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drawings/drawing3.xml" ContentType="application/vnd.openxmlformats-officedocument.drawingml.chartshapes+xml"/>
  <Override PartName="/xl/chartsheets/sheet4.xml" ContentType="application/vnd.openxmlformats-officedocument.spreadsheetml.chartsheet+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heets/sheet1.xml" ContentType="application/vnd.openxmlformats-officedocument.spreadsheetml.chartsheet+xml"/>
  <Override PartName="/xl/chartsheets/sheet2.xml" ContentType="application/vnd.openxmlformats-officedocument.spreadsheetml.chartsheet+xml"/>
  <Override PartName="/xl/chartsheets/sheet3.xml" ContentType="application/vnd.openxmlformats-officedocument.spreadsheetml.chartsheet+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K:\PROJECTS\EPA\Climate_Indicators.Lamie.LEX\INDICATORS\Residential Energy Use\"/>
    </mc:Choice>
  </mc:AlternateContent>
  <xr:revisionPtr revIDLastSave="0" documentId="13_ncr:1_{5BEA38D7-DEE3-4EEF-86CB-8B1D1F915362}" xr6:coauthVersionLast="47" xr6:coauthVersionMax="47" xr10:uidLastSave="{00000000-0000-0000-0000-000000000000}"/>
  <bookViews>
    <workbookView xWindow="-108" yWindow="-108" windowWidth="23256" windowHeight="12456" tabRatio="629" firstSheet="1" activeTab="6" xr2:uid="{00000000-000D-0000-FFFF-FFFF00000000}"/>
  </bookViews>
  <sheets>
    <sheet name="Figure 1" sheetId="16" r:id="rId1"/>
    <sheet name="Figure 2" sheetId="17" r:id="rId2"/>
    <sheet name="Figure TD-1" sheetId="18" r:id="rId3"/>
    <sheet name="Figure TD-2" sheetId="19" r:id="rId4"/>
    <sheet name="Trend results" sheetId="22" r:id="rId5"/>
    <sheet name="Data for Figures 1 and TD-1" sheetId="8" r:id="rId6"/>
    <sheet name="Data for Figures 2 and TD-2" sheetId="11" r:id="rId7"/>
    <sheet name="Other Calculations for Text" sheetId="20" r:id="rId8"/>
    <sheet name="Population - Proofing" sheetId="21" r:id="rId9"/>
    <sheet name="Methods and Notes" sheetId="10" r:id="rId10"/>
  </sheets>
  <definedNames>
    <definedName name="_1970_1979">'Population - Proofing'!$A$13108</definedName>
    <definedName name="_1980_1989">'Population - Proofing'!$A$12845</definedName>
    <definedName name="_1990_1999__revised">'Population - Proofing'!$A$367</definedName>
    <definedName name="_2000_2010">'Population - Proofing'!$A$240</definedName>
    <definedName name="_2010_2019">'Population - Proofing'!$A$88</definedName>
    <definedName name="_2020_2023">'Population - Proofing'!$A$16</definedName>
    <definedName name="_xlnm._FilterDatabase" localSheetId="5" hidden="1">'Data for Figures 1 and TD-1'!$A$6:$Z$581</definedName>
    <definedName name="_xlnm._FilterDatabase" localSheetId="6" hidden="1">'Data for Figures 2 and TD-2'!$A$6:$Z$581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68" i="8" l="1"/>
  <c r="R65" i="8"/>
  <c r="R58" i="8"/>
  <c r="N20" i="8"/>
  <c r="M21" i="8"/>
  <c r="K8" i="11"/>
  <c r="J7" i="11"/>
  <c r="O8" i="11"/>
  <c r="O9" i="11"/>
  <c r="O10" i="11"/>
  <c r="O11" i="11"/>
  <c r="O12" i="11"/>
  <c r="O13" i="11"/>
  <c r="O14" i="11"/>
  <c r="O15" i="11"/>
  <c r="O16" i="11"/>
  <c r="O17" i="11"/>
  <c r="O18" i="11"/>
  <c r="O19" i="11"/>
  <c r="O20" i="11"/>
  <c r="O21" i="11"/>
  <c r="O22" i="11"/>
  <c r="O23" i="11"/>
  <c r="O24" i="11"/>
  <c r="O25" i="11"/>
  <c r="O26" i="11"/>
  <c r="O27" i="11"/>
  <c r="O28" i="11"/>
  <c r="O29" i="11"/>
  <c r="O30" i="11"/>
  <c r="O31" i="11"/>
  <c r="O32" i="11"/>
  <c r="O33" i="11"/>
  <c r="O34" i="11"/>
  <c r="O35" i="11"/>
  <c r="O36" i="11"/>
  <c r="O37" i="11"/>
  <c r="O38" i="11"/>
  <c r="O39" i="11"/>
  <c r="O40" i="11"/>
  <c r="O41" i="11"/>
  <c r="O42" i="11"/>
  <c r="O43" i="11"/>
  <c r="O44" i="11"/>
  <c r="O45" i="11"/>
  <c r="O46" i="11"/>
  <c r="O47" i="11"/>
  <c r="O48" i="11"/>
  <c r="O49" i="11"/>
  <c r="O50" i="11"/>
  <c r="O51" i="11"/>
  <c r="O52" i="11"/>
  <c r="O53" i="11"/>
  <c r="O54" i="11"/>
  <c r="O55" i="11"/>
  <c r="O56" i="11"/>
  <c r="O57" i="11"/>
  <c r="O58" i="11"/>
  <c r="O59" i="11"/>
  <c r="O60" i="11"/>
  <c r="O61" i="11"/>
  <c r="O62" i="11"/>
  <c r="O63" i="11"/>
  <c r="O64" i="11"/>
  <c r="O65" i="11"/>
  <c r="O66" i="11"/>
  <c r="O67" i="11"/>
  <c r="O68" i="11"/>
  <c r="O69" i="11"/>
  <c r="O70" i="11"/>
  <c r="O71" i="11"/>
  <c r="O72" i="11"/>
  <c r="O73" i="11"/>
  <c r="O74" i="11"/>
  <c r="O75" i="11"/>
  <c r="O76" i="11"/>
  <c r="O77" i="11"/>
  <c r="O78" i="11"/>
  <c r="O79" i="11"/>
  <c r="O80" i="11"/>
  <c r="O81" i="11"/>
  <c r="O82" i="11"/>
  <c r="O83" i="11"/>
  <c r="O84" i="11"/>
  <c r="O85" i="11"/>
  <c r="O86" i="11"/>
  <c r="O87" i="11"/>
  <c r="O88" i="11"/>
  <c r="O89" i="11"/>
  <c r="O90" i="11"/>
  <c r="O91" i="11"/>
  <c r="O92" i="11"/>
  <c r="O93" i="11"/>
  <c r="O94" i="11"/>
  <c r="O95" i="11"/>
  <c r="O96" i="11"/>
  <c r="O97" i="11"/>
  <c r="O98" i="11"/>
  <c r="O99" i="11"/>
  <c r="O100" i="11"/>
  <c r="O101" i="11"/>
  <c r="O102" i="11"/>
  <c r="O103" i="11"/>
  <c r="O104" i="11"/>
  <c r="O105" i="11"/>
  <c r="O106" i="11"/>
  <c r="O107" i="11"/>
  <c r="O108" i="11"/>
  <c r="O109" i="11"/>
  <c r="O110" i="11"/>
  <c r="O111" i="11"/>
  <c r="O112" i="11"/>
  <c r="O113" i="11"/>
  <c r="O114" i="11"/>
  <c r="O115" i="11"/>
  <c r="O116" i="11"/>
  <c r="O117" i="11"/>
  <c r="O118" i="11"/>
  <c r="O119" i="11"/>
  <c r="O120" i="11"/>
  <c r="O121" i="11"/>
  <c r="O122" i="11"/>
  <c r="O123" i="11"/>
  <c r="O124" i="11"/>
  <c r="O125" i="11"/>
  <c r="O126" i="11"/>
  <c r="O127" i="11"/>
  <c r="O128" i="11"/>
  <c r="O129" i="11"/>
  <c r="O130" i="11"/>
  <c r="O131" i="11"/>
  <c r="O132" i="11"/>
  <c r="O133" i="11"/>
  <c r="O134" i="11"/>
  <c r="O135" i="11"/>
  <c r="O136" i="11"/>
  <c r="O137" i="11"/>
  <c r="O138" i="11"/>
  <c r="O139" i="11"/>
  <c r="O140" i="11"/>
  <c r="O141" i="11"/>
  <c r="O142" i="11"/>
  <c r="O143" i="11"/>
  <c r="O144" i="11"/>
  <c r="O145" i="11"/>
  <c r="O146" i="11"/>
  <c r="O147" i="11"/>
  <c r="O148" i="11"/>
  <c r="O149" i="11"/>
  <c r="O150" i="11"/>
  <c r="O151" i="11"/>
  <c r="O152" i="11"/>
  <c r="O153" i="11"/>
  <c r="O154" i="11"/>
  <c r="O155" i="11"/>
  <c r="O156" i="11"/>
  <c r="O157" i="11"/>
  <c r="O158" i="11"/>
  <c r="O159" i="11"/>
  <c r="N8" i="11"/>
  <c r="N9" i="11"/>
  <c r="N10" i="11"/>
  <c r="N11" i="11"/>
  <c r="N12" i="11"/>
  <c r="N13" i="11"/>
  <c r="N14" i="11"/>
  <c r="N15" i="11"/>
  <c r="N16" i="11"/>
  <c r="N17" i="11"/>
  <c r="N18" i="11"/>
  <c r="N19" i="11"/>
  <c r="N20" i="11"/>
  <c r="N21" i="11"/>
  <c r="N22" i="11"/>
  <c r="N23" i="11"/>
  <c r="N24" i="11"/>
  <c r="N25" i="11"/>
  <c r="N26" i="11"/>
  <c r="N27" i="11"/>
  <c r="N28" i="11"/>
  <c r="N29" i="11"/>
  <c r="N30" i="11"/>
  <c r="N31" i="11"/>
  <c r="N32" i="11"/>
  <c r="N33" i="11"/>
  <c r="N34" i="11"/>
  <c r="N35" i="11"/>
  <c r="N36" i="11"/>
  <c r="N37" i="11"/>
  <c r="N38" i="11"/>
  <c r="N39" i="11"/>
  <c r="N40" i="11"/>
  <c r="N41" i="11"/>
  <c r="N42" i="11"/>
  <c r="N43" i="11"/>
  <c r="N44" i="11"/>
  <c r="N45" i="11"/>
  <c r="N46" i="11"/>
  <c r="N47" i="11"/>
  <c r="N48" i="11"/>
  <c r="N49" i="11"/>
  <c r="N50" i="11"/>
  <c r="N51" i="11"/>
  <c r="N52" i="11"/>
  <c r="N53" i="11"/>
  <c r="N54" i="11"/>
  <c r="N55" i="11"/>
  <c r="N56" i="11"/>
  <c r="N57" i="11"/>
  <c r="N58" i="11"/>
  <c r="N59" i="11"/>
  <c r="N60" i="11"/>
  <c r="N61" i="11"/>
  <c r="N62" i="11"/>
  <c r="N63" i="11"/>
  <c r="N64" i="11"/>
  <c r="N65" i="11"/>
  <c r="N66" i="11"/>
  <c r="N67" i="11"/>
  <c r="N68" i="11"/>
  <c r="N69" i="11"/>
  <c r="N70" i="11"/>
  <c r="N71" i="11"/>
  <c r="N72" i="11"/>
  <c r="N73" i="11"/>
  <c r="N74" i="11"/>
  <c r="N75" i="11"/>
  <c r="N76" i="11"/>
  <c r="N77" i="11"/>
  <c r="N78" i="11"/>
  <c r="N79" i="11"/>
  <c r="N80" i="11"/>
  <c r="N81" i="11"/>
  <c r="N82" i="11"/>
  <c r="N83" i="11"/>
  <c r="N84" i="11"/>
  <c r="N85" i="11"/>
  <c r="N86" i="11"/>
  <c r="N87" i="11"/>
  <c r="N88" i="11"/>
  <c r="N89" i="11"/>
  <c r="N90" i="11"/>
  <c r="N91" i="11"/>
  <c r="N92" i="11"/>
  <c r="N93" i="11"/>
  <c r="N94" i="11"/>
  <c r="N95" i="11"/>
  <c r="N96" i="11"/>
  <c r="N97" i="11"/>
  <c r="N98" i="11"/>
  <c r="N99" i="11"/>
  <c r="N100" i="11"/>
  <c r="N101" i="11"/>
  <c r="N102" i="11"/>
  <c r="N103" i="11"/>
  <c r="N104" i="11"/>
  <c r="N105" i="11"/>
  <c r="N106" i="11"/>
  <c r="N107" i="11"/>
  <c r="N108" i="11"/>
  <c r="N109" i="11"/>
  <c r="N110" i="11"/>
  <c r="N111" i="11"/>
  <c r="N112" i="11"/>
  <c r="N113" i="11"/>
  <c r="N114" i="11"/>
  <c r="N115" i="11"/>
  <c r="N116" i="11"/>
  <c r="N117" i="11"/>
  <c r="N118" i="11"/>
  <c r="N119" i="11"/>
  <c r="N120" i="11"/>
  <c r="N121" i="11"/>
  <c r="N122" i="11"/>
  <c r="N123" i="11"/>
  <c r="N124" i="11"/>
  <c r="N125" i="11"/>
  <c r="N126" i="11"/>
  <c r="N127" i="11"/>
  <c r="N128" i="11"/>
  <c r="N129" i="11"/>
  <c r="N130" i="11"/>
  <c r="N131" i="11"/>
  <c r="N132" i="11"/>
  <c r="N133" i="11"/>
  <c r="N134" i="11"/>
  <c r="N135" i="11"/>
  <c r="N136" i="11"/>
  <c r="N137" i="11"/>
  <c r="N138" i="11"/>
  <c r="N139" i="11"/>
  <c r="N140" i="11"/>
  <c r="N141" i="11"/>
  <c r="N142" i="11"/>
  <c r="N143" i="11"/>
  <c r="N144" i="11"/>
  <c r="N145" i="11"/>
  <c r="N146" i="11"/>
  <c r="N147" i="11"/>
  <c r="N148" i="11"/>
  <c r="N149" i="11"/>
  <c r="N150" i="11"/>
  <c r="N151" i="11"/>
  <c r="N152" i="11"/>
  <c r="N153" i="11"/>
  <c r="N154" i="11"/>
  <c r="N155" i="11"/>
  <c r="N156" i="11"/>
  <c r="N157" i="11"/>
  <c r="N158" i="11"/>
  <c r="N159" i="11"/>
  <c r="N7" i="11"/>
  <c r="O7" i="11"/>
  <c r="M7" i="8"/>
  <c r="M154" i="11" l="1"/>
  <c r="M157" i="11" s="1"/>
  <c r="M155" i="11"/>
  <c r="M158" i="11" s="1"/>
  <c r="M156" i="11"/>
  <c r="M159" i="11" s="1"/>
  <c r="K9" i="11"/>
  <c r="K10" i="11"/>
  <c r="K11" i="11"/>
  <c r="K12" i="11"/>
  <c r="K13" i="11"/>
  <c r="K14" i="11"/>
  <c r="K15" i="11"/>
  <c r="K16" i="11"/>
  <c r="K17" i="11"/>
  <c r="K18" i="11"/>
  <c r="K19" i="11"/>
  <c r="K20" i="11"/>
  <c r="K21" i="11"/>
  <c r="K22" i="11"/>
  <c r="K23" i="11"/>
  <c r="K24" i="11"/>
  <c r="K25" i="11"/>
  <c r="K26" i="11"/>
  <c r="K27" i="11"/>
  <c r="K28" i="11"/>
  <c r="K29" i="11"/>
  <c r="K30" i="11"/>
  <c r="K31" i="11"/>
  <c r="K32" i="11"/>
  <c r="K33" i="11"/>
  <c r="K34" i="11"/>
  <c r="K35" i="11"/>
  <c r="K36" i="11"/>
  <c r="K37" i="11"/>
  <c r="K38" i="11"/>
  <c r="K39" i="11"/>
  <c r="K40" i="11"/>
  <c r="K41" i="11"/>
  <c r="K42" i="11"/>
  <c r="K43" i="11"/>
  <c r="K44" i="11"/>
  <c r="K45" i="11"/>
  <c r="K46" i="11"/>
  <c r="K47" i="11"/>
  <c r="K48" i="11"/>
  <c r="K49" i="11"/>
  <c r="K50" i="11"/>
  <c r="K51" i="11"/>
  <c r="K52" i="11"/>
  <c r="K53" i="11"/>
  <c r="K54" i="11"/>
  <c r="K55" i="11"/>
  <c r="K56" i="11"/>
  <c r="K57" i="11"/>
  <c r="K7" i="11"/>
  <c r="J57" i="11"/>
  <c r="J56" i="11"/>
  <c r="J8" i="11"/>
  <c r="J9" i="11"/>
  <c r="J10" i="11"/>
  <c r="J11" i="11"/>
  <c r="J12" i="11"/>
  <c r="J13" i="11"/>
  <c r="J14" i="11"/>
  <c r="J15" i="11"/>
  <c r="J16" i="11"/>
  <c r="J17" i="11"/>
  <c r="J18" i="11"/>
  <c r="J19" i="11"/>
  <c r="J20" i="11"/>
  <c r="J21" i="11"/>
  <c r="J22" i="11"/>
  <c r="J23" i="11"/>
  <c r="J24" i="11"/>
  <c r="J25" i="11"/>
  <c r="J26" i="11"/>
  <c r="J27" i="11"/>
  <c r="J28" i="11"/>
  <c r="J29" i="11"/>
  <c r="J30" i="11"/>
  <c r="J31" i="11"/>
  <c r="J32" i="11"/>
  <c r="J33" i="11"/>
  <c r="J34" i="11"/>
  <c r="J35" i="11"/>
  <c r="J36" i="11"/>
  <c r="J37" i="11"/>
  <c r="J38" i="11"/>
  <c r="J39" i="11"/>
  <c r="J40" i="11"/>
  <c r="J41" i="11"/>
  <c r="J42" i="11"/>
  <c r="J43" i="11"/>
  <c r="J44" i="11"/>
  <c r="J45" i="11"/>
  <c r="J46" i="11"/>
  <c r="J47" i="11"/>
  <c r="J48" i="11"/>
  <c r="J49" i="11"/>
  <c r="J50" i="11"/>
  <c r="J51" i="11"/>
  <c r="J52" i="11"/>
  <c r="J53" i="11"/>
  <c r="J54" i="11"/>
  <c r="J55" i="11"/>
  <c r="R55" i="8"/>
  <c r="AC6" i="8"/>
  <c r="N8" i="8" l="1"/>
  <c r="N9" i="8"/>
  <c r="N10" i="8"/>
  <c r="N11" i="8"/>
  <c r="N12" i="8"/>
  <c r="N13" i="8"/>
  <c r="N14" i="8"/>
  <c r="N15" i="8"/>
  <c r="N16" i="8"/>
  <c r="N17" i="8"/>
  <c r="N18" i="8"/>
  <c r="N23" i="8"/>
  <c r="N24" i="8"/>
  <c r="N7" i="8"/>
  <c r="M8" i="8"/>
  <c r="M9" i="8"/>
  <c r="M10" i="8"/>
  <c r="M11" i="8"/>
  <c r="M12" i="8"/>
  <c r="M13" i="8"/>
  <c r="M14" i="8"/>
  <c r="M15" i="8"/>
  <c r="M16" i="8"/>
  <c r="M17" i="8"/>
  <c r="M18" i="8"/>
  <c r="M23" i="8"/>
  <c r="M24" i="8"/>
  <c r="I584" i="8" l="1"/>
  <c r="I583" i="8"/>
  <c r="J8" i="8"/>
  <c r="J9" i="8"/>
  <c r="J10" i="8"/>
  <c r="J11" i="8"/>
  <c r="J12" i="8"/>
  <c r="J13" i="8"/>
  <c r="J14" i="8"/>
  <c r="J15" i="8"/>
  <c r="J16" i="8"/>
  <c r="J17" i="8"/>
  <c r="J18" i="8"/>
  <c r="J19" i="8"/>
  <c r="J20" i="8"/>
  <c r="J21" i="8"/>
  <c r="J22" i="8"/>
  <c r="J23" i="8"/>
  <c r="J24" i="8"/>
  <c r="J25" i="8"/>
  <c r="J26" i="8"/>
  <c r="J27" i="8"/>
  <c r="J28" i="8"/>
  <c r="J29" i="8"/>
  <c r="J30" i="8"/>
  <c r="J31" i="8"/>
  <c r="J32" i="8"/>
  <c r="J33" i="8"/>
  <c r="J34" i="8"/>
  <c r="J35" i="8"/>
  <c r="J36" i="8"/>
  <c r="J37" i="8"/>
  <c r="J38" i="8"/>
  <c r="J39" i="8"/>
  <c r="J40" i="8"/>
  <c r="J41" i="8"/>
  <c r="J42" i="8"/>
  <c r="J43" i="8"/>
  <c r="J44" i="8"/>
  <c r="J45" i="8"/>
  <c r="J46" i="8"/>
  <c r="J47" i="8"/>
  <c r="J48" i="8"/>
  <c r="J49" i="8"/>
  <c r="J50" i="8"/>
  <c r="J51" i="8"/>
  <c r="J52" i="8"/>
  <c r="J53" i="8"/>
  <c r="J54" i="8"/>
  <c r="J55" i="8"/>
  <c r="J56" i="8"/>
  <c r="J57" i="8"/>
  <c r="J58" i="8"/>
  <c r="J7" i="8"/>
  <c r="I58" i="8"/>
  <c r="I8" i="8"/>
  <c r="I9" i="8"/>
  <c r="I10" i="8"/>
  <c r="I11" i="8"/>
  <c r="I12" i="8"/>
  <c r="I13" i="8"/>
  <c r="I14" i="8"/>
  <c r="I15" i="8"/>
  <c r="I16" i="8"/>
  <c r="I17" i="8"/>
  <c r="I18" i="8"/>
  <c r="I19" i="8"/>
  <c r="I20" i="8"/>
  <c r="I21" i="8"/>
  <c r="I22" i="8"/>
  <c r="I23" i="8"/>
  <c r="I24" i="8"/>
  <c r="I25" i="8"/>
  <c r="I26" i="8"/>
  <c r="I27" i="8"/>
  <c r="I28" i="8"/>
  <c r="I29" i="8"/>
  <c r="I30" i="8"/>
  <c r="I31" i="8"/>
  <c r="I32" i="8"/>
  <c r="I33" i="8"/>
  <c r="I34" i="8"/>
  <c r="I35" i="8"/>
  <c r="I36" i="8"/>
  <c r="I37" i="8"/>
  <c r="I38" i="8"/>
  <c r="I39" i="8"/>
  <c r="I40" i="8"/>
  <c r="I41" i="8"/>
  <c r="I42" i="8"/>
  <c r="I43" i="8"/>
  <c r="I44" i="8"/>
  <c r="I45" i="8"/>
  <c r="I46" i="8"/>
  <c r="I47" i="8"/>
  <c r="I48" i="8"/>
  <c r="I49" i="8"/>
  <c r="I50" i="8"/>
  <c r="I51" i="8"/>
  <c r="I52" i="8"/>
  <c r="I53" i="8"/>
  <c r="I54" i="8"/>
  <c r="I55" i="8"/>
  <c r="I56" i="8"/>
  <c r="I57" i="8"/>
  <c r="I7" i="8"/>
  <c r="F606" i="11"/>
  <c r="F607" i="11"/>
  <c r="F608" i="11"/>
  <c r="F609" i="11"/>
  <c r="F610" i="11"/>
  <c r="F611" i="11"/>
  <c r="F612" i="11"/>
  <c r="F613" i="11"/>
  <c r="F614" i="11"/>
  <c r="F615" i="11"/>
  <c r="F616" i="11"/>
  <c r="F617" i="11"/>
  <c r="F618" i="11"/>
  <c r="F619" i="11"/>
  <c r="F620" i="11"/>
  <c r="F621" i="11"/>
  <c r="F622" i="11"/>
  <c r="F623" i="11"/>
  <c r="F624" i="11"/>
  <c r="F625" i="11"/>
  <c r="F626" i="11"/>
  <c r="F8" i="11"/>
  <c r="F9" i="11"/>
  <c r="F10" i="11"/>
  <c r="F11" i="11"/>
  <c r="F12" i="11"/>
  <c r="F13" i="11"/>
  <c r="F14" i="11"/>
  <c r="F15" i="11"/>
  <c r="F16" i="11"/>
  <c r="F17" i="11"/>
  <c r="F18" i="11"/>
  <c r="F19" i="11"/>
  <c r="F20" i="11"/>
  <c r="F21" i="11"/>
  <c r="F22" i="11"/>
  <c r="F23" i="11"/>
  <c r="F24" i="11"/>
  <c r="F25" i="11"/>
  <c r="F26" i="11"/>
  <c r="F27" i="11"/>
  <c r="F28" i="11"/>
  <c r="F29" i="11"/>
  <c r="F30" i="11"/>
  <c r="F31" i="11"/>
  <c r="F32" i="11"/>
  <c r="F33" i="11"/>
  <c r="F34" i="11"/>
  <c r="F35" i="11"/>
  <c r="F36" i="11"/>
  <c r="F37" i="11"/>
  <c r="F38" i="11"/>
  <c r="F39" i="11"/>
  <c r="F40" i="11"/>
  <c r="F41" i="11"/>
  <c r="F42" i="11"/>
  <c r="F43" i="11"/>
  <c r="F44" i="11"/>
  <c r="F45" i="11"/>
  <c r="F46" i="11"/>
  <c r="F47" i="11"/>
  <c r="F48" i="11"/>
  <c r="F49" i="11"/>
  <c r="F50" i="11"/>
  <c r="F51" i="11"/>
  <c r="F52" i="11"/>
  <c r="F53" i="11"/>
  <c r="F54" i="11"/>
  <c r="F55" i="11"/>
  <c r="F56" i="11"/>
  <c r="F57" i="11"/>
  <c r="F58" i="11"/>
  <c r="F59" i="11"/>
  <c r="F60" i="11"/>
  <c r="F61" i="11"/>
  <c r="F62" i="11"/>
  <c r="F63" i="11"/>
  <c r="F64" i="11"/>
  <c r="F65" i="11"/>
  <c r="F66" i="11"/>
  <c r="F67" i="11"/>
  <c r="F68" i="11"/>
  <c r="F69" i="11"/>
  <c r="F70" i="11"/>
  <c r="F71" i="11"/>
  <c r="F72" i="11"/>
  <c r="F73" i="11"/>
  <c r="F74" i="11"/>
  <c r="F75" i="11"/>
  <c r="F76" i="11"/>
  <c r="F77" i="11"/>
  <c r="F78" i="11"/>
  <c r="F79" i="11"/>
  <c r="F80" i="11"/>
  <c r="F81" i="11"/>
  <c r="F82" i="11"/>
  <c r="F83" i="11"/>
  <c r="F84" i="11"/>
  <c r="F85" i="11"/>
  <c r="F86" i="11"/>
  <c r="F87" i="11"/>
  <c r="F88" i="11"/>
  <c r="F89" i="11"/>
  <c r="F90" i="11"/>
  <c r="F91" i="11"/>
  <c r="F92" i="11"/>
  <c r="F93" i="11"/>
  <c r="F94" i="11"/>
  <c r="F95" i="11"/>
  <c r="F96" i="11"/>
  <c r="F97" i="11"/>
  <c r="F98" i="11"/>
  <c r="F99" i="11"/>
  <c r="F100" i="11"/>
  <c r="F101" i="11"/>
  <c r="F102" i="11"/>
  <c r="F103" i="11"/>
  <c r="F104" i="11"/>
  <c r="F105" i="11"/>
  <c r="F106" i="11"/>
  <c r="F107" i="11"/>
  <c r="F108" i="11"/>
  <c r="F109" i="11"/>
  <c r="F110" i="11"/>
  <c r="F111" i="11"/>
  <c r="F112" i="11"/>
  <c r="F113" i="11"/>
  <c r="F114" i="11"/>
  <c r="F115" i="11"/>
  <c r="F116" i="11"/>
  <c r="F117" i="11"/>
  <c r="F118" i="11"/>
  <c r="F119" i="11"/>
  <c r="F120" i="11"/>
  <c r="F121" i="11"/>
  <c r="F122" i="11"/>
  <c r="F123" i="11"/>
  <c r="F124" i="11"/>
  <c r="F125" i="11"/>
  <c r="F126" i="11"/>
  <c r="F127" i="11"/>
  <c r="F128" i="11"/>
  <c r="F129" i="11"/>
  <c r="F130" i="11"/>
  <c r="F131" i="11"/>
  <c r="F132" i="11"/>
  <c r="F133" i="11"/>
  <c r="F134" i="11"/>
  <c r="F135" i="11"/>
  <c r="F136" i="11"/>
  <c r="F137" i="11"/>
  <c r="F138" i="11"/>
  <c r="F139" i="11"/>
  <c r="F140" i="11"/>
  <c r="F141" i="11"/>
  <c r="F142" i="11"/>
  <c r="F143" i="11"/>
  <c r="F144" i="11"/>
  <c r="F145" i="11"/>
  <c r="F146" i="11"/>
  <c r="F147" i="11"/>
  <c r="F148" i="11"/>
  <c r="F149" i="11"/>
  <c r="F150" i="11"/>
  <c r="F151" i="11"/>
  <c r="F152" i="11"/>
  <c r="F153" i="11"/>
  <c r="F154" i="11"/>
  <c r="F155" i="11"/>
  <c r="F156" i="11"/>
  <c r="F157" i="11"/>
  <c r="F158" i="11"/>
  <c r="F159" i="11"/>
  <c r="F160" i="11"/>
  <c r="F161" i="11"/>
  <c r="F162" i="11"/>
  <c r="F163" i="11"/>
  <c r="F164" i="11"/>
  <c r="F165" i="11"/>
  <c r="F166" i="11"/>
  <c r="F167" i="11"/>
  <c r="F168" i="11"/>
  <c r="F169" i="11"/>
  <c r="F170" i="11"/>
  <c r="F171" i="11"/>
  <c r="F172" i="11"/>
  <c r="F173" i="11"/>
  <c r="F174" i="11"/>
  <c r="F175" i="11"/>
  <c r="F176" i="11"/>
  <c r="F177" i="11"/>
  <c r="F178" i="11"/>
  <c r="F179" i="11"/>
  <c r="F180" i="11"/>
  <c r="F181" i="11"/>
  <c r="F182" i="11"/>
  <c r="F183" i="11"/>
  <c r="F184" i="11"/>
  <c r="F185" i="11"/>
  <c r="F186" i="11"/>
  <c r="F187" i="11"/>
  <c r="F188" i="11"/>
  <c r="F189" i="11"/>
  <c r="F190" i="11"/>
  <c r="F191" i="11"/>
  <c r="F192" i="11"/>
  <c r="F193" i="11"/>
  <c r="F194" i="11"/>
  <c r="F195" i="11"/>
  <c r="F196" i="11"/>
  <c r="F197" i="11"/>
  <c r="F198" i="11"/>
  <c r="F199" i="11"/>
  <c r="F200" i="11"/>
  <c r="F201" i="11"/>
  <c r="F202" i="11"/>
  <c r="F203" i="11"/>
  <c r="F204" i="11"/>
  <c r="F205" i="11"/>
  <c r="F206" i="11"/>
  <c r="F207" i="11"/>
  <c r="F208" i="11"/>
  <c r="F209" i="11"/>
  <c r="F210" i="11"/>
  <c r="F211" i="11"/>
  <c r="F212" i="11"/>
  <c r="F213" i="11"/>
  <c r="F214" i="11"/>
  <c r="F215" i="11"/>
  <c r="F216" i="11"/>
  <c r="F217" i="11"/>
  <c r="F218" i="11"/>
  <c r="F219" i="11"/>
  <c r="F220" i="11"/>
  <c r="F221" i="11"/>
  <c r="F222" i="11"/>
  <c r="F223" i="11"/>
  <c r="F224" i="11"/>
  <c r="F225" i="11"/>
  <c r="F226" i="11"/>
  <c r="F227" i="11"/>
  <c r="F228" i="11"/>
  <c r="F229" i="11"/>
  <c r="F230" i="11"/>
  <c r="F231" i="11"/>
  <c r="F232" i="11"/>
  <c r="F233" i="11"/>
  <c r="F234" i="11"/>
  <c r="F235" i="11"/>
  <c r="F236" i="11"/>
  <c r="F237" i="11"/>
  <c r="F238" i="11"/>
  <c r="F239" i="11"/>
  <c r="F240" i="11"/>
  <c r="F241" i="11"/>
  <c r="F242" i="11"/>
  <c r="F243" i="11"/>
  <c r="F244" i="11"/>
  <c r="F245" i="11"/>
  <c r="F246" i="11"/>
  <c r="F247" i="11"/>
  <c r="F248" i="11"/>
  <c r="F249" i="11"/>
  <c r="F250" i="11"/>
  <c r="F251" i="11"/>
  <c r="F252" i="11"/>
  <c r="F253" i="11"/>
  <c r="F254" i="11"/>
  <c r="F255" i="11"/>
  <c r="F256" i="11"/>
  <c r="F257" i="11"/>
  <c r="F258" i="11"/>
  <c r="F259" i="11"/>
  <c r="F260" i="11"/>
  <c r="F261" i="11"/>
  <c r="F262" i="11"/>
  <c r="F263" i="11"/>
  <c r="F264" i="11"/>
  <c r="F265" i="11"/>
  <c r="F266" i="11"/>
  <c r="F267" i="11"/>
  <c r="F268" i="11"/>
  <c r="F269" i="11"/>
  <c r="F270" i="11"/>
  <c r="F271" i="11"/>
  <c r="F272" i="11"/>
  <c r="F273" i="11"/>
  <c r="F274" i="11"/>
  <c r="F275" i="11"/>
  <c r="F276" i="11"/>
  <c r="F277" i="11"/>
  <c r="F278" i="11"/>
  <c r="F279" i="11"/>
  <c r="F280" i="11"/>
  <c r="F281" i="11"/>
  <c r="F282" i="11"/>
  <c r="F283" i="11"/>
  <c r="F284" i="11"/>
  <c r="F285" i="11"/>
  <c r="F286" i="11"/>
  <c r="F287" i="11"/>
  <c r="F288" i="11"/>
  <c r="F289" i="11"/>
  <c r="F290" i="11"/>
  <c r="F291" i="11"/>
  <c r="F292" i="11"/>
  <c r="F293" i="11"/>
  <c r="F294" i="11"/>
  <c r="F295" i="11"/>
  <c r="F296" i="11"/>
  <c r="F297" i="11"/>
  <c r="F298" i="11"/>
  <c r="F299" i="11"/>
  <c r="F300" i="11"/>
  <c r="F301" i="11"/>
  <c r="F302" i="11"/>
  <c r="F303" i="11"/>
  <c r="F304" i="11"/>
  <c r="F305" i="11"/>
  <c r="F306" i="11"/>
  <c r="F307" i="11"/>
  <c r="F308" i="11"/>
  <c r="F309" i="11"/>
  <c r="F310" i="11"/>
  <c r="F311" i="11"/>
  <c r="F312" i="11"/>
  <c r="F313" i="11"/>
  <c r="F314" i="11"/>
  <c r="F315" i="11"/>
  <c r="F316" i="11"/>
  <c r="F317" i="11"/>
  <c r="F318" i="11"/>
  <c r="F319" i="11"/>
  <c r="F320" i="11"/>
  <c r="F321" i="11"/>
  <c r="F322" i="11"/>
  <c r="F323" i="11"/>
  <c r="F324" i="11"/>
  <c r="F325" i="11"/>
  <c r="F326" i="11"/>
  <c r="F327" i="11"/>
  <c r="F328" i="11"/>
  <c r="F329" i="11"/>
  <c r="F330" i="11"/>
  <c r="F331" i="11"/>
  <c r="F332" i="11"/>
  <c r="F333" i="11"/>
  <c r="F334" i="11"/>
  <c r="F335" i="11"/>
  <c r="F336" i="11"/>
  <c r="F337" i="11"/>
  <c r="F338" i="11"/>
  <c r="F339" i="11"/>
  <c r="F340" i="11"/>
  <c r="F341" i="11"/>
  <c r="F342" i="11"/>
  <c r="F343" i="11"/>
  <c r="F344" i="11"/>
  <c r="F345" i="11"/>
  <c r="F346" i="11"/>
  <c r="F347" i="11"/>
  <c r="F348" i="11"/>
  <c r="F349" i="11"/>
  <c r="F350" i="11"/>
  <c r="F351" i="11"/>
  <c r="F352" i="11"/>
  <c r="F353" i="11"/>
  <c r="F354" i="11"/>
  <c r="F355" i="11"/>
  <c r="F356" i="11"/>
  <c r="F357" i="11"/>
  <c r="F358" i="11"/>
  <c r="F359" i="11"/>
  <c r="F360" i="11"/>
  <c r="F361" i="11"/>
  <c r="F362" i="11"/>
  <c r="F363" i="11"/>
  <c r="F364" i="11"/>
  <c r="F365" i="11"/>
  <c r="F366" i="11"/>
  <c r="F367" i="11"/>
  <c r="F368" i="11"/>
  <c r="F369" i="11"/>
  <c r="F370" i="11"/>
  <c r="F371" i="11"/>
  <c r="F372" i="11"/>
  <c r="F373" i="11"/>
  <c r="F374" i="11"/>
  <c r="F375" i="11"/>
  <c r="F376" i="11"/>
  <c r="F377" i="11"/>
  <c r="F378" i="11"/>
  <c r="F379" i="11"/>
  <c r="F380" i="11"/>
  <c r="F381" i="11"/>
  <c r="F382" i="11"/>
  <c r="F383" i="11"/>
  <c r="F384" i="11"/>
  <c r="F385" i="11"/>
  <c r="F386" i="11"/>
  <c r="F387" i="11"/>
  <c r="F388" i="11"/>
  <c r="F389" i="11"/>
  <c r="F390" i="11"/>
  <c r="F391" i="11"/>
  <c r="F392" i="11"/>
  <c r="F393" i="11"/>
  <c r="F394" i="11"/>
  <c r="F395" i="11"/>
  <c r="F396" i="11"/>
  <c r="F397" i="11"/>
  <c r="F398" i="11"/>
  <c r="F399" i="11"/>
  <c r="F400" i="11"/>
  <c r="F401" i="11"/>
  <c r="F402" i="11"/>
  <c r="F403" i="11"/>
  <c r="F404" i="11"/>
  <c r="F405" i="11"/>
  <c r="F406" i="11"/>
  <c r="F407" i="11"/>
  <c r="F408" i="11"/>
  <c r="F409" i="11"/>
  <c r="F410" i="11"/>
  <c r="F411" i="11"/>
  <c r="F412" i="11"/>
  <c r="F413" i="11"/>
  <c r="F414" i="11"/>
  <c r="F415" i="11"/>
  <c r="F416" i="11"/>
  <c r="F417" i="11"/>
  <c r="F418" i="11"/>
  <c r="F419" i="11"/>
  <c r="F420" i="11"/>
  <c r="F421" i="11"/>
  <c r="F422" i="11"/>
  <c r="F423" i="11"/>
  <c r="F424" i="11"/>
  <c r="F425" i="11"/>
  <c r="F426" i="11"/>
  <c r="F427" i="11"/>
  <c r="F428" i="11"/>
  <c r="F429" i="11"/>
  <c r="F430" i="11"/>
  <c r="F431" i="11"/>
  <c r="F432" i="11"/>
  <c r="F433" i="11"/>
  <c r="F434" i="11"/>
  <c r="F435" i="11"/>
  <c r="F436" i="11"/>
  <c r="F437" i="11"/>
  <c r="F438" i="11"/>
  <c r="F439" i="11"/>
  <c r="F440" i="11"/>
  <c r="F441" i="11"/>
  <c r="F442" i="11"/>
  <c r="F443" i="11"/>
  <c r="F444" i="11"/>
  <c r="F445" i="11"/>
  <c r="F446" i="11"/>
  <c r="F447" i="11"/>
  <c r="F448" i="11"/>
  <c r="F449" i="11"/>
  <c r="F450" i="11"/>
  <c r="F451" i="11"/>
  <c r="F452" i="11"/>
  <c r="F453" i="11"/>
  <c r="F454" i="11"/>
  <c r="F455" i="11"/>
  <c r="F456" i="11"/>
  <c r="F457" i="11"/>
  <c r="F458" i="11"/>
  <c r="F459" i="11"/>
  <c r="F460" i="11"/>
  <c r="F461" i="11"/>
  <c r="F462" i="11"/>
  <c r="F463" i="11"/>
  <c r="F464" i="11"/>
  <c r="F465" i="11"/>
  <c r="F466" i="11"/>
  <c r="F467" i="11"/>
  <c r="F468" i="11"/>
  <c r="F469" i="11"/>
  <c r="F470" i="11"/>
  <c r="F471" i="11"/>
  <c r="F472" i="11"/>
  <c r="F473" i="11"/>
  <c r="F474" i="11"/>
  <c r="F475" i="11"/>
  <c r="F476" i="11"/>
  <c r="F477" i="11"/>
  <c r="F478" i="11"/>
  <c r="F479" i="11"/>
  <c r="F480" i="11"/>
  <c r="F481" i="11"/>
  <c r="F482" i="11"/>
  <c r="F483" i="11"/>
  <c r="F484" i="11"/>
  <c r="F485" i="11"/>
  <c r="F486" i="11"/>
  <c r="F487" i="11"/>
  <c r="F488" i="11"/>
  <c r="F489" i="11"/>
  <c r="F490" i="11"/>
  <c r="F491" i="11"/>
  <c r="F492" i="11"/>
  <c r="F493" i="11"/>
  <c r="F494" i="11"/>
  <c r="F495" i="11"/>
  <c r="F496" i="11"/>
  <c r="F497" i="11"/>
  <c r="F498" i="11"/>
  <c r="F499" i="11"/>
  <c r="F500" i="11"/>
  <c r="F501" i="11"/>
  <c r="F502" i="11"/>
  <c r="F503" i="11"/>
  <c r="F504" i="11"/>
  <c r="F505" i="11"/>
  <c r="F506" i="11"/>
  <c r="F507" i="11"/>
  <c r="F508" i="11"/>
  <c r="F509" i="11"/>
  <c r="F510" i="11"/>
  <c r="F511" i="11"/>
  <c r="F512" i="11"/>
  <c r="F513" i="11"/>
  <c r="F514" i="11"/>
  <c r="F515" i="11"/>
  <c r="F516" i="11"/>
  <c r="F517" i="11"/>
  <c r="F518" i="11"/>
  <c r="F519" i="11"/>
  <c r="F520" i="11"/>
  <c r="F521" i="11"/>
  <c r="F522" i="11"/>
  <c r="F523" i="11"/>
  <c r="F524" i="11"/>
  <c r="F525" i="11"/>
  <c r="F526" i="11"/>
  <c r="F527" i="11"/>
  <c r="F528" i="11"/>
  <c r="F529" i="11"/>
  <c r="F530" i="11"/>
  <c r="F531" i="11"/>
  <c r="F532" i="11"/>
  <c r="F533" i="11"/>
  <c r="F534" i="11"/>
  <c r="F535" i="11"/>
  <c r="F536" i="11"/>
  <c r="F537" i="11"/>
  <c r="F538" i="11"/>
  <c r="F539" i="11"/>
  <c r="F540" i="11"/>
  <c r="F541" i="11"/>
  <c r="F542" i="11"/>
  <c r="F543" i="11"/>
  <c r="F544" i="11"/>
  <c r="F545" i="11"/>
  <c r="F546" i="11"/>
  <c r="F547" i="11"/>
  <c r="F548" i="11"/>
  <c r="F549" i="11"/>
  <c r="F550" i="11"/>
  <c r="F551" i="11"/>
  <c r="F552" i="11"/>
  <c r="F553" i="11"/>
  <c r="F554" i="11"/>
  <c r="F555" i="11"/>
  <c r="F556" i="11"/>
  <c r="F557" i="11"/>
  <c r="F558" i="11"/>
  <c r="F559" i="11"/>
  <c r="F560" i="11"/>
  <c r="F561" i="11"/>
  <c r="F562" i="11"/>
  <c r="F563" i="11"/>
  <c r="F564" i="11"/>
  <c r="F565" i="11"/>
  <c r="F566" i="11"/>
  <c r="F567" i="11"/>
  <c r="F568" i="11"/>
  <c r="F569" i="11"/>
  <c r="F570" i="11"/>
  <c r="F571" i="11"/>
  <c r="F572" i="11"/>
  <c r="F573" i="11"/>
  <c r="F574" i="11"/>
  <c r="F575" i="11"/>
  <c r="F576" i="11"/>
  <c r="F577" i="11"/>
  <c r="F578" i="11"/>
  <c r="F579" i="11"/>
  <c r="F580" i="11"/>
  <c r="F581" i="11"/>
  <c r="F582" i="11"/>
  <c r="F583" i="11"/>
  <c r="F584" i="11"/>
  <c r="F585" i="11"/>
  <c r="F586" i="11"/>
  <c r="F587" i="11"/>
  <c r="F588" i="11"/>
  <c r="F589" i="11"/>
  <c r="F590" i="11"/>
  <c r="F591" i="11"/>
  <c r="F592" i="11"/>
  <c r="F593" i="11"/>
  <c r="F594" i="11"/>
  <c r="F595" i="11"/>
  <c r="F596" i="11"/>
  <c r="F597" i="11"/>
  <c r="F598" i="11"/>
  <c r="F599" i="11"/>
  <c r="F600" i="11"/>
  <c r="F601" i="11"/>
  <c r="F602" i="11"/>
  <c r="F603" i="11"/>
  <c r="F604" i="11"/>
  <c r="F605" i="11"/>
  <c r="F7" i="11"/>
  <c r="E8" i="8"/>
  <c r="E9" i="8"/>
  <c r="E10" i="8"/>
  <c r="E11" i="8"/>
  <c r="E12" i="8"/>
  <c r="E13" i="8"/>
  <c r="E14" i="8"/>
  <c r="E15" i="8"/>
  <c r="E16" i="8"/>
  <c r="E17" i="8"/>
  <c r="E18" i="8"/>
  <c r="E19" i="8"/>
  <c r="E20" i="8"/>
  <c r="E21" i="8"/>
  <c r="E22" i="8"/>
  <c r="E23" i="8"/>
  <c r="E24" i="8"/>
  <c r="E25" i="8"/>
  <c r="E26" i="8"/>
  <c r="E27" i="8"/>
  <c r="E28" i="8"/>
  <c r="E29" i="8"/>
  <c r="E30" i="8"/>
  <c r="E31" i="8"/>
  <c r="E32" i="8"/>
  <c r="E33" i="8"/>
  <c r="E34" i="8"/>
  <c r="E35" i="8"/>
  <c r="E36" i="8"/>
  <c r="E37" i="8"/>
  <c r="E38" i="8"/>
  <c r="E39" i="8"/>
  <c r="E40" i="8"/>
  <c r="E41" i="8"/>
  <c r="E42" i="8"/>
  <c r="E43" i="8"/>
  <c r="E44" i="8"/>
  <c r="E45" i="8"/>
  <c r="E46" i="8"/>
  <c r="E47" i="8"/>
  <c r="E48" i="8"/>
  <c r="E49" i="8"/>
  <c r="E50" i="8"/>
  <c r="E51" i="8"/>
  <c r="E52" i="8"/>
  <c r="E53" i="8"/>
  <c r="E54" i="8"/>
  <c r="E55" i="8"/>
  <c r="E56" i="8"/>
  <c r="E57" i="8"/>
  <c r="E58" i="8"/>
  <c r="E59" i="8"/>
  <c r="E60" i="8"/>
  <c r="E61" i="8"/>
  <c r="E62" i="8"/>
  <c r="E63" i="8"/>
  <c r="E64" i="8"/>
  <c r="E65" i="8"/>
  <c r="E66" i="8"/>
  <c r="E67" i="8"/>
  <c r="E68" i="8"/>
  <c r="E69" i="8"/>
  <c r="E70" i="8"/>
  <c r="E71" i="8"/>
  <c r="E72" i="8"/>
  <c r="E73" i="8"/>
  <c r="E74" i="8"/>
  <c r="E75" i="8"/>
  <c r="E76" i="8"/>
  <c r="E77" i="8"/>
  <c r="E78" i="8"/>
  <c r="E79" i="8"/>
  <c r="E80" i="8"/>
  <c r="E81" i="8"/>
  <c r="E82" i="8"/>
  <c r="E83" i="8"/>
  <c r="E84" i="8"/>
  <c r="E85" i="8"/>
  <c r="E86" i="8"/>
  <c r="E87" i="8"/>
  <c r="E88" i="8"/>
  <c r="E89" i="8"/>
  <c r="E90" i="8"/>
  <c r="E91" i="8"/>
  <c r="E92" i="8"/>
  <c r="E93" i="8"/>
  <c r="E94" i="8"/>
  <c r="E95" i="8"/>
  <c r="E96" i="8"/>
  <c r="E97" i="8"/>
  <c r="E98" i="8"/>
  <c r="E99" i="8"/>
  <c r="E100" i="8"/>
  <c r="E101" i="8"/>
  <c r="E102" i="8"/>
  <c r="E103" i="8"/>
  <c r="E104" i="8"/>
  <c r="E105" i="8"/>
  <c r="E106" i="8"/>
  <c r="E107" i="8"/>
  <c r="E108" i="8"/>
  <c r="E109" i="8"/>
  <c r="E110" i="8"/>
  <c r="E111" i="8"/>
  <c r="E112" i="8"/>
  <c r="E113" i="8"/>
  <c r="E114" i="8"/>
  <c r="E115" i="8"/>
  <c r="E116" i="8"/>
  <c r="E117" i="8"/>
  <c r="E118" i="8"/>
  <c r="E119" i="8"/>
  <c r="E120" i="8"/>
  <c r="E121" i="8"/>
  <c r="E122" i="8"/>
  <c r="E123" i="8"/>
  <c r="E124" i="8"/>
  <c r="E125" i="8"/>
  <c r="E126" i="8"/>
  <c r="E127" i="8"/>
  <c r="E128" i="8"/>
  <c r="E129" i="8"/>
  <c r="E130" i="8"/>
  <c r="E131" i="8"/>
  <c r="E132" i="8"/>
  <c r="E133" i="8"/>
  <c r="E134" i="8"/>
  <c r="E135" i="8"/>
  <c r="E136" i="8"/>
  <c r="E137" i="8"/>
  <c r="E138" i="8"/>
  <c r="E139" i="8"/>
  <c r="E140" i="8"/>
  <c r="E141" i="8"/>
  <c r="E142" i="8"/>
  <c r="E143" i="8"/>
  <c r="E144" i="8"/>
  <c r="E145" i="8"/>
  <c r="E146" i="8"/>
  <c r="E147" i="8"/>
  <c r="E148" i="8"/>
  <c r="E149" i="8"/>
  <c r="E150" i="8"/>
  <c r="E151" i="8"/>
  <c r="E152" i="8"/>
  <c r="E153" i="8"/>
  <c r="E154" i="8"/>
  <c r="E155" i="8"/>
  <c r="E156" i="8"/>
  <c r="E157" i="8"/>
  <c r="E158" i="8"/>
  <c r="E159" i="8"/>
  <c r="E160" i="8"/>
  <c r="E161" i="8"/>
  <c r="E162" i="8"/>
  <c r="E163" i="8"/>
  <c r="E164" i="8"/>
  <c r="E165" i="8"/>
  <c r="E166" i="8"/>
  <c r="E167" i="8"/>
  <c r="E168" i="8"/>
  <c r="E169" i="8"/>
  <c r="E170" i="8"/>
  <c r="E171" i="8"/>
  <c r="E172" i="8"/>
  <c r="E173" i="8"/>
  <c r="E174" i="8"/>
  <c r="E175" i="8"/>
  <c r="E176" i="8"/>
  <c r="E177" i="8"/>
  <c r="E178" i="8"/>
  <c r="E179" i="8"/>
  <c r="E180" i="8"/>
  <c r="E181" i="8"/>
  <c r="E182" i="8"/>
  <c r="E183" i="8"/>
  <c r="E184" i="8"/>
  <c r="E185" i="8"/>
  <c r="E186" i="8"/>
  <c r="E187" i="8"/>
  <c r="E188" i="8"/>
  <c r="E189" i="8"/>
  <c r="E190" i="8"/>
  <c r="E191" i="8"/>
  <c r="E192" i="8"/>
  <c r="E193" i="8"/>
  <c r="E194" i="8"/>
  <c r="E195" i="8"/>
  <c r="E196" i="8"/>
  <c r="E197" i="8"/>
  <c r="E198" i="8"/>
  <c r="E199" i="8"/>
  <c r="E200" i="8"/>
  <c r="E201" i="8"/>
  <c r="E202" i="8"/>
  <c r="E203" i="8"/>
  <c r="E204" i="8"/>
  <c r="E205" i="8"/>
  <c r="E206" i="8"/>
  <c r="E207" i="8"/>
  <c r="E208" i="8"/>
  <c r="E209" i="8"/>
  <c r="E210" i="8"/>
  <c r="E211" i="8"/>
  <c r="E212" i="8"/>
  <c r="E213" i="8"/>
  <c r="E214" i="8"/>
  <c r="E215" i="8"/>
  <c r="E216" i="8"/>
  <c r="E217" i="8"/>
  <c r="E218" i="8"/>
  <c r="E219" i="8"/>
  <c r="E220" i="8"/>
  <c r="E221" i="8"/>
  <c r="E222" i="8"/>
  <c r="E223" i="8"/>
  <c r="E224" i="8"/>
  <c r="E225" i="8"/>
  <c r="E226" i="8"/>
  <c r="E227" i="8"/>
  <c r="E228" i="8"/>
  <c r="E229" i="8"/>
  <c r="E230" i="8"/>
  <c r="E231" i="8"/>
  <c r="E232" i="8"/>
  <c r="E233" i="8"/>
  <c r="E234" i="8"/>
  <c r="E235" i="8"/>
  <c r="E236" i="8"/>
  <c r="E237" i="8"/>
  <c r="E238" i="8"/>
  <c r="E239" i="8"/>
  <c r="E240" i="8"/>
  <c r="E241" i="8"/>
  <c r="E242" i="8"/>
  <c r="E243" i="8"/>
  <c r="E244" i="8"/>
  <c r="E245" i="8"/>
  <c r="E246" i="8"/>
  <c r="E247" i="8"/>
  <c r="E248" i="8"/>
  <c r="E249" i="8"/>
  <c r="E250" i="8"/>
  <c r="E251" i="8"/>
  <c r="E252" i="8"/>
  <c r="E253" i="8"/>
  <c r="E254" i="8"/>
  <c r="E255" i="8"/>
  <c r="E256" i="8"/>
  <c r="E257" i="8"/>
  <c r="E258" i="8"/>
  <c r="E259" i="8"/>
  <c r="E260" i="8"/>
  <c r="E261" i="8"/>
  <c r="E262" i="8"/>
  <c r="E263" i="8"/>
  <c r="E264" i="8"/>
  <c r="E265" i="8"/>
  <c r="E266" i="8"/>
  <c r="E267" i="8"/>
  <c r="E268" i="8"/>
  <c r="E269" i="8"/>
  <c r="E270" i="8"/>
  <c r="E271" i="8"/>
  <c r="E272" i="8"/>
  <c r="E273" i="8"/>
  <c r="E274" i="8"/>
  <c r="E275" i="8"/>
  <c r="E276" i="8"/>
  <c r="E277" i="8"/>
  <c r="E278" i="8"/>
  <c r="E279" i="8"/>
  <c r="E280" i="8"/>
  <c r="E281" i="8"/>
  <c r="E282" i="8"/>
  <c r="E283" i="8"/>
  <c r="E284" i="8"/>
  <c r="E285" i="8"/>
  <c r="E286" i="8"/>
  <c r="E287" i="8"/>
  <c r="E288" i="8"/>
  <c r="E289" i="8"/>
  <c r="E290" i="8"/>
  <c r="E291" i="8"/>
  <c r="E292" i="8"/>
  <c r="E293" i="8"/>
  <c r="E294" i="8"/>
  <c r="E295" i="8"/>
  <c r="E296" i="8"/>
  <c r="E297" i="8"/>
  <c r="E298" i="8"/>
  <c r="E299" i="8"/>
  <c r="E300" i="8"/>
  <c r="E301" i="8"/>
  <c r="E302" i="8"/>
  <c r="E303" i="8"/>
  <c r="E304" i="8"/>
  <c r="E305" i="8"/>
  <c r="E306" i="8"/>
  <c r="E307" i="8"/>
  <c r="E308" i="8"/>
  <c r="E309" i="8"/>
  <c r="E310" i="8"/>
  <c r="E311" i="8"/>
  <c r="E312" i="8"/>
  <c r="E313" i="8"/>
  <c r="E314" i="8"/>
  <c r="E315" i="8"/>
  <c r="E316" i="8"/>
  <c r="E317" i="8"/>
  <c r="E318" i="8"/>
  <c r="E319" i="8"/>
  <c r="E320" i="8"/>
  <c r="E321" i="8"/>
  <c r="E322" i="8"/>
  <c r="E323" i="8"/>
  <c r="E324" i="8"/>
  <c r="E325" i="8"/>
  <c r="E326" i="8"/>
  <c r="E327" i="8"/>
  <c r="E328" i="8"/>
  <c r="E329" i="8"/>
  <c r="E330" i="8"/>
  <c r="E331" i="8"/>
  <c r="E332" i="8"/>
  <c r="E333" i="8"/>
  <c r="E334" i="8"/>
  <c r="E335" i="8"/>
  <c r="E336" i="8"/>
  <c r="E337" i="8"/>
  <c r="E338" i="8"/>
  <c r="E339" i="8"/>
  <c r="E340" i="8"/>
  <c r="E341" i="8"/>
  <c r="E342" i="8"/>
  <c r="E343" i="8"/>
  <c r="E344" i="8"/>
  <c r="E345" i="8"/>
  <c r="E346" i="8"/>
  <c r="E347" i="8"/>
  <c r="E348" i="8"/>
  <c r="E349" i="8"/>
  <c r="E350" i="8"/>
  <c r="E351" i="8"/>
  <c r="E352" i="8"/>
  <c r="E353" i="8"/>
  <c r="E354" i="8"/>
  <c r="E355" i="8"/>
  <c r="E356" i="8"/>
  <c r="E357" i="8"/>
  <c r="E358" i="8"/>
  <c r="E359" i="8"/>
  <c r="E360" i="8"/>
  <c r="E361" i="8"/>
  <c r="E362" i="8"/>
  <c r="E363" i="8"/>
  <c r="E364" i="8"/>
  <c r="E365" i="8"/>
  <c r="E366" i="8"/>
  <c r="E367" i="8"/>
  <c r="E368" i="8"/>
  <c r="E369" i="8"/>
  <c r="E370" i="8"/>
  <c r="E371" i="8"/>
  <c r="E372" i="8"/>
  <c r="E373" i="8"/>
  <c r="E374" i="8"/>
  <c r="E375" i="8"/>
  <c r="E376" i="8"/>
  <c r="E377" i="8"/>
  <c r="E378" i="8"/>
  <c r="E379" i="8"/>
  <c r="E380" i="8"/>
  <c r="E381" i="8"/>
  <c r="E382" i="8"/>
  <c r="E383" i="8"/>
  <c r="E384" i="8"/>
  <c r="E385" i="8"/>
  <c r="E386" i="8"/>
  <c r="E387" i="8"/>
  <c r="E388" i="8"/>
  <c r="E389" i="8"/>
  <c r="E390" i="8"/>
  <c r="E391" i="8"/>
  <c r="E392" i="8"/>
  <c r="E393" i="8"/>
  <c r="E394" i="8"/>
  <c r="E395" i="8"/>
  <c r="E396" i="8"/>
  <c r="E397" i="8"/>
  <c r="E398" i="8"/>
  <c r="E399" i="8"/>
  <c r="E400" i="8"/>
  <c r="E401" i="8"/>
  <c r="E402" i="8"/>
  <c r="E403" i="8"/>
  <c r="E404" i="8"/>
  <c r="E405" i="8"/>
  <c r="E406" i="8"/>
  <c r="E407" i="8"/>
  <c r="E408" i="8"/>
  <c r="E409" i="8"/>
  <c r="E410" i="8"/>
  <c r="E411" i="8"/>
  <c r="E412" i="8"/>
  <c r="E413" i="8"/>
  <c r="E414" i="8"/>
  <c r="E415" i="8"/>
  <c r="E416" i="8"/>
  <c r="E417" i="8"/>
  <c r="E418" i="8"/>
  <c r="E419" i="8"/>
  <c r="E420" i="8"/>
  <c r="E421" i="8"/>
  <c r="E422" i="8"/>
  <c r="E423" i="8"/>
  <c r="E424" i="8"/>
  <c r="E425" i="8"/>
  <c r="E426" i="8"/>
  <c r="E427" i="8"/>
  <c r="E428" i="8"/>
  <c r="E429" i="8"/>
  <c r="E430" i="8"/>
  <c r="E431" i="8"/>
  <c r="E432" i="8"/>
  <c r="E433" i="8"/>
  <c r="E434" i="8"/>
  <c r="E435" i="8"/>
  <c r="E436" i="8"/>
  <c r="E437" i="8"/>
  <c r="E438" i="8"/>
  <c r="E439" i="8"/>
  <c r="E440" i="8"/>
  <c r="E441" i="8"/>
  <c r="E442" i="8"/>
  <c r="E443" i="8"/>
  <c r="E444" i="8"/>
  <c r="E445" i="8"/>
  <c r="E446" i="8"/>
  <c r="E447" i="8"/>
  <c r="E448" i="8"/>
  <c r="E449" i="8"/>
  <c r="E450" i="8"/>
  <c r="E451" i="8"/>
  <c r="E452" i="8"/>
  <c r="E453" i="8"/>
  <c r="E454" i="8"/>
  <c r="E455" i="8"/>
  <c r="E456" i="8"/>
  <c r="E457" i="8"/>
  <c r="E458" i="8"/>
  <c r="E459" i="8"/>
  <c r="E460" i="8"/>
  <c r="E461" i="8"/>
  <c r="E462" i="8"/>
  <c r="E463" i="8"/>
  <c r="E464" i="8"/>
  <c r="E465" i="8"/>
  <c r="E466" i="8"/>
  <c r="E467" i="8"/>
  <c r="E468" i="8"/>
  <c r="E469" i="8"/>
  <c r="E470" i="8"/>
  <c r="E471" i="8"/>
  <c r="E472" i="8"/>
  <c r="E473" i="8"/>
  <c r="E474" i="8"/>
  <c r="E475" i="8"/>
  <c r="E476" i="8"/>
  <c r="E477" i="8"/>
  <c r="E478" i="8"/>
  <c r="E479" i="8"/>
  <c r="E480" i="8"/>
  <c r="E481" i="8"/>
  <c r="E482" i="8"/>
  <c r="E483" i="8"/>
  <c r="E484" i="8"/>
  <c r="E485" i="8"/>
  <c r="E486" i="8"/>
  <c r="E487" i="8"/>
  <c r="E488" i="8"/>
  <c r="E489" i="8"/>
  <c r="E490" i="8"/>
  <c r="E491" i="8"/>
  <c r="E492" i="8"/>
  <c r="E493" i="8"/>
  <c r="E494" i="8"/>
  <c r="E495" i="8"/>
  <c r="E496" i="8"/>
  <c r="E497" i="8"/>
  <c r="E498" i="8"/>
  <c r="E499" i="8"/>
  <c r="E500" i="8"/>
  <c r="E501" i="8"/>
  <c r="E502" i="8"/>
  <c r="E503" i="8"/>
  <c r="E504" i="8"/>
  <c r="E505" i="8"/>
  <c r="E506" i="8"/>
  <c r="E507" i="8"/>
  <c r="E508" i="8"/>
  <c r="E509" i="8"/>
  <c r="E510" i="8"/>
  <c r="E511" i="8"/>
  <c r="E512" i="8"/>
  <c r="E513" i="8"/>
  <c r="E514" i="8"/>
  <c r="E515" i="8"/>
  <c r="E516" i="8"/>
  <c r="E517" i="8"/>
  <c r="E518" i="8"/>
  <c r="E519" i="8"/>
  <c r="E520" i="8"/>
  <c r="E521" i="8"/>
  <c r="E522" i="8"/>
  <c r="E523" i="8"/>
  <c r="E524" i="8"/>
  <c r="E525" i="8"/>
  <c r="E526" i="8"/>
  <c r="E527" i="8"/>
  <c r="E528" i="8"/>
  <c r="E529" i="8"/>
  <c r="E530" i="8"/>
  <c r="E531" i="8"/>
  <c r="E532" i="8"/>
  <c r="E533" i="8"/>
  <c r="E534" i="8"/>
  <c r="E535" i="8"/>
  <c r="E536" i="8"/>
  <c r="E537" i="8"/>
  <c r="E538" i="8"/>
  <c r="E539" i="8"/>
  <c r="E540" i="8"/>
  <c r="E541" i="8"/>
  <c r="E542" i="8"/>
  <c r="E543" i="8"/>
  <c r="E544" i="8"/>
  <c r="E545" i="8"/>
  <c r="E546" i="8"/>
  <c r="E547" i="8"/>
  <c r="E548" i="8"/>
  <c r="E549" i="8"/>
  <c r="E550" i="8"/>
  <c r="E551" i="8"/>
  <c r="E552" i="8"/>
  <c r="E553" i="8"/>
  <c r="E554" i="8"/>
  <c r="E555" i="8"/>
  <c r="E556" i="8"/>
  <c r="E557" i="8"/>
  <c r="E558" i="8"/>
  <c r="E559" i="8"/>
  <c r="E560" i="8"/>
  <c r="E561" i="8"/>
  <c r="E562" i="8"/>
  <c r="E563" i="8"/>
  <c r="E564" i="8"/>
  <c r="E565" i="8"/>
  <c r="E566" i="8"/>
  <c r="E567" i="8"/>
  <c r="E568" i="8"/>
  <c r="E569" i="8"/>
  <c r="E570" i="8"/>
  <c r="E571" i="8"/>
  <c r="E572" i="8"/>
  <c r="E573" i="8"/>
  <c r="E574" i="8"/>
  <c r="E575" i="8"/>
  <c r="E576" i="8"/>
  <c r="E577" i="8"/>
  <c r="E578" i="8"/>
  <c r="E579" i="8"/>
  <c r="E580" i="8"/>
  <c r="E581" i="8"/>
  <c r="E582" i="8"/>
  <c r="E583" i="8"/>
  <c r="E584" i="8"/>
  <c r="E585" i="8"/>
  <c r="E586" i="8"/>
  <c r="E587" i="8"/>
  <c r="E588" i="8"/>
  <c r="E589" i="8"/>
  <c r="E590" i="8"/>
  <c r="E591" i="8"/>
  <c r="E592" i="8"/>
  <c r="E593" i="8"/>
  <c r="E594" i="8"/>
  <c r="E595" i="8"/>
  <c r="E596" i="8"/>
  <c r="E597" i="8"/>
  <c r="E598" i="8"/>
  <c r="E599" i="8"/>
  <c r="E600" i="8"/>
  <c r="E601" i="8"/>
  <c r="E602" i="8"/>
  <c r="E603" i="8"/>
  <c r="E604" i="8"/>
  <c r="E605" i="8"/>
  <c r="E606" i="8"/>
  <c r="E607" i="8"/>
  <c r="E608" i="8"/>
  <c r="E609" i="8"/>
  <c r="E610" i="8"/>
  <c r="E611" i="8"/>
  <c r="E612" i="8"/>
  <c r="E613" i="8"/>
  <c r="E614" i="8"/>
  <c r="E615" i="8"/>
  <c r="E616" i="8"/>
  <c r="E617" i="8"/>
  <c r="E618" i="8"/>
  <c r="E619" i="8"/>
  <c r="E620" i="8"/>
  <c r="E621" i="8"/>
  <c r="E622" i="8"/>
  <c r="E623" i="8"/>
  <c r="E624" i="8"/>
  <c r="E625" i="8"/>
  <c r="E626" i="8"/>
  <c r="E7" i="8"/>
  <c r="D605" i="11"/>
  <c r="D606" i="11"/>
  <c r="D607" i="11"/>
  <c r="D608" i="11"/>
  <c r="D609" i="11"/>
  <c r="D610" i="11"/>
  <c r="D611" i="11"/>
  <c r="D612" i="11"/>
  <c r="D613" i="11"/>
  <c r="D614" i="11"/>
  <c r="D615" i="11"/>
  <c r="D616" i="11"/>
  <c r="D617" i="11"/>
  <c r="D618" i="11"/>
  <c r="D619" i="11"/>
  <c r="D620" i="11"/>
  <c r="D621" i="11"/>
  <c r="D622" i="11"/>
  <c r="D623" i="11"/>
  <c r="D624" i="11"/>
  <c r="D625" i="11"/>
  <c r="D626" i="11"/>
  <c r="D8" i="11"/>
  <c r="D9" i="11"/>
  <c r="D10" i="11"/>
  <c r="D11" i="11"/>
  <c r="D12" i="11"/>
  <c r="D13" i="11"/>
  <c r="D14" i="11"/>
  <c r="D15" i="11"/>
  <c r="D16" i="11"/>
  <c r="D17" i="11"/>
  <c r="D18" i="11"/>
  <c r="D19" i="11"/>
  <c r="D20" i="11"/>
  <c r="D21" i="11"/>
  <c r="D22" i="11"/>
  <c r="D23" i="11"/>
  <c r="D24" i="11"/>
  <c r="D25" i="11"/>
  <c r="D26" i="11"/>
  <c r="D27" i="11"/>
  <c r="D28" i="11"/>
  <c r="D29" i="11"/>
  <c r="D30" i="11"/>
  <c r="D31" i="11"/>
  <c r="D32" i="11"/>
  <c r="D33" i="11"/>
  <c r="D34" i="11"/>
  <c r="D35" i="11"/>
  <c r="D36" i="11"/>
  <c r="D37" i="11"/>
  <c r="D38" i="11"/>
  <c r="D39" i="11"/>
  <c r="D40" i="11"/>
  <c r="D41" i="11"/>
  <c r="D42" i="11"/>
  <c r="D43" i="11"/>
  <c r="D44" i="11"/>
  <c r="D45" i="11"/>
  <c r="D46" i="11"/>
  <c r="D47" i="11"/>
  <c r="D48" i="11"/>
  <c r="D49" i="11"/>
  <c r="D50" i="11"/>
  <c r="D51" i="11"/>
  <c r="D52" i="11"/>
  <c r="D53" i="11"/>
  <c r="D54" i="11"/>
  <c r="D55" i="11"/>
  <c r="D56" i="11"/>
  <c r="D57" i="11"/>
  <c r="D58" i="11"/>
  <c r="D59" i="11"/>
  <c r="D60" i="11"/>
  <c r="D61" i="11"/>
  <c r="D62" i="11"/>
  <c r="D63" i="11"/>
  <c r="D64" i="11"/>
  <c r="D65" i="11"/>
  <c r="D66" i="11"/>
  <c r="D67" i="11"/>
  <c r="D68" i="11"/>
  <c r="D69" i="11"/>
  <c r="D70" i="11"/>
  <c r="D71" i="11"/>
  <c r="D72" i="11"/>
  <c r="D73" i="11"/>
  <c r="D74" i="11"/>
  <c r="D75" i="11"/>
  <c r="D76" i="11"/>
  <c r="D77" i="11"/>
  <c r="D78" i="11"/>
  <c r="D79" i="11"/>
  <c r="D80" i="11"/>
  <c r="D81" i="11"/>
  <c r="D82" i="11"/>
  <c r="D83" i="11"/>
  <c r="D84" i="11"/>
  <c r="D85" i="11"/>
  <c r="D86" i="11"/>
  <c r="D87" i="11"/>
  <c r="D88" i="11"/>
  <c r="D89" i="11"/>
  <c r="D90" i="11"/>
  <c r="D91" i="11"/>
  <c r="D92" i="11"/>
  <c r="D93" i="11"/>
  <c r="D94" i="11"/>
  <c r="D95" i="11"/>
  <c r="D96" i="11"/>
  <c r="D97" i="11"/>
  <c r="D98" i="11"/>
  <c r="D99" i="11"/>
  <c r="D100" i="11"/>
  <c r="D101" i="11"/>
  <c r="D102" i="11"/>
  <c r="D103" i="11"/>
  <c r="D104" i="11"/>
  <c r="D105" i="11"/>
  <c r="D106" i="11"/>
  <c r="D107" i="11"/>
  <c r="D108" i="11"/>
  <c r="D109" i="11"/>
  <c r="D110" i="11"/>
  <c r="D111" i="11"/>
  <c r="D112" i="11"/>
  <c r="D113" i="11"/>
  <c r="D114" i="11"/>
  <c r="D115" i="11"/>
  <c r="D116" i="11"/>
  <c r="D117" i="11"/>
  <c r="D118" i="11"/>
  <c r="D119" i="11"/>
  <c r="D120" i="11"/>
  <c r="D121" i="11"/>
  <c r="D122" i="11"/>
  <c r="D123" i="11"/>
  <c r="D124" i="11"/>
  <c r="D125" i="11"/>
  <c r="D126" i="11"/>
  <c r="D127" i="11"/>
  <c r="D128" i="11"/>
  <c r="D129" i="11"/>
  <c r="D130" i="11"/>
  <c r="D131" i="11"/>
  <c r="D132" i="11"/>
  <c r="D133" i="11"/>
  <c r="D134" i="11"/>
  <c r="D135" i="11"/>
  <c r="D136" i="11"/>
  <c r="D137" i="11"/>
  <c r="D138" i="11"/>
  <c r="D139" i="11"/>
  <c r="D140" i="11"/>
  <c r="D141" i="11"/>
  <c r="D142" i="11"/>
  <c r="D143" i="11"/>
  <c r="D144" i="11"/>
  <c r="D145" i="11"/>
  <c r="D146" i="11"/>
  <c r="D147" i="11"/>
  <c r="D148" i="11"/>
  <c r="D149" i="11"/>
  <c r="D150" i="11"/>
  <c r="D151" i="11"/>
  <c r="D152" i="11"/>
  <c r="D153" i="11"/>
  <c r="D154" i="11"/>
  <c r="D155" i="11"/>
  <c r="D156" i="11"/>
  <c r="D157" i="11"/>
  <c r="D158" i="11"/>
  <c r="D159" i="11"/>
  <c r="D160" i="11"/>
  <c r="D161" i="11"/>
  <c r="D162" i="11"/>
  <c r="D163" i="11"/>
  <c r="D164" i="11"/>
  <c r="D165" i="11"/>
  <c r="D166" i="11"/>
  <c r="D167" i="11"/>
  <c r="D168" i="11"/>
  <c r="D169" i="11"/>
  <c r="D170" i="11"/>
  <c r="D171" i="11"/>
  <c r="D172" i="11"/>
  <c r="D173" i="11"/>
  <c r="D174" i="11"/>
  <c r="D175" i="11"/>
  <c r="D176" i="11"/>
  <c r="D177" i="11"/>
  <c r="D178" i="11"/>
  <c r="D179" i="11"/>
  <c r="D180" i="11"/>
  <c r="D181" i="11"/>
  <c r="D182" i="11"/>
  <c r="D183" i="11"/>
  <c r="D184" i="11"/>
  <c r="D185" i="11"/>
  <c r="D186" i="11"/>
  <c r="D187" i="11"/>
  <c r="D188" i="11"/>
  <c r="D189" i="11"/>
  <c r="D190" i="11"/>
  <c r="D191" i="11"/>
  <c r="D192" i="11"/>
  <c r="D193" i="11"/>
  <c r="D194" i="11"/>
  <c r="D195" i="11"/>
  <c r="D196" i="11"/>
  <c r="D197" i="11"/>
  <c r="D198" i="11"/>
  <c r="D199" i="11"/>
  <c r="D200" i="11"/>
  <c r="D201" i="11"/>
  <c r="D202" i="11"/>
  <c r="D203" i="11"/>
  <c r="D204" i="11"/>
  <c r="D205" i="11"/>
  <c r="D206" i="11"/>
  <c r="D207" i="11"/>
  <c r="D208" i="11"/>
  <c r="D209" i="11"/>
  <c r="D210" i="11"/>
  <c r="D211" i="11"/>
  <c r="D212" i="11"/>
  <c r="D213" i="11"/>
  <c r="D214" i="11"/>
  <c r="D215" i="11"/>
  <c r="D216" i="11"/>
  <c r="D217" i="11"/>
  <c r="D218" i="11"/>
  <c r="D219" i="11"/>
  <c r="D220" i="11"/>
  <c r="D221" i="11"/>
  <c r="D222" i="11"/>
  <c r="D223" i="11"/>
  <c r="D224" i="11"/>
  <c r="D225" i="11"/>
  <c r="D226" i="11"/>
  <c r="D227" i="11"/>
  <c r="D228" i="11"/>
  <c r="D229" i="11"/>
  <c r="D230" i="11"/>
  <c r="D231" i="11"/>
  <c r="D232" i="11"/>
  <c r="D233" i="11"/>
  <c r="D234" i="11"/>
  <c r="D235" i="11"/>
  <c r="D236" i="11"/>
  <c r="D237" i="11"/>
  <c r="D238" i="11"/>
  <c r="D239" i="11"/>
  <c r="D240" i="11"/>
  <c r="D241" i="11"/>
  <c r="D242" i="11"/>
  <c r="D243" i="11"/>
  <c r="D244" i="11"/>
  <c r="D245" i="11"/>
  <c r="D246" i="11"/>
  <c r="D247" i="11"/>
  <c r="D248" i="11"/>
  <c r="D249" i="11"/>
  <c r="D250" i="11"/>
  <c r="D251" i="11"/>
  <c r="D252" i="11"/>
  <c r="D253" i="11"/>
  <c r="D254" i="11"/>
  <c r="D255" i="11"/>
  <c r="D256" i="11"/>
  <c r="D257" i="11"/>
  <c r="D258" i="11"/>
  <c r="D259" i="11"/>
  <c r="D260" i="11"/>
  <c r="D261" i="11"/>
  <c r="D262" i="11"/>
  <c r="D263" i="11"/>
  <c r="D264" i="11"/>
  <c r="D265" i="11"/>
  <c r="D266" i="11"/>
  <c r="D267" i="11"/>
  <c r="D268" i="11"/>
  <c r="D269" i="11"/>
  <c r="D270" i="11"/>
  <c r="D271" i="11"/>
  <c r="D272" i="11"/>
  <c r="D273" i="11"/>
  <c r="D274" i="11"/>
  <c r="D275" i="11"/>
  <c r="D276" i="11"/>
  <c r="D277" i="11"/>
  <c r="D278" i="11"/>
  <c r="D279" i="11"/>
  <c r="D280" i="11"/>
  <c r="D281" i="11"/>
  <c r="D282" i="11"/>
  <c r="D283" i="11"/>
  <c r="D284" i="11"/>
  <c r="D285" i="11"/>
  <c r="D286" i="11"/>
  <c r="D287" i="11"/>
  <c r="D288" i="11"/>
  <c r="D289" i="11"/>
  <c r="D290" i="11"/>
  <c r="D291" i="11"/>
  <c r="D292" i="11"/>
  <c r="D293" i="11"/>
  <c r="D294" i="11"/>
  <c r="D295" i="11"/>
  <c r="D296" i="11"/>
  <c r="D297" i="11"/>
  <c r="D298" i="11"/>
  <c r="D299" i="11"/>
  <c r="D300" i="11"/>
  <c r="D301" i="11"/>
  <c r="D302" i="11"/>
  <c r="D303" i="11"/>
  <c r="D304" i="11"/>
  <c r="D305" i="11"/>
  <c r="D306" i="11"/>
  <c r="D307" i="11"/>
  <c r="D308" i="11"/>
  <c r="D309" i="11"/>
  <c r="D310" i="11"/>
  <c r="D311" i="11"/>
  <c r="D312" i="11"/>
  <c r="D313" i="11"/>
  <c r="D314" i="11"/>
  <c r="D315" i="11"/>
  <c r="D316" i="11"/>
  <c r="D317" i="11"/>
  <c r="D318" i="11"/>
  <c r="D319" i="11"/>
  <c r="D320" i="11"/>
  <c r="D321" i="11"/>
  <c r="D322" i="11"/>
  <c r="D323" i="11"/>
  <c r="D324" i="11"/>
  <c r="D325" i="11"/>
  <c r="D326" i="11"/>
  <c r="D327" i="11"/>
  <c r="D328" i="11"/>
  <c r="D329" i="11"/>
  <c r="D330" i="11"/>
  <c r="D331" i="11"/>
  <c r="D332" i="11"/>
  <c r="D333" i="11"/>
  <c r="D334" i="11"/>
  <c r="D335" i="11"/>
  <c r="D336" i="11"/>
  <c r="D337" i="11"/>
  <c r="D338" i="11"/>
  <c r="D339" i="11"/>
  <c r="D340" i="11"/>
  <c r="D341" i="11"/>
  <c r="D342" i="11"/>
  <c r="D343" i="11"/>
  <c r="D344" i="11"/>
  <c r="D345" i="11"/>
  <c r="D346" i="11"/>
  <c r="D347" i="11"/>
  <c r="D348" i="11"/>
  <c r="D349" i="11"/>
  <c r="D350" i="11"/>
  <c r="D351" i="11"/>
  <c r="D352" i="11"/>
  <c r="D353" i="11"/>
  <c r="D354" i="11"/>
  <c r="D355" i="11"/>
  <c r="D356" i="11"/>
  <c r="D357" i="11"/>
  <c r="D358" i="11"/>
  <c r="D359" i="11"/>
  <c r="D360" i="11"/>
  <c r="D361" i="11"/>
  <c r="D362" i="11"/>
  <c r="D363" i="11"/>
  <c r="D364" i="11"/>
  <c r="D365" i="11"/>
  <c r="D366" i="11"/>
  <c r="D367" i="11"/>
  <c r="D368" i="11"/>
  <c r="D369" i="11"/>
  <c r="D370" i="11"/>
  <c r="D371" i="11"/>
  <c r="D372" i="11"/>
  <c r="D373" i="11"/>
  <c r="D374" i="11"/>
  <c r="D375" i="11"/>
  <c r="D376" i="11"/>
  <c r="D377" i="11"/>
  <c r="D378" i="11"/>
  <c r="D379" i="11"/>
  <c r="D380" i="11"/>
  <c r="D381" i="11"/>
  <c r="D382" i="11"/>
  <c r="D383" i="11"/>
  <c r="D384" i="11"/>
  <c r="D385" i="11"/>
  <c r="D386" i="11"/>
  <c r="D387" i="11"/>
  <c r="D388" i="11"/>
  <c r="D389" i="11"/>
  <c r="D390" i="11"/>
  <c r="D391" i="11"/>
  <c r="D392" i="11"/>
  <c r="D393" i="11"/>
  <c r="D394" i="11"/>
  <c r="D395" i="11"/>
  <c r="D396" i="11"/>
  <c r="D397" i="11"/>
  <c r="D398" i="11"/>
  <c r="D399" i="11"/>
  <c r="D400" i="11"/>
  <c r="D401" i="11"/>
  <c r="D402" i="11"/>
  <c r="D403" i="11"/>
  <c r="D404" i="11"/>
  <c r="D405" i="11"/>
  <c r="D406" i="11"/>
  <c r="D407" i="11"/>
  <c r="D408" i="11"/>
  <c r="D409" i="11"/>
  <c r="D410" i="11"/>
  <c r="D411" i="11"/>
  <c r="D412" i="11"/>
  <c r="D413" i="11"/>
  <c r="D414" i="11"/>
  <c r="D415" i="11"/>
  <c r="D416" i="11"/>
  <c r="D417" i="11"/>
  <c r="D418" i="11"/>
  <c r="D419" i="11"/>
  <c r="D420" i="11"/>
  <c r="D421" i="11"/>
  <c r="D422" i="11"/>
  <c r="D423" i="11"/>
  <c r="D424" i="11"/>
  <c r="D425" i="11"/>
  <c r="D426" i="11"/>
  <c r="D427" i="11"/>
  <c r="D428" i="11"/>
  <c r="D429" i="11"/>
  <c r="D430" i="11"/>
  <c r="D431" i="11"/>
  <c r="D432" i="11"/>
  <c r="D433" i="11"/>
  <c r="D434" i="11"/>
  <c r="D435" i="11"/>
  <c r="D436" i="11"/>
  <c r="D437" i="11"/>
  <c r="D438" i="11"/>
  <c r="D439" i="11"/>
  <c r="D440" i="11"/>
  <c r="D441" i="11"/>
  <c r="D442" i="11"/>
  <c r="D443" i="11"/>
  <c r="D444" i="11"/>
  <c r="D445" i="11"/>
  <c r="D446" i="11"/>
  <c r="D447" i="11"/>
  <c r="D448" i="11"/>
  <c r="D449" i="11"/>
  <c r="D450" i="11"/>
  <c r="D451" i="11"/>
  <c r="D452" i="11"/>
  <c r="D453" i="11"/>
  <c r="D454" i="11"/>
  <c r="D455" i="11"/>
  <c r="D456" i="11"/>
  <c r="D457" i="11"/>
  <c r="D458" i="11"/>
  <c r="D459" i="11"/>
  <c r="D460" i="11"/>
  <c r="D461" i="11"/>
  <c r="D462" i="11"/>
  <c r="D463" i="11"/>
  <c r="D464" i="11"/>
  <c r="D465" i="11"/>
  <c r="D466" i="11"/>
  <c r="D467" i="11"/>
  <c r="D468" i="11"/>
  <c r="D469" i="11"/>
  <c r="D470" i="11"/>
  <c r="D471" i="11"/>
  <c r="D472" i="11"/>
  <c r="D473" i="11"/>
  <c r="D474" i="11"/>
  <c r="D475" i="11"/>
  <c r="D476" i="11"/>
  <c r="D477" i="11"/>
  <c r="D478" i="11"/>
  <c r="D479" i="11"/>
  <c r="D480" i="11"/>
  <c r="D481" i="11"/>
  <c r="D482" i="11"/>
  <c r="D483" i="11"/>
  <c r="D484" i="11"/>
  <c r="D485" i="11"/>
  <c r="D486" i="11"/>
  <c r="D487" i="11"/>
  <c r="D488" i="11"/>
  <c r="D489" i="11"/>
  <c r="D490" i="11"/>
  <c r="D491" i="11"/>
  <c r="D492" i="11"/>
  <c r="D493" i="11"/>
  <c r="D494" i="11"/>
  <c r="D495" i="11"/>
  <c r="D496" i="11"/>
  <c r="D497" i="11"/>
  <c r="D498" i="11"/>
  <c r="D499" i="11"/>
  <c r="D500" i="11"/>
  <c r="D501" i="11"/>
  <c r="D502" i="11"/>
  <c r="D503" i="11"/>
  <c r="D504" i="11"/>
  <c r="D505" i="11"/>
  <c r="D506" i="11"/>
  <c r="D507" i="11"/>
  <c r="D508" i="11"/>
  <c r="D509" i="11"/>
  <c r="D510" i="11"/>
  <c r="D511" i="11"/>
  <c r="D512" i="11"/>
  <c r="D513" i="11"/>
  <c r="D514" i="11"/>
  <c r="D515" i="11"/>
  <c r="D516" i="11"/>
  <c r="D517" i="11"/>
  <c r="D518" i="11"/>
  <c r="D519" i="11"/>
  <c r="D520" i="11"/>
  <c r="D521" i="11"/>
  <c r="D522" i="11"/>
  <c r="D523" i="11"/>
  <c r="D524" i="11"/>
  <c r="D525" i="11"/>
  <c r="D526" i="11"/>
  <c r="D527" i="11"/>
  <c r="D528" i="11"/>
  <c r="D529" i="11"/>
  <c r="D530" i="11"/>
  <c r="D531" i="11"/>
  <c r="D532" i="11"/>
  <c r="D533" i="11"/>
  <c r="D534" i="11"/>
  <c r="D535" i="11"/>
  <c r="D536" i="11"/>
  <c r="D537" i="11"/>
  <c r="D538" i="11"/>
  <c r="D539" i="11"/>
  <c r="D540" i="11"/>
  <c r="D541" i="11"/>
  <c r="D542" i="11"/>
  <c r="D543" i="11"/>
  <c r="D544" i="11"/>
  <c r="D545" i="11"/>
  <c r="D546" i="11"/>
  <c r="D547" i="11"/>
  <c r="D548" i="11"/>
  <c r="D549" i="11"/>
  <c r="D550" i="11"/>
  <c r="D551" i="11"/>
  <c r="D552" i="11"/>
  <c r="D553" i="11"/>
  <c r="D554" i="11"/>
  <c r="D555" i="11"/>
  <c r="D556" i="11"/>
  <c r="D557" i="11"/>
  <c r="D558" i="11"/>
  <c r="D559" i="11"/>
  <c r="D560" i="11"/>
  <c r="D561" i="11"/>
  <c r="D562" i="11"/>
  <c r="D563" i="11"/>
  <c r="D564" i="11"/>
  <c r="D565" i="11"/>
  <c r="D566" i="11"/>
  <c r="D567" i="11"/>
  <c r="D568" i="11"/>
  <c r="D569" i="11"/>
  <c r="D570" i="11"/>
  <c r="D571" i="11"/>
  <c r="D572" i="11"/>
  <c r="D573" i="11"/>
  <c r="D574" i="11"/>
  <c r="D575" i="11"/>
  <c r="D576" i="11"/>
  <c r="D577" i="11"/>
  <c r="D578" i="11"/>
  <c r="D579" i="11"/>
  <c r="D580" i="11"/>
  <c r="D581" i="11"/>
  <c r="D582" i="11"/>
  <c r="D583" i="11"/>
  <c r="D584" i="11"/>
  <c r="D585" i="11"/>
  <c r="D586" i="11"/>
  <c r="D587" i="11"/>
  <c r="D588" i="11"/>
  <c r="D589" i="11"/>
  <c r="D590" i="11"/>
  <c r="D591" i="11"/>
  <c r="D592" i="11"/>
  <c r="D593" i="11"/>
  <c r="D594" i="11"/>
  <c r="D595" i="11"/>
  <c r="D596" i="11"/>
  <c r="D597" i="11"/>
  <c r="D598" i="11"/>
  <c r="D599" i="11"/>
  <c r="D600" i="11"/>
  <c r="D601" i="11"/>
  <c r="D602" i="11"/>
  <c r="D603" i="11"/>
  <c r="D604" i="11"/>
  <c r="D7" i="11"/>
  <c r="I17" i="20" l="1"/>
  <c r="C15" i="22" l="1"/>
  <c r="C14" i="22"/>
  <c r="M10" i="11" l="1"/>
  <c r="M11" i="11"/>
  <c r="M12" i="11"/>
  <c r="M15" i="11" s="1"/>
  <c r="M18" i="11" s="1"/>
  <c r="M21" i="11" l="1"/>
  <c r="M14" i="11"/>
  <c r="M13" i="11"/>
  <c r="M16" i="11" s="1"/>
  <c r="M24" i="11" l="1"/>
  <c r="M17" i="11"/>
  <c r="M19" i="11"/>
  <c r="M20" i="11" l="1"/>
  <c r="M22" i="11"/>
  <c r="M27" i="11"/>
  <c r="M23" i="11" l="1"/>
  <c r="M30" i="11"/>
  <c r="M25" i="11"/>
  <c r="B15" i="22"/>
  <c r="B14" i="22"/>
  <c r="M28" i="11" l="1"/>
  <c r="M33" i="11"/>
  <c r="M26" i="11"/>
  <c r="M36" i="11" l="1"/>
  <c r="M29" i="11"/>
  <c r="M31" i="11"/>
  <c r="M34" i="11" l="1"/>
  <c r="M32" i="11"/>
  <c r="M39" i="11"/>
  <c r="M35" i="11" l="1"/>
  <c r="M37" i="11"/>
  <c r="M42" i="11"/>
  <c r="M45" i="11" l="1"/>
  <c r="M40" i="11"/>
  <c r="M38" i="11"/>
  <c r="I9" i="20"/>
  <c r="C5" i="8"/>
  <c r="M43" i="11" l="1"/>
  <c r="M48" i="11"/>
  <c r="M41" i="11"/>
  <c r="M20" i="8" l="1"/>
  <c r="N19" i="8"/>
  <c r="M19" i="8"/>
  <c r="N21" i="8"/>
  <c r="N22" i="8"/>
  <c r="M22" i="8"/>
  <c r="M51" i="11"/>
  <c r="M46" i="11"/>
  <c r="M44" i="11"/>
  <c r="N29" i="8" l="1"/>
  <c r="M29" i="8"/>
  <c r="M30" i="8"/>
  <c r="N30" i="8"/>
  <c r="N25" i="8"/>
  <c r="M25" i="8"/>
  <c r="N26" i="8"/>
  <c r="M26" i="8"/>
  <c r="N27" i="8"/>
  <c r="M27" i="8"/>
  <c r="N28" i="8"/>
  <c r="M28" i="8"/>
  <c r="M47" i="11"/>
  <c r="M49" i="11"/>
  <c r="M54" i="11"/>
  <c r="M35" i="8" l="1"/>
  <c r="N35" i="8"/>
  <c r="N36" i="8"/>
  <c r="M36" i="8"/>
  <c r="M39" i="8"/>
  <c r="N39" i="8"/>
  <c r="M32" i="8"/>
  <c r="N32" i="8"/>
  <c r="N31" i="8"/>
  <c r="M31" i="8"/>
  <c r="N33" i="8"/>
  <c r="M33" i="8"/>
  <c r="N34" i="8"/>
  <c r="M34" i="8"/>
  <c r="M57" i="11"/>
  <c r="M52" i="11"/>
  <c r="M50" i="11"/>
  <c r="N42" i="8" l="1"/>
  <c r="M42" i="8"/>
  <c r="N41" i="8"/>
  <c r="M41" i="8"/>
  <c r="N45" i="8"/>
  <c r="M45" i="8"/>
  <c r="N37" i="8"/>
  <c r="M37" i="8"/>
  <c r="M40" i="8"/>
  <c r="N40" i="8"/>
  <c r="M38" i="8"/>
  <c r="N38" i="8"/>
  <c r="M53" i="11"/>
  <c r="M60" i="11"/>
  <c r="M55" i="11"/>
  <c r="M47" i="8" l="1"/>
  <c r="N47" i="8"/>
  <c r="N48" i="8"/>
  <c r="M48" i="8"/>
  <c r="N44" i="8"/>
  <c r="M44" i="8"/>
  <c r="N51" i="8"/>
  <c r="M51" i="8"/>
  <c r="N43" i="8"/>
  <c r="M43" i="8"/>
  <c r="M46" i="8"/>
  <c r="N46" i="8"/>
  <c r="M58" i="11"/>
  <c r="M63" i="11"/>
  <c r="M56" i="11"/>
  <c r="N53" i="8" l="1"/>
  <c r="M53" i="8"/>
  <c r="M54" i="8"/>
  <c r="N54" i="8"/>
  <c r="N49" i="8"/>
  <c r="M49" i="8"/>
  <c r="N57" i="8"/>
  <c r="M57" i="8"/>
  <c r="N50" i="8"/>
  <c r="M50" i="8"/>
  <c r="N52" i="8"/>
  <c r="M52" i="8"/>
  <c r="M66" i="11"/>
  <c r="M61" i="11"/>
  <c r="M59" i="11"/>
  <c r="M59" i="8" l="1"/>
  <c r="N59" i="8"/>
  <c r="N60" i="8"/>
  <c r="M60" i="8"/>
  <c r="M56" i="8"/>
  <c r="N56" i="8"/>
  <c r="M63" i="8"/>
  <c r="N63" i="8"/>
  <c r="N55" i="8"/>
  <c r="M55" i="8"/>
  <c r="N58" i="8"/>
  <c r="M58" i="8"/>
  <c r="M62" i="11"/>
  <c r="M64" i="11"/>
  <c r="M69" i="11"/>
  <c r="N65" i="8" l="1"/>
  <c r="M65" i="8"/>
  <c r="N66" i="8"/>
  <c r="M66" i="8"/>
  <c r="N69" i="8"/>
  <c r="M69" i="8"/>
  <c r="N61" i="8"/>
  <c r="M61" i="8"/>
  <c r="M62" i="8"/>
  <c r="N62" i="8"/>
  <c r="N64" i="8"/>
  <c r="M64" i="8"/>
  <c r="M67" i="11"/>
  <c r="M65" i="11"/>
  <c r="M72" i="11"/>
  <c r="N72" i="8" l="1"/>
  <c r="M72" i="8"/>
  <c r="N71" i="8"/>
  <c r="M71" i="8"/>
  <c r="N68" i="8"/>
  <c r="M68" i="8"/>
  <c r="N75" i="8"/>
  <c r="M75" i="8"/>
  <c r="N67" i="8"/>
  <c r="M67" i="8"/>
  <c r="M70" i="8"/>
  <c r="N70" i="8"/>
  <c r="M68" i="11"/>
  <c r="M70" i="11"/>
  <c r="M75" i="11"/>
  <c r="M78" i="8" l="1"/>
  <c r="N78" i="8"/>
  <c r="N77" i="8"/>
  <c r="M77" i="8"/>
  <c r="N73" i="8"/>
  <c r="M73" i="8"/>
  <c r="N81" i="8"/>
  <c r="M81" i="8"/>
  <c r="N74" i="8"/>
  <c r="M74" i="8"/>
  <c r="N76" i="8"/>
  <c r="M76" i="8"/>
  <c r="M73" i="11"/>
  <c r="M71" i="11"/>
  <c r="M78" i="11"/>
  <c r="M83" i="8" l="1"/>
  <c r="N83" i="8"/>
  <c r="N84" i="8"/>
  <c r="M84" i="8"/>
  <c r="M80" i="8"/>
  <c r="N80" i="8"/>
  <c r="N87" i="8"/>
  <c r="M87" i="8"/>
  <c r="N79" i="8"/>
  <c r="M79" i="8"/>
  <c r="N82" i="8"/>
  <c r="M82" i="8"/>
  <c r="M76" i="11"/>
  <c r="M81" i="11"/>
  <c r="M74" i="11"/>
  <c r="N89" i="8" l="1"/>
  <c r="M89" i="8"/>
  <c r="N90" i="8"/>
  <c r="M90" i="8"/>
  <c r="N85" i="8"/>
  <c r="M85" i="8"/>
  <c r="N93" i="8"/>
  <c r="M93" i="8"/>
  <c r="N86" i="8"/>
  <c r="M86" i="8"/>
  <c r="N88" i="8"/>
  <c r="M88" i="8"/>
  <c r="M77" i="11"/>
  <c r="M84" i="11"/>
  <c r="M79" i="11"/>
  <c r="N95" i="8" l="1"/>
  <c r="M95" i="8"/>
  <c r="N96" i="8"/>
  <c r="M96" i="8"/>
  <c r="N91" i="8"/>
  <c r="M91" i="8"/>
  <c r="N99" i="8"/>
  <c r="M99" i="8"/>
  <c r="N92" i="8"/>
  <c r="M92" i="8"/>
  <c r="M94" i="8"/>
  <c r="N94" i="8"/>
  <c r="M87" i="11"/>
  <c r="M80" i="11"/>
  <c r="M82" i="11"/>
  <c r="N101" i="8" l="1"/>
  <c r="M101" i="8"/>
  <c r="M102" i="8"/>
  <c r="N102" i="8"/>
  <c r="N98" i="8"/>
  <c r="M98" i="8"/>
  <c r="N105" i="8"/>
  <c r="M105" i="8"/>
  <c r="N97" i="8"/>
  <c r="M97" i="8"/>
  <c r="N100" i="8"/>
  <c r="M100" i="8"/>
  <c r="M83" i="11"/>
  <c r="M90" i="11"/>
  <c r="M85" i="11"/>
  <c r="M107" i="8" l="1"/>
  <c r="N107" i="8"/>
  <c r="N108" i="8"/>
  <c r="M108" i="8"/>
  <c r="M111" i="8"/>
  <c r="N111" i="8"/>
  <c r="N103" i="8"/>
  <c r="M103" i="8"/>
  <c r="M104" i="8"/>
  <c r="N104" i="8"/>
  <c r="N106" i="8"/>
  <c r="M106" i="8"/>
  <c r="M93" i="11"/>
  <c r="M86" i="11"/>
  <c r="M88" i="11"/>
  <c r="N113" i="8" l="1"/>
  <c r="M113" i="8"/>
  <c r="N114" i="8"/>
  <c r="M114" i="8"/>
  <c r="N112" i="8"/>
  <c r="M112" i="8"/>
  <c r="N117" i="8"/>
  <c r="M117" i="8"/>
  <c r="N109" i="8"/>
  <c r="M109" i="8"/>
  <c r="M110" i="8"/>
  <c r="N110" i="8"/>
  <c r="M89" i="11"/>
  <c r="M96" i="11"/>
  <c r="M91" i="11"/>
  <c r="M119" i="8" l="1"/>
  <c r="N119" i="8"/>
  <c r="N120" i="8"/>
  <c r="M120" i="8"/>
  <c r="N116" i="8"/>
  <c r="M116" i="8"/>
  <c r="N123" i="8"/>
  <c r="M123" i="8"/>
  <c r="N115" i="8"/>
  <c r="M115" i="8"/>
  <c r="N118" i="8"/>
  <c r="M118" i="8"/>
  <c r="M99" i="11"/>
  <c r="M92" i="11"/>
  <c r="M94" i="11"/>
  <c r="N125" i="8" l="1"/>
  <c r="M125" i="8"/>
  <c r="M126" i="8"/>
  <c r="N126" i="8"/>
  <c r="N129" i="8"/>
  <c r="M129" i="8"/>
  <c r="N122" i="8"/>
  <c r="M122" i="8"/>
  <c r="N121" i="8"/>
  <c r="M121" i="8"/>
  <c r="N124" i="8"/>
  <c r="M124" i="8"/>
  <c r="M95" i="11"/>
  <c r="M102" i="11"/>
  <c r="M97" i="11"/>
  <c r="M131" i="8" l="1"/>
  <c r="N131" i="8"/>
  <c r="N132" i="8"/>
  <c r="M132" i="8"/>
  <c r="M135" i="8"/>
  <c r="N135" i="8"/>
  <c r="N127" i="8"/>
  <c r="M127" i="8"/>
  <c r="N128" i="8"/>
  <c r="M128" i="8"/>
  <c r="N130" i="8"/>
  <c r="M130" i="8"/>
  <c r="M105" i="11"/>
  <c r="M98" i="11"/>
  <c r="M100" i="11"/>
  <c r="N137" i="8" l="1"/>
  <c r="M137" i="8"/>
  <c r="N138" i="8"/>
  <c r="M138" i="8"/>
  <c r="N141" i="8"/>
  <c r="M141" i="8"/>
  <c r="M134" i="8"/>
  <c r="N134" i="8"/>
  <c r="N133" i="8"/>
  <c r="M133" i="8"/>
  <c r="M136" i="8"/>
  <c r="N136" i="8"/>
  <c r="M101" i="11"/>
  <c r="M108" i="11"/>
  <c r="M103" i="11"/>
  <c r="N143" i="8" l="1"/>
  <c r="M143" i="8"/>
  <c r="N144" i="8"/>
  <c r="M144" i="8"/>
  <c r="N139" i="8"/>
  <c r="M139" i="8"/>
  <c r="N147" i="8"/>
  <c r="M147" i="8"/>
  <c r="N140" i="8"/>
  <c r="M140" i="8"/>
  <c r="M142" i="8"/>
  <c r="N142" i="8"/>
  <c r="M111" i="11"/>
  <c r="M104" i="11"/>
  <c r="M106" i="11"/>
  <c r="M150" i="8" l="1"/>
  <c r="N150" i="8"/>
  <c r="N149" i="8"/>
  <c r="M149" i="8"/>
  <c r="N146" i="8"/>
  <c r="M146" i="8"/>
  <c r="N153" i="8"/>
  <c r="M153" i="8"/>
  <c r="N145" i="8"/>
  <c r="M145" i="8"/>
  <c r="N148" i="8"/>
  <c r="M148" i="8"/>
  <c r="M114" i="11"/>
  <c r="M107" i="11"/>
  <c r="M109" i="11"/>
  <c r="M155" i="8" l="1"/>
  <c r="N155" i="8"/>
  <c r="N156" i="8"/>
  <c r="M156" i="8"/>
  <c r="M152" i="8"/>
  <c r="N152" i="8"/>
  <c r="N159" i="8"/>
  <c r="M159" i="8"/>
  <c r="M151" i="8"/>
  <c r="N151" i="8"/>
  <c r="N154" i="8"/>
  <c r="M154" i="8"/>
  <c r="M110" i="11"/>
  <c r="M117" i="11"/>
  <c r="M112" i="11"/>
  <c r="N161" i="8" l="1"/>
  <c r="M161" i="8"/>
  <c r="N162" i="8"/>
  <c r="M162" i="8"/>
  <c r="N158" i="8"/>
  <c r="M158" i="8"/>
  <c r="N157" i="8"/>
  <c r="M157" i="8"/>
  <c r="M160" i="8"/>
  <c r="N160" i="8"/>
  <c r="M120" i="11"/>
  <c r="M113" i="11"/>
  <c r="M115" i="11"/>
  <c r="M118" i="11" l="1"/>
  <c r="M116" i="11"/>
  <c r="M123" i="11"/>
  <c r="M126" i="11" l="1"/>
  <c r="M119" i="11"/>
  <c r="M121" i="11"/>
  <c r="M122" i="11" l="1"/>
  <c r="M129" i="11"/>
  <c r="M124" i="11"/>
  <c r="M127" i="11" l="1"/>
  <c r="M132" i="11"/>
  <c r="M125" i="11"/>
  <c r="M128" i="11" l="1"/>
  <c r="M135" i="11"/>
  <c r="M130" i="11"/>
  <c r="M133" i="11" l="1"/>
  <c r="M138" i="11"/>
  <c r="M131" i="11"/>
  <c r="M134" i="11" l="1"/>
  <c r="M141" i="11"/>
  <c r="M136" i="11"/>
  <c r="M139" i="11" l="1"/>
  <c r="M144" i="11"/>
  <c r="M137" i="11"/>
  <c r="M140" i="11" l="1"/>
  <c r="M147" i="11"/>
  <c r="M142" i="11"/>
  <c r="M150" i="11" l="1"/>
  <c r="M143" i="11"/>
  <c r="M145" i="11"/>
  <c r="M148" i="11" l="1"/>
  <c r="M146" i="11"/>
  <c r="M153" i="11"/>
  <c r="M149" i="11" l="1"/>
  <c r="M151" i="11"/>
  <c r="M152" i="11" l="1"/>
</calcChain>
</file>

<file path=xl/sharedStrings.xml><?xml version="1.0" encoding="utf-8"?>
<sst xmlns="http://schemas.openxmlformats.org/spreadsheetml/2006/main" count="1440" uniqueCount="380">
  <si>
    <t>Month</t>
  </si>
  <si>
    <t>Year</t>
  </si>
  <si>
    <t>Methods and Notes</t>
  </si>
  <si>
    <t>GENERAL NOTES</t>
  </si>
  <si>
    <t>OBTAIN DATA</t>
  </si>
  <si>
    <t>PROCESSING STEPS</t>
  </si>
  <si>
    <t>CDD</t>
  </si>
  <si>
    <t>Date</t>
  </si>
  <si>
    <t>U.S. Population</t>
  </si>
  <si>
    <t>HDD</t>
  </si>
  <si>
    <t>Per Cap Elec</t>
  </si>
  <si>
    <t xml:space="preserve">CDD </t>
  </si>
  <si>
    <t>Million kWh/Month</t>
  </si>
  <si>
    <t>Heading</t>
  </si>
  <si>
    <t>Geographic Coverage:</t>
  </si>
  <si>
    <t>Source:</t>
  </si>
  <si>
    <t>Units:</t>
  </si>
  <si>
    <t>50 states and the District of Columbia</t>
  </si>
  <si>
    <t>Note:</t>
  </si>
  <si>
    <t>Summer Month</t>
  </si>
  <si>
    <t>CDD/Month</t>
  </si>
  <si>
    <t>CDD/Summer</t>
  </si>
  <si>
    <t>internal calculation</t>
  </si>
  <si>
    <t>Not Seasonally Adjusted</t>
  </si>
  <si>
    <t>Contiguous 48 +DC</t>
  </si>
  <si>
    <t xml:space="preserve">Per Cap Elec Use </t>
  </si>
  <si>
    <t xml:space="preserve">Residential Natural Gas Use </t>
  </si>
  <si>
    <t>Winter Month</t>
  </si>
  <si>
    <t>Heating Degree-Days</t>
  </si>
  <si>
    <t>Natural Gas Use Per Capita</t>
  </si>
  <si>
    <t>Winter Year</t>
  </si>
  <si>
    <t>Summer Year</t>
  </si>
  <si>
    <t>Winter of 1974=Dec1973+Jan1974+Feb1974</t>
  </si>
  <si>
    <t>Residential Electric Use</t>
  </si>
  <si>
    <t>Per Cap NG Use</t>
  </si>
  <si>
    <t>Million Cubic Feet/Month</t>
  </si>
  <si>
    <t>Cubic Feet/Person/Month</t>
  </si>
  <si>
    <t>HDD/Month</t>
  </si>
  <si>
    <t>Thousands of People/Month</t>
  </si>
  <si>
    <t>WORKBOOK DESCRIPTION</t>
  </si>
  <si>
    <t>Name of Tab</t>
  </si>
  <si>
    <t>Author</t>
  </si>
  <si>
    <t>Description</t>
  </si>
  <si>
    <t>Figure 1</t>
  </si>
  <si>
    <t>Figure 2</t>
  </si>
  <si>
    <t>ERG</t>
  </si>
  <si>
    <t>Data Series Name and Source</t>
  </si>
  <si>
    <t>Available Timeframe</t>
  </si>
  <si>
    <t>kWh/Person/Month</t>
  </si>
  <si>
    <t>kWh/Person/Summer</t>
  </si>
  <si>
    <t>Internal calculation</t>
  </si>
  <si>
    <t>Cubic Feet/Person/Winter</t>
  </si>
  <si>
    <t>HDD/Winter</t>
  </si>
  <si>
    <t>Winter heating degree days (contiguous 48 states)</t>
  </si>
  <si>
    <t>Winter natural gas use per capita (50 states)</t>
  </si>
  <si>
    <t>Summer electricity use per capita (50 states)</t>
  </si>
  <si>
    <t>Summer cooling degree days (contiguous 48 states)</t>
  </si>
  <si>
    <t xml:space="preserve">Cooling degree days and heating degree days are only available for the contiguous United States. Per capita electricity use and per capita natural gas use data represent the average uses, respectively, within the entire United States (50 states and the District of Columbia), so there is a slight discrepancy in their geographic coverage. </t>
  </si>
  <si>
    <t xml:space="preserve">Calculate a U.S. Residential Electricity Use Per Capita (kWh/person/month) data series by converting the U.S. Residential Electricity Use data series to kWh/month and U.S. population data series to persons/month and then dividing U.S. Residential Electricity Use (kWh/month) by U.S. population (persons/month). </t>
  </si>
  <si>
    <t xml:space="preserve">Calculate a U.S. Residential Natural Gas Use Per Capita (cubic feet/person/month) data series by converting the U.S. Residential Natural Gas Use data series to cubic feet/month and U.S. population data series to persons/month and then dividing U.S. Residential Natural Gas Use (cubic feet/month) by U.S. population (persons/month). </t>
  </si>
  <si>
    <t>Calculate a U.S. Winter Residential Natural Gas Use Per Capita (cubic feet/person/winter) data series by summing U.S. Residential Natural Gas Use (cubic feet/person/month) for each year the for the months of December, January, and February. For example, the data point for 1990 would be the total of the U.S. Residential Electricity Use (kWh/person/month) during the months of December (1989), January (1990), and February (1990).</t>
  </si>
  <si>
    <t>Figure TD-2</t>
  </si>
  <si>
    <t>Data for Figures 1 and TD-1</t>
  </si>
  <si>
    <t>Data for Figures 2 and TD-2</t>
  </si>
  <si>
    <t>Calculate a U.S. Summer Residential Electricity Use Per Capita (kWh/person/summer) data series by summing U.S. Residential Electricity Use (kWh/person/month) for each year the for the months of June, July, and August. For example, the data point for 1990 would be the total of the U.S. Residential Electricity Use (kWh/person/month) during the months of June, July, and August 1990.</t>
  </si>
  <si>
    <t>SUMMARY OUTPUT</t>
  </si>
  <si>
    <t>Regression Statistics</t>
  </si>
  <si>
    <t>Multiple R</t>
  </si>
  <si>
    <t>R Square</t>
  </si>
  <si>
    <t>Adjusted R Square</t>
  </si>
  <si>
    <t>Standard Error</t>
  </si>
  <si>
    <t>Observations</t>
  </si>
  <si>
    <t>ANOVA</t>
  </si>
  <si>
    <t>Regression</t>
  </si>
  <si>
    <t>Residual</t>
  </si>
  <si>
    <t>Total</t>
  </si>
  <si>
    <t>Intercept</t>
  </si>
  <si>
    <t>df</t>
  </si>
  <si>
    <t>SS</t>
  </si>
  <si>
    <t>MS</t>
  </si>
  <si>
    <t>F</t>
  </si>
  <si>
    <t>Significance F</t>
  </si>
  <si>
    <t>Coefficients</t>
  </si>
  <si>
    <t>t Stat</t>
  </si>
  <si>
    <t>P-value</t>
  </si>
  <si>
    <t>Lower 95%</t>
  </si>
  <si>
    <t>Upper 95%</t>
  </si>
  <si>
    <t>Lower 95.0%</t>
  </si>
  <si>
    <t>Upper 95.0%</t>
  </si>
  <si>
    <t>X Variable 1</t>
  </si>
  <si>
    <t>Number of housing units (million)</t>
  </si>
  <si>
    <t>All homes</t>
  </si>
  <si>
    <t>Air-conditioning equipment</t>
  </si>
  <si>
    <t/>
  </si>
  <si>
    <t>Less than 2 years old</t>
  </si>
  <si>
    <t>2 to 4 years old</t>
  </si>
  <si>
    <t>5 to 9 years old</t>
  </si>
  <si>
    <t>10 to 14 years old</t>
  </si>
  <si>
    <t>15 to 19 years old</t>
  </si>
  <si>
    <t>20 or more years old</t>
  </si>
  <si>
    <t>Yes</t>
  </si>
  <si>
    <t>Programmable thermostat</t>
  </si>
  <si>
    <t>Non-programmable thermostat</t>
  </si>
  <si>
    <t>No</t>
  </si>
  <si>
    <t>Q</t>
  </si>
  <si>
    <t>N</t>
  </si>
  <si>
    <t>Summer indoor daytime temperature when someone is home</t>
  </si>
  <si>
    <t>69 degrees or less</t>
  </si>
  <si>
    <t>70 degrees</t>
  </si>
  <si>
    <t>71 to 73 degrees</t>
  </si>
  <si>
    <t>74 to 76 degrees</t>
  </si>
  <si>
    <t>77 to 79 degrees</t>
  </si>
  <si>
    <t>80 degrees or more</t>
  </si>
  <si>
    <t>Summer indoor daytime temperature when no one is home</t>
  </si>
  <si>
    <t>Summer indoor temperature at night</t>
  </si>
  <si>
    <t>Air-conditioned basement</t>
  </si>
  <si>
    <t>Not asked (air-conditioned homes with no basement)</t>
  </si>
  <si>
    <t>Not asked (un-air-conditioned homes, apartments, and mobile homes)</t>
  </si>
  <si>
    <t>Air-conditioned attic</t>
  </si>
  <si>
    <t>Not asked (air-conditioned homes with no attic)</t>
  </si>
  <si>
    <t>Not asked (air-conditioned homes with no attached garage)</t>
  </si>
  <si>
    <t>Fan types used (more than one may apply)</t>
  </si>
  <si>
    <t>Ceiling fans</t>
  </si>
  <si>
    <t>Whole house fans</t>
  </si>
  <si>
    <t>Attic fans</t>
  </si>
  <si>
    <t>Number of ceiling fans used</t>
  </si>
  <si>
    <t>4 or more</t>
  </si>
  <si>
    <t>CALCULATIONS</t>
  </si>
  <si>
    <t>Other Calculations for Text</t>
  </si>
  <si>
    <t>Notes</t>
  </si>
  <si>
    <t>Citation</t>
  </si>
  <si>
    <t>URL</t>
  </si>
  <si>
    <t>https://www.census.gov/data/datasets/time-series/demo/popest/intercensal-1990-2000-national.html</t>
  </si>
  <si>
    <t>https://www.census.gov/data/tables/time-series/demo/popest/2010s-national-total.html</t>
  </si>
  <si>
    <t>Exception: 1940-1979 reportedly includes armed forces overseas.</t>
  </si>
  <si>
    <t>The decennial census takes place in April, so it resets the prior year's mid-year estimate, but not the current year's. For example, the April 2010 census predated the July 1, 2010 mid-year estimate, so that mid-year estimate won't be finalized until the April 2020 census.</t>
  </si>
  <si>
    <t>Years</t>
  </si>
  <si>
    <t>Monthly estimates are updated every year until they are "set in stone" after the next decennial (every 10 years) Census.</t>
  </si>
  <si>
    <t>Year and Month</t>
  </si>
  <si>
    <t>Resident Population</t>
  </si>
  <si>
    <t>Resident Population Plus Armed Forces Overseas</t>
  </si>
  <si>
    <t>Civilian Population</t>
  </si>
  <si>
    <t>Civilian Noninstitutionalized Population</t>
  </si>
  <si>
    <t>Household Population</t>
  </si>
  <si>
    <r>
      <t>.</t>
    </r>
    <r>
      <rPr>
        <sz val="11"/>
        <color theme="1"/>
        <rFont val="Calibri"/>
        <family val="2"/>
        <scheme val="minor"/>
      </rPr>
      <t>April 1</t>
    </r>
  </si>
  <si>
    <r>
      <t>.</t>
    </r>
    <r>
      <rPr>
        <sz val="11"/>
        <color theme="1"/>
        <rFont val="Calibri"/>
        <family val="2"/>
        <scheme val="minor"/>
      </rPr>
      <t>May 1</t>
    </r>
  </si>
  <si>
    <r>
      <t>.</t>
    </r>
    <r>
      <rPr>
        <sz val="11"/>
        <color theme="1"/>
        <rFont val="Calibri"/>
        <family val="2"/>
        <scheme val="minor"/>
      </rPr>
      <t>June 1</t>
    </r>
  </si>
  <si>
    <r>
      <t>.</t>
    </r>
    <r>
      <rPr>
        <sz val="11"/>
        <color theme="1"/>
        <rFont val="Calibri"/>
        <family val="2"/>
        <scheme val="minor"/>
      </rPr>
      <t>July 1</t>
    </r>
  </si>
  <si>
    <r>
      <t>.</t>
    </r>
    <r>
      <rPr>
        <sz val="11"/>
        <color theme="1"/>
        <rFont val="Calibri"/>
        <family val="2"/>
        <scheme val="minor"/>
      </rPr>
      <t>August 1</t>
    </r>
  </si>
  <si>
    <r>
      <t>.</t>
    </r>
    <r>
      <rPr>
        <sz val="11"/>
        <color theme="1"/>
        <rFont val="Calibri"/>
        <family val="2"/>
        <scheme val="minor"/>
      </rPr>
      <t>September 1</t>
    </r>
  </si>
  <si>
    <r>
      <t>.</t>
    </r>
    <r>
      <rPr>
        <sz val="11"/>
        <color theme="1"/>
        <rFont val="Calibri"/>
        <family val="2"/>
        <scheme val="minor"/>
      </rPr>
      <t>October 1</t>
    </r>
  </si>
  <si>
    <r>
      <t>.</t>
    </r>
    <r>
      <rPr>
        <sz val="11"/>
        <color theme="1"/>
        <rFont val="Calibri"/>
        <family val="2"/>
        <scheme val="minor"/>
      </rPr>
      <t>November 1</t>
    </r>
  </si>
  <si>
    <r>
      <t>.</t>
    </r>
    <r>
      <rPr>
        <sz val="11"/>
        <color theme="1"/>
        <rFont val="Calibri"/>
        <family val="2"/>
        <scheme val="minor"/>
      </rPr>
      <t>December 1</t>
    </r>
  </si>
  <si>
    <r>
      <t>.</t>
    </r>
    <r>
      <rPr>
        <sz val="11"/>
        <color theme="1"/>
        <rFont val="Calibri"/>
        <family val="2"/>
        <scheme val="minor"/>
      </rPr>
      <t>January 1</t>
    </r>
  </si>
  <si>
    <r>
      <t>.</t>
    </r>
    <r>
      <rPr>
        <sz val="11"/>
        <color theme="1"/>
        <rFont val="Calibri"/>
        <family val="2"/>
        <scheme val="minor"/>
      </rPr>
      <t>February 1</t>
    </r>
  </si>
  <si>
    <r>
      <t>.</t>
    </r>
    <r>
      <rPr>
        <sz val="11"/>
        <color theme="1"/>
        <rFont val="Calibri"/>
        <family val="2"/>
        <scheme val="minor"/>
      </rPr>
      <t>March 1</t>
    </r>
  </si>
  <si>
    <r>
      <t>2019</t>
    </r>
    <r>
      <rPr>
        <sz val="11"/>
        <color rgb="FF000000"/>
        <rFont val="Calibri"/>
        <family val="2"/>
        <scheme val="minor"/>
      </rPr>
      <t xml:space="preserve"> [1]</t>
    </r>
  </si>
  <si>
    <t>Note: The estimates are based on the 2010 Census and reflect changes to the April 1, 2010 population due to the Count Question Resolution program. For descriptions of the Resident Population, Resident Population Plus Armed Forces Overseas, Civilian Population, Civilian Noninstitutionalized Population, and Household Population universes, see Population Estimates Terms and Definitions at http://www.census.gov/programs-surveys/popest/about/glossary.html. For population estimates methodology statements, see http://www.census.gov/programs-surveys/popest/technical-documentation/methodology.html.</t>
  </si>
  <si>
    <t>https://www.census.gov/data/datasets/time-series/demo/popest/intercensal-2000-2010-national.html</t>
  </si>
  <si>
    <t>YEAR</t>
  </si>
  <si>
    <t>MONTH</t>
  </si>
  <si>
    <t>TOT_POP</t>
  </si>
  <si>
    <t>Intercensal Estimates of the United States Resident Population by Age and Sex: 1990</t>
  </si>
  <si>
    <t>All Age</t>
  </si>
  <si>
    <t>100+</t>
  </si>
  <si>
    <t>Intercensal Estimates of the United States Resident Population by Age and Sex: 1991</t>
  </si>
  <si>
    <t>Intercensal Estimates of the United States Resident Population by Age and Sex: 1992</t>
  </si>
  <si>
    <t>Intercensal Estimates of the United States Resident Population by Age and Sex: 1993</t>
  </si>
  <si>
    <t>Intercensal Estimates of the United States Resident Population by Age and Sex: 1994</t>
  </si>
  <si>
    <t>Intercensal Estimates of the United States Resident Population by Age and Sex: 1995</t>
  </si>
  <si>
    <t>Intercensal Estimates of the United States Resident Population by Age and Sex: 1996</t>
  </si>
  <si>
    <t>Intercensal Estimates of the United States Resident Population by Age and Sex: 1997</t>
  </si>
  <si>
    <t>Intercensal Estimates of the United States Resident Population by Age and Sex: 1998</t>
  </si>
  <si>
    <t>Intercensal Estimates of the United States Resident Population by Age and Sex: 1999</t>
  </si>
  <si>
    <t>Intercensal Estimates of the United States Resident Population by Age and Sex: 2000</t>
  </si>
  <si>
    <t>Monthly Estimates of the United States Population: April 1, 1980 to</t>
  </si>
  <si>
    <t>July 1, 1999, with Short-Term Projections to November 1, 2000.</t>
  </si>
  <si>
    <t>(Numbers in thousands. Consistent with 1980 and 1990 population estimates</t>
  </si>
  <si>
    <t>bases.)</t>
  </si>
  <si>
    <t>Source:   Population Estimates Program, Population Division,</t>
  </si>
  <si>
    <t xml:space="preserve">          U.S. Census Bureau, Washington, D.C. 20233</t>
  </si>
  <si>
    <t xml:space="preserve">Contact:  Demographic Call Center Staff, 1-866-758-1060 </t>
  </si>
  <si>
    <t>Internet Release Date:  January 2, 2001</t>
  </si>
  <si>
    <t>November</t>
  </si>
  <si>
    <t>October</t>
  </si>
  <si>
    <t>September</t>
  </si>
  <si>
    <t>August</t>
  </si>
  <si>
    <t>July</t>
  </si>
  <si>
    <t>June</t>
  </si>
  <si>
    <t>May</t>
  </si>
  <si>
    <t>April</t>
  </si>
  <si>
    <t>March</t>
  </si>
  <si>
    <t>February</t>
  </si>
  <si>
    <t>January</t>
  </si>
  <si>
    <t>December</t>
  </si>
  <si>
    <t>(census)</t>
  </si>
  <si>
    <t>Day</t>
  </si>
  <si>
    <t>Resident population</t>
  </si>
  <si>
    <t>Resident population plus armed forces overseas</t>
  </si>
  <si>
    <t>Estimates in thousands</t>
  </si>
  <si>
    <t>Civilian population</t>
  </si>
  <si>
    <t>Civilian noninstitutional population</t>
  </si>
  <si>
    <t>2000-2009</t>
  </si>
  <si>
    <t>1990-1999</t>
  </si>
  <si>
    <t>1980-1989</t>
  </si>
  <si>
    <t>https://www.census.gov/data/tables/time-series/demo/popest/1980s-national.html</t>
  </si>
  <si>
    <t>U.S. Census Bureau. 2000. National intercensal tables: 1980-1990. Released April 2000.</t>
  </si>
  <si>
    <t>U.S. Census Bureau. 2004. Intercensal estimates of the United States resident population by age and sex: 1990 to 2000 (US-EST90INT-07). </t>
  </si>
  <si>
    <t>U.S. Census Bureau. 2011. Monthly intercensal resident population estimates for the United States: April 1, 2000 to July 1, 2010 (US-EST00INT-TOT). Released September 2011. </t>
  </si>
  <si>
    <t>https://www2.census.gov/programs-surveys/popest/tables/1900-1980/national/totals/popclockest.txt</t>
  </si>
  <si>
    <t>U.S. Census Bureau. 2000. Historical national population estimates: July 1, 1900 to July 1, 1999. Released April 2000.</t>
  </si>
  <si>
    <t>National</t>
  </si>
  <si>
    <t>Population</t>
  </si>
  <si>
    <t>Average Annual</t>
  </si>
  <si>
    <t>Change</t>
  </si>
  <si>
    <t>Percent Change</t>
  </si>
  <si>
    <t>---</t>
  </si>
  <si>
    <t xml:space="preserve">NOTE:  </t>
  </si>
  <si>
    <t>National population data for the years 1900 to 1949 exclude the</t>
  </si>
  <si>
    <t>population residing in Alaska and Hawaii.  National population data for the</t>
  </si>
  <si>
    <t xml:space="preserve">years 1940 to 1979 cover the resident population plus Armed Forces overseas. </t>
  </si>
  <si>
    <t>National population data for all other years cover only the resident</t>
  </si>
  <si>
    <t>population.  Estimates of the population including Armed Forces</t>
  </si>
  <si>
    <t>overseas are as follows:</t>
  </si>
  <si>
    <t>1919  105,063,000</t>
  </si>
  <si>
    <t>1918  104,550,000</t>
  </si>
  <si>
    <t>1917  103,414,000</t>
  </si>
  <si>
    <t>National population data for the years 1900 to 1929 are only available</t>
  </si>
  <si>
    <t>rounded to the nearest thousand.</t>
  </si>
  <si>
    <t>Data for this table comes from Current Population Reports, Series P-25, Nos.</t>
  </si>
  <si>
    <t>311, 917, 1095, and our National Population Estimates web page.  All</t>
  </si>
  <si>
    <t>Population Division publications may be obtained by writing to Population</t>
  </si>
  <si>
    <t>Division, U.S. Bureau of the Census, Washington, D.C. 20233; calling the</t>
  </si>
  <si>
    <t>Statistical Information Staff at (301)457-2422; or by e-mailing a message to</t>
  </si>
  <si>
    <t>POP@CENSUS.GOV (please include telephone number).</t>
  </si>
  <si>
    <t xml:space="preserve">Citation: </t>
  </si>
  <si>
    <t>U.S. Census Bureau. 2000. Historical National Population Estimates:  July 1, 1900 to July 1, 1999. Released April 2000. 
http://www.census.gov/popest/data/national/totals/pre-1980/tables/popclockest.txt</t>
  </si>
  <si>
    <t>1970-1979</t>
  </si>
  <si>
    <t>Only July 1 available</t>
  </si>
  <si>
    <t>Adjusted after 1990 census</t>
  </si>
  <si>
    <t>Adjusted after 2000 census</t>
  </si>
  <si>
    <t>Adjusted after 2010 census</t>
  </si>
  <si>
    <t>All data below represent the "resident" population as defined by the U.S. Census Bureau. These numbers include all individuals residing within the United States, but do not include overseas Armed Forces personnel or other U.S. civilians living outside the country.</t>
  </si>
  <si>
    <t>U.S. Census Bureau Monthly Population Estimates for Reference</t>
  </si>
  <si>
    <t>Population - Proofing</t>
  </si>
  <si>
    <t>Monthly U.S. population source data from multiple U.S. Census Bureau reports and tables. Monthly estimates available directly from the Census Bureau are incomplete and not necessarily consistent from one decade to the next, so these data are simply used as a "reality check" on the BEA data source that has been used for this indicator.</t>
  </si>
  <si>
    <t>Data downloaded from EIA RECS to support statements in the indicator summary text.</t>
  </si>
  <si>
    <t>Supplementary graph of relationship between heating degree days during winter months and residential natural gas use per capita per winter month.</t>
  </si>
  <si>
    <t>Supplementary graph of relationship between cooling degree days during summer months and residential electricity use per capita per summer month.</t>
  </si>
  <si>
    <t>Graph of U.S. residential winter natural gas use per capita, with winter heating degree days on a secondary axis for reference.</t>
  </si>
  <si>
    <t>Graph of U.S. residential summer electricity use per capita, with summer cooling degree days on a secondary axis for reference.</t>
  </si>
  <si>
    <t xml:space="preserve">For both energy metrics, this analysis used per capita data rather than per energy customer data. This was done as customer data were only available from EIA back to 1990 for electricity and back to 1987 for natural gas. By using per capita data, the series was able to be extended back until 1973. Additionally, by using per capita information, the data series better controls for changes in household size (i.e., number of people per household) than per energy customer data.   </t>
  </si>
  <si>
    <t xml:space="preserve">Download residential electricity, residential natural gas use, population, and degree days data series from their respective sources and compile into master spreadsheet using a starting date for all data series of January 1973.  </t>
  </si>
  <si>
    <t>U.S. Bureau of Economic Analysis, Population [POPTHM], retrieved from FRED, Federal Reserve Bank of St. Louis; https://fred.stlouisfed.org/series/POPTHM, December 28 2020.</t>
  </si>
  <si>
    <t>U.S. Bureau of Economic Analysis, Population [POPTHM], retrieved from FRED, Federal Reserve Bank of St. Louis; https://fred.stlouisfed.org/series/POPTHM,December, 28, 2020.</t>
  </si>
  <si>
    <r>
      <t>2020</t>
    </r>
    <r>
      <rPr>
        <sz val="11"/>
        <color rgb="FF000000"/>
        <rFont val="Calibri"/>
        <family val="2"/>
        <scheme val="minor"/>
      </rPr>
      <t xml:space="preserve"> [1]</t>
    </r>
  </si>
  <si>
    <t>[1] The monthly estimates beginning with August 1, 2019 are short-term projections.</t>
  </si>
  <si>
    <t>Suggested Citation:</t>
  </si>
  <si>
    <t>Table 1. Monthly Population Estimates for the United States: April 1, 2010 to December 1, 2020 (NA-EST2019-01)</t>
  </si>
  <si>
    <t>Source: U.S. Census Bureau, Population Division</t>
  </si>
  <si>
    <t>Release Date: December 2019</t>
  </si>
  <si>
    <t>2010-2020</t>
  </si>
  <si>
    <t>Adjusted after 2020 census</t>
  </si>
  <si>
    <t>U.S. Census Bureau. 2020. Monthly population estimates for the United States: April 1, 2010 to December 1, 2020 (NA-EST2019-01). Released December 2019.</t>
  </si>
  <si>
    <t>Sen Slope</t>
  </si>
  <si>
    <t>* output from calc_sens_slope.R</t>
  </si>
  <si>
    <t>Lower 95% CI</t>
  </si>
  <si>
    <t>Upper 95% CI</t>
  </si>
  <si>
    <t>OLS Slope</t>
  </si>
  <si>
    <t>Trend</t>
  </si>
  <si>
    <t>p-Value</t>
  </si>
  <si>
    <t>Sen's Slope</t>
  </si>
  <si>
    <t>Summer electricity use/capita</t>
  </si>
  <si>
    <t>Winter natural gas use/capita</t>
  </si>
  <si>
    <t>Trend results</t>
  </si>
  <si>
    <t>Contains results of Sen's Slope calculations and OLS regressions for comparison purposes.</t>
  </si>
  <si>
    <t>Mann-Kendall p-value</t>
  </si>
  <si>
    <t>https://www.census.gov/data/tables/time-series/demo/popest/2020s-national-total.html</t>
  </si>
  <si>
    <r>
      <t>2023</t>
    </r>
    <r>
      <rPr>
        <sz val="11"/>
        <color rgb="FF000000"/>
        <rFont val="Calibri"/>
        <family val="2"/>
        <scheme val="minor"/>
      </rPr>
      <t xml:space="preserve"> [1]</t>
    </r>
  </si>
  <si>
    <t xml:space="preserve">The estimates are developed from a base that incorporates the 2020 Census, Vintage 2020 estimates, and 2020 Demographic Analysis estimates. For population estimates methodology statements, see http://www.census.gov/programs-surveys/popest/technical-documentation/methodology.html. For descriptions of the Resident Population, Resident Population Plus Armed Forces Overseas, Civilian Population, Civilian Noninstitutionalized Population, and Household Population universes, see Population Estimates Terms and Definitions at http://www.census.gov/programs-surveys/popest/about/glossary.html. </t>
  </si>
  <si>
    <t>Table 1. Monthly Population Estimates for the United States: April 1, 2010 to December 1, 2020</t>
  </si>
  <si>
    <t>Calculate Sen's Slope for summer electricity use/capita and winter natural gas use/capita using calc_sens_slope.R (or SenSlope_calculation.py if desired). See /Sen's Slope/energyuse_input.csv for an example of how to set up the input file. The R file for this calculation is located here: K:\PROJECTS\EPA\Climate_Indicators.Lamie.LEX\scripts\calcSenSlopes\R.</t>
  </si>
  <si>
    <t xml:space="preserve">Calculate ordinary least squares linear regressions to support statements in the indicator text and technical documentation. The </t>
  </si>
  <si>
    <t>Summer Residential electricity use per capita (using column H as the X variable and column I as the Y variable)</t>
  </si>
  <si>
    <t>Summer Cooling degree days (using column H as the X variable and column J as the Y variable.)</t>
  </si>
  <si>
    <t>Total residential retail sales (million GW) - most recent 12 consecutive months (use in TD)</t>
  </si>
  <si>
    <t>Monthly U.S. residential electricity use in million kilowatt-hours (kWh) for all years. Monthly U.S. population in thousands of people for all years. Monthly cooling degree days for the contiguous U.S. for all years. Includes calculations of U.S. residential electricity use per capita, U.S. summer residential electricity use per capita, and summer cooling degree days.</t>
  </si>
  <si>
    <t>Monthly U.S. residential natural gas use in million cubic feet for all years. Monthly U.S. population in thousands of people for all years.  Monthly cooling degree days for the contiguous U.S. for all years.  Includes calculations of U.S. residential natural gas use per capita, U.S. winter residential natural gas use per capita, and winter heating degree days.</t>
  </si>
  <si>
    <t>2010-2019</t>
  </si>
  <si>
    <t>DATA FROM EIA 2020 RECS: https://www.eia.gov/consumption/residential/data/2020/index.php?view=characteristics#ac</t>
  </si>
  <si>
    <t>Table HC7.1  Air conditioning in U.S. homes, by housing unit type, 2020</t>
  </si>
  <si>
    <t>Housing unit type</t>
  </si>
  <si>
    <r>
      <t>Total U.S.</t>
    </r>
    <r>
      <rPr>
        <b/>
        <vertAlign val="superscript"/>
        <sz val="10"/>
        <color theme="1"/>
        <rFont val="Calibri"/>
        <family val="2"/>
        <scheme val="minor"/>
      </rPr>
      <t>a</t>
    </r>
  </si>
  <si>
    <t>Single-family detached</t>
  </si>
  <si>
    <t>Single-family attached</t>
  </si>
  <si>
    <t>Apartments 
(2–4 unit building)</t>
  </si>
  <si>
    <t>Apartments
(5 or more unit building)</t>
  </si>
  <si>
    <t>Mobile home</t>
  </si>
  <si>
    <t>Uses air-conditioning equipment</t>
  </si>
  <si>
    <t>Does not use air-conditioning equipment</t>
  </si>
  <si>
    <t>Apartment primarily air conditioned by equipment that serves multiple units in the building</t>
  </si>
  <si>
    <t>Not asked (single family and mobile homes)</t>
  </si>
  <si>
    <t xml:space="preserve">Main type of air-conditioning equipment used </t>
  </si>
  <si>
    <t>Central air-conditioning equipment (including central heat pump)</t>
  </si>
  <si>
    <t>Ductless heat pump (mini-split)</t>
  </si>
  <si>
    <t>Window or wall air conditioner</t>
  </si>
  <si>
    <t>Portable air conditioner</t>
  </si>
  <si>
    <t>Evaporative or swamp cooler</t>
  </si>
  <si>
    <t>Main air-conditioning equipment age</t>
  </si>
  <si>
    <t>Secondary type of air-conditioning equipment used</t>
  </si>
  <si>
    <t>No other equipment used</t>
  </si>
  <si>
    <t>Number of ductless heat pump indoor units</t>
  </si>
  <si>
    <t xml:space="preserve">One </t>
  </si>
  <si>
    <t>Two</t>
  </si>
  <si>
    <t>Three</t>
  </si>
  <si>
    <t>Four or more</t>
  </si>
  <si>
    <t>Does not use a ductless heat pump</t>
  </si>
  <si>
    <t>Number of window or wall air conditioners used</t>
  </si>
  <si>
    <t>Does not use window or wall air conditioners</t>
  </si>
  <si>
    <t>Number of portable air conditioners used</t>
  </si>
  <si>
    <t>Does not use portable air conditioners</t>
  </si>
  <si>
    <t>Has thermostat</t>
  </si>
  <si>
    <t>Smart or internet-connected thermostat</t>
  </si>
  <si>
    <t>Does not use heating or air-conditioning equipment</t>
  </si>
  <si>
    <t>Air-conditioning equipment control</t>
  </si>
  <si>
    <t>Sets one temperature and leaves it there most of the time</t>
  </si>
  <si>
    <t>Manually adjusts the temperature</t>
  </si>
  <si>
    <t>Programmable or smart thermostat automatically adjusts the temperature</t>
  </si>
  <si>
    <t>Turns equipment on or off as needed</t>
  </si>
  <si>
    <t>Household does not have control over the air-conditioning equipment</t>
  </si>
  <si>
    <t>Controls air-conditioning equipment some other way</t>
  </si>
  <si>
    <t>Air-conditioned attached garage</t>
  </si>
  <si>
    <t>Dehumidifier usage</t>
  </si>
  <si>
    <t>Uses a dehumidifier</t>
  </si>
  <si>
    <t>Uses only occasionally</t>
  </si>
  <si>
    <t>Uses only during summer months</t>
  </si>
  <si>
    <t>Uses about half of the year</t>
  </si>
  <si>
    <t>Uses all or almost all of the year</t>
  </si>
  <si>
    <t>Does not use a dehumidifier</t>
  </si>
  <si>
    <t>Floor or window fans</t>
  </si>
  <si>
    <t>Most used ceiling fan usage</t>
  </si>
  <si>
    <t>Uses a ceiling fan</t>
  </si>
  <si>
    <t>Does not use a ceiling fan</t>
  </si>
  <si>
    <t>Number of floor or window fans used</t>
  </si>
  <si>
    <r>
      <t xml:space="preserve">Source: U.S. Energy Information Administration, Office of Energy Demand and Integrated Statistics, Form EIA-457A of the </t>
    </r>
    <r>
      <rPr>
        <i/>
        <sz val="9"/>
        <color theme="1"/>
        <rFont val="Calibri"/>
        <family val="2"/>
        <scheme val="minor"/>
      </rPr>
      <t xml:space="preserve">2020 Residential Energy Consumption Survey
</t>
    </r>
    <r>
      <rPr>
        <sz val="9"/>
        <color theme="1"/>
        <rFont val="Calibri"/>
        <family val="2"/>
        <scheme val="minor"/>
      </rPr>
      <t xml:space="preserve">Notes: Because of rounding, data may not sum to totals. See RECS Terminology for the definitions of terms used in these tables.
</t>
    </r>
    <r>
      <rPr>
        <vertAlign val="superscript"/>
        <sz val="9"/>
        <color theme="1"/>
        <rFont val="Calibri"/>
        <family val="2"/>
        <scheme val="minor"/>
      </rPr>
      <t xml:space="preserve">a </t>
    </r>
    <r>
      <rPr>
        <i/>
        <sz val="9"/>
        <color theme="1"/>
        <rFont val="Calibri"/>
        <family val="2"/>
        <scheme val="minor"/>
      </rPr>
      <t>Total U.S.</t>
    </r>
    <r>
      <rPr>
        <sz val="9"/>
        <color theme="1"/>
        <rFont val="Calibri"/>
        <family val="2"/>
        <scheme val="minor"/>
      </rPr>
      <t xml:space="preserve"> includes all primary occupied housing units in the 50 states and the District of Columbia. Vacant housing units, seasonal units, second homes, military houses, and group quarters are excluded.
Q = Data withheld because either the relative standard error (RSE) was greater than 50% or fewer than 10 households were in the reporting sample.
N = No households in reporting sample.       </t>
    </r>
  </si>
  <si>
    <t xml:space="preserve">Note for TD update: In section 9, bullet 2 of the TD, the amount of residential solar generation is compared to retail sales of electricity via a percentage. The needed information is in Table 21 of the Annual Energy Outlook. As of January 2023, the link is here: https://www.eia.gov/outlooks/aeo/data/browser/. You can navigate to the needed table using the publications and tables button on the right side of the screen. Select the most recent Annual Energy Outlook, and then select Browse : All Tables on the top right of the pop-up window. You can then scroll to Table 21. Once in Table 21, scroll to the bottom of the table (note: the table is inlaid within the page - scrolling to the bottom of the page is not the same as scrolling to the bottom of the table) to Net Generation - Solar Photovoltaic. Then navigate to the desired year, as the table usually defaults to the end of the projected range. Make sure to keep the units straight between the table and the TD. 
Once you have that value, find the total residential retail sales for the corresponding 12 months by summing monthly Residential Electric Use (column C of the Data for Figures 1 and TD -1 tab). Then divide the Solar PV value by retail sales to get the percentage.
</t>
  </si>
  <si>
    <t>January 1973 - August 2024</t>
  </si>
  <si>
    <t>January 1959 - October 2024</t>
  </si>
  <si>
    <r>
      <rPr>
        <b/>
        <sz val="11"/>
        <rFont val="Calibri"/>
        <family val="2"/>
        <scheme val="minor"/>
      </rPr>
      <t>U.S. Population (Thousands of People/Month)</t>
    </r>
    <r>
      <rPr>
        <sz val="11"/>
        <rFont val="Calibri"/>
        <family val="2"/>
        <scheme val="minor"/>
      </rPr>
      <t>: U.S. Bureau of Economic Analysis, Population [POPTHM], retrieved from FRED, Federal Reserve Bank of St. Louis; https://fred.stlouisfed.org/series/POPTHM, December 5, 2024.</t>
    </r>
  </si>
  <si>
    <r>
      <rPr>
        <b/>
        <sz val="11"/>
        <rFont val="Calibri"/>
        <family val="2"/>
        <scheme val="minor"/>
      </rPr>
      <t>Contiguous U.S., Cooling Degree Days (Cooling Degree Days/Month)</t>
    </r>
    <r>
      <rPr>
        <sz val="11"/>
        <rFont val="Calibri"/>
        <family val="2"/>
        <scheme val="minor"/>
      </rPr>
      <t>: NOAA National Centers for Environmental information, Climate at a Glance: National Time Series, published November 2024, retrieved on December 5, 2024 from https://www.ncdc.noaa.gov/cag/national/time-series/110/cdd/all/12/1973-2020?base_prd=true&amp;begbaseyear=1901&amp;endbaseyear=2000</t>
    </r>
  </si>
  <si>
    <r>
      <rPr>
        <b/>
        <sz val="11"/>
        <rFont val="Calibri"/>
        <family val="2"/>
        <scheme val="minor"/>
      </rPr>
      <t>Contiguous U.S., Heating Degree Days (Heating Degree Days/Month)</t>
    </r>
    <r>
      <rPr>
        <sz val="11"/>
        <rFont val="Calibri"/>
        <family val="2"/>
        <scheme val="minor"/>
      </rPr>
      <t>: NOAA National Centers for Environmental information, Climate at a Glance: National Time Series, published November 2024, retrieved on December 5, 2024  from https://www.ncdc.noaa.gov/cag/national/time-series/110/hdd/all/12/1973-2020?base_prd=true&amp;begbaseyear=1901&amp;endbaseyear=2000</t>
    </r>
  </si>
  <si>
    <t>January 1895 - October 2024</t>
  </si>
  <si>
    <r>
      <rPr>
        <b/>
        <sz val="11"/>
        <rFont val="Calibri"/>
        <family val="2"/>
        <scheme val="minor"/>
      </rPr>
      <t>U.S. Residential Electricity Use (Million kWh/Month)</t>
    </r>
    <r>
      <rPr>
        <sz val="11"/>
        <rFont val="Calibri"/>
        <family val="2"/>
        <scheme val="minor"/>
      </rPr>
      <t>: U.S. Energy Information Agency, Data Category: Electricity, Table 7.6 Electricity end use and electric vehicle use, https://www.eia.gov/totalenergy/data/monthly/#electricity</t>
    </r>
  </si>
  <si>
    <r>
      <rPr>
        <b/>
        <sz val="11"/>
        <rFont val="Calibri"/>
        <family val="2"/>
        <scheme val="minor"/>
      </rPr>
      <t>U.S. Residential Natural Gas Use (Billion Cubic Feet/Month)</t>
    </r>
    <r>
      <rPr>
        <sz val="11"/>
        <rFont val="Calibri"/>
        <family val="2"/>
        <scheme val="minor"/>
      </rPr>
      <t>: U.S. Energy Information Agency, Data Category: Natural Gas, Table 4.3 Consumption by sector, https://www.eia.gov/totalenergy/data/monthly/#naturalgas</t>
    </r>
  </si>
  <si>
    <t>Data last updated December 5, 2024. Compared to the last update, the residential electricity use data varied slightly for the most recent year, maybe due to year-end adjustments. The natural gas use data matched until the 2020-2022 timeframe, where the data varied slightly. Population, cooling degree, and heating degree data varied slightly for some months with the data in the last update, so these columns were entirely updated with the data downloaded for this update.</t>
  </si>
  <si>
    <t>Billion Cubic Feet/Month</t>
  </si>
  <si>
    <t>Linear regressions of annual data, 1973-2024</t>
  </si>
  <si>
    <t>long term change</t>
  </si>
  <si>
    <t>Sep 23 - Aug 24:</t>
  </si>
  <si>
    <t>EIA - https://www.eia.gov/totalenergy/data/monthly/#electricity</t>
  </si>
  <si>
    <t>NOAA National Centers for Environmental information, Climate at a Glance: National Time Series, published November 2024, retrieved on December 5, 2024 from 
https://www.ncdc.noaa.gov/cag/national/time-series/110/cdd/all/12/1973-2020?base_prd=true&amp;begbaseyear=1901&amp;endbaseyear=2000</t>
  </si>
  <si>
    <t>NOAA National Centers for Environmental information, Climate at a Glance: National Time Series, published November 2024, retrieved on December 5, 2024  from 
https://www.ncdc.noaa.gov/cag/national/time-series/110/hdd/all/12/1973-2020?base_prd=true&amp;begbaseyear=1901&amp;endbaseyear=2000</t>
  </si>
  <si>
    <t>EIA, https://www.eia.gov/totalenergy/data/monthly/#naturalgas</t>
  </si>
  <si>
    <t>Linear regressions of annual data, 1974-2024</t>
  </si>
  <si>
    <t>Winter Residential natural gas use per capita (using column I as the X variable and column J as the Y variable.)</t>
  </si>
  <si>
    <t>Heating degree days (using column I as the X variable and column K as the Y variable.)</t>
  </si>
  <si>
    <t>Figure TD-1</t>
  </si>
  <si>
    <t>Final data release date: March 2023</t>
  </si>
  <si>
    <t>2020-2024</t>
  </si>
  <si>
    <t>Monthly Population Estimates for the United States: April 1, 2020 to December 1, 2024</t>
  </si>
  <si>
    <t>2022</t>
  </si>
  <si>
    <t>[1] The monthly estimates beginning with August 1, 2023 are short-term projections.</t>
  </si>
  <si>
    <t>U.S. Census Bureau. 2023. Monthly population estimates for the United States: April 1, 2010 to December 1, 2024 (NA-EST2023-POP). Released December 2023.</t>
  </si>
  <si>
    <t>Monthly Population Estimates for the United States: April 1, 2020 to December 1, 2024 (NA-EST2023-POP)</t>
  </si>
  <si>
    <t>Release Date: December 2023</t>
  </si>
  <si>
    <t>48 billion kWh</t>
  </si>
  <si>
    <t>Gigawatts</t>
  </si>
  <si>
    <t>Converstion to gigawatts</t>
  </si>
  <si>
    <t>Data from table 21 of 2023 Energy Outlook for 2024, net generation of solar photovoltaic power</t>
  </si>
  <si>
    <t>Residential solar generation as a percent of retail sales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</si>
</sst>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_);_(* \(#,##0\);_(* &quot;-&quot;??_);_(@_)"/>
    <numFmt numFmtId="165" formatCode="[$-409]mmm\-yy;@"/>
    <numFmt numFmtId="166" formatCode="_(* #,##0.0000_);_(* \(#,##0.0000\);_(* &quot;-&quot;??_);_(@_)"/>
    <numFmt numFmtId="167" formatCode="0.0%"/>
  </numFmts>
  <fonts count="47">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name val="Arial"/>
      <family val="2"/>
    </font>
    <font>
      <u/>
      <sz val="11"/>
      <color theme="10"/>
      <name val="Calibri"/>
      <family val="2"/>
      <scheme val="minor"/>
    </font>
    <font>
      <sz val="11"/>
      <name val="Calibri"/>
      <family val="2"/>
      <scheme val="minor"/>
    </font>
    <font>
      <b/>
      <i/>
      <sz val="11"/>
      <color theme="1"/>
      <name val="Calibri"/>
      <family val="2"/>
      <scheme val="minor"/>
    </font>
    <font>
      <i/>
      <sz val="11"/>
      <color theme="1"/>
      <name val="Calibri"/>
      <family val="2"/>
      <scheme val="minor"/>
    </font>
    <font>
      <b/>
      <sz val="11"/>
      <name val="Calibri"/>
      <family val="2"/>
      <scheme val="minor"/>
    </font>
    <font>
      <b/>
      <u/>
      <sz val="11"/>
      <color theme="1"/>
      <name val="Calibri"/>
      <family val="2"/>
      <scheme val="minor"/>
    </font>
    <font>
      <sz val="11"/>
      <color theme="0" tint="-0.499984740745262"/>
      <name val="Calibri"/>
      <family val="2"/>
      <scheme val="minor"/>
    </font>
    <font>
      <b/>
      <sz val="12"/>
      <color theme="4"/>
      <name val="Calibri"/>
      <family val="2"/>
      <scheme val="minor"/>
    </font>
    <font>
      <b/>
      <sz val="10"/>
      <color theme="1"/>
      <name val="Calibri"/>
      <family val="2"/>
      <scheme val="minor"/>
    </font>
    <font>
      <b/>
      <vertAlign val="superscript"/>
      <sz val="10"/>
      <color theme="1"/>
      <name val="Calibri"/>
      <family val="2"/>
      <scheme val="minor"/>
    </font>
    <font>
      <b/>
      <sz val="9"/>
      <color theme="1"/>
      <name val="Calibri"/>
      <family val="2"/>
      <scheme val="minor"/>
    </font>
    <font>
      <sz val="9"/>
      <color theme="1"/>
      <name val="Calibri"/>
      <family val="2"/>
      <scheme val="minor"/>
    </font>
    <font>
      <sz val="10"/>
      <color theme="1"/>
      <name val="Calibri"/>
      <family val="2"/>
      <scheme val="minor"/>
    </font>
    <font>
      <vertAlign val="superscript"/>
      <sz val="9"/>
      <color theme="1"/>
      <name val="Calibri"/>
      <family val="2"/>
      <scheme val="minor"/>
    </font>
    <font>
      <b/>
      <sz val="11"/>
      <color rgb="FF000000"/>
      <name val="Calibri"/>
      <family val="2"/>
      <scheme val="minor"/>
    </font>
    <font>
      <sz val="11"/>
      <color indexed="9"/>
      <name val="Calibri"/>
      <family val="2"/>
      <scheme val="minor"/>
    </font>
    <font>
      <sz val="11"/>
      <color rgb="FF000000"/>
      <name val="Calibri"/>
      <family val="2"/>
      <scheme val="minor"/>
    </font>
    <font>
      <sz val="8"/>
      <name val="arial"/>
      <family val="2"/>
    </font>
    <font>
      <b/>
      <sz val="14"/>
      <color theme="1"/>
      <name val="Calibri"/>
      <family val="2"/>
      <scheme val="minor"/>
    </font>
    <font>
      <sz val="10"/>
      <color rgb="FF000000"/>
      <name val="Arial Unicode MS"/>
    </font>
    <font>
      <sz val="10"/>
      <color theme="1"/>
      <name val="Arial Unicode MS"/>
      <family val="2"/>
    </font>
    <font>
      <b/>
      <sz val="14"/>
      <color rgb="FF000000"/>
      <name val="Arial Unicode MS"/>
    </font>
    <font>
      <b/>
      <sz val="16"/>
      <color theme="1"/>
      <name val="Calibri"/>
      <family val="2"/>
      <scheme val="minor"/>
    </font>
    <font>
      <b/>
      <sz val="8"/>
      <color theme="1"/>
      <name val="arial"/>
      <family val="2"/>
    </font>
    <font>
      <sz val="10"/>
      <name val="Arial"/>
      <family val="2"/>
    </font>
    <font>
      <sz val="10"/>
      <color theme="1"/>
      <name val="Arial"/>
      <family val="2"/>
    </font>
    <font>
      <b/>
      <sz val="12"/>
      <name val="Calibri"/>
      <family val="2"/>
      <scheme val="minor"/>
    </font>
    <font>
      <i/>
      <sz val="9"/>
      <color theme="1"/>
      <name val="Calibri"/>
      <family val="2"/>
      <scheme val="minor"/>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538DD5"/>
        <bgColor indexed="64"/>
      </patternFill>
    </fill>
    <fill>
      <patternFill patternType="solid">
        <fgColor theme="0" tint="-0.14999847407452621"/>
        <bgColor indexed="64"/>
      </patternFill>
    </fill>
    <fill>
      <patternFill patternType="solid">
        <fgColor theme="0"/>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indexed="9"/>
        <bgColor indexed="64"/>
      </patternFill>
    </fill>
    <fill>
      <patternFill patternType="solid">
        <fgColor rgb="FF92D050"/>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indexed="43"/>
        <bgColor indexed="64"/>
      </patternFill>
    </fill>
    <fill>
      <patternFill patternType="solid">
        <fgColor theme="3" tint="0.59999389629810485"/>
        <bgColor indexed="64"/>
      </patternFill>
    </fill>
    <fill>
      <patternFill patternType="solid">
        <fgColor theme="6" tint="0.59999389629810485"/>
        <bgColor indexed="64"/>
      </patternFill>
    </fill>
  </fills>
  <borders count="4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right/>
      <top style="medium">
        <color indexed="64"/>
      </top>
      <bottom style="thin">
        <color indexed="64"/>
      </bottom>
      <diagonal/>
    </border>
    <border>
      <left/>
      <right/>
      <top/>
      <bottom style="thick">
        <color theme="0" tint="-0.24994659260841701"/>
      </bottom>
      <diagonal/>
    </border>
    <border>
      <left/>
      <right/>
      <top/>
      <bottom style="thin">
        <color theme="0" tint="-0.249977111117893"/>
      </bottom>
      <diagonal/>
    </border>
    <border>
      <left/>
      <right/>
      <top/>
      <bottom style="dashed">
        <color theme="0" tint="-0.24994659260841701"/>
      </bottom>
      <diagonal/>
    </border>
    <border>
      <left/>
      <right/>
      <top style="thick">
        <color theme="4"/>
      </top>
      <bottom style="dashed">
        <color theme="0" tint="-0.24994659260841701"/>
      </bottom>
      <diagonal/>
    </border>
    <border>
      <left/>
      <right/>
      <top style="medium">
        <color theme="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auto="1"/>
      </left>
      <right style="thin">
        <color auto="1"/>
      </right>
      <top/>
      <bottom/>
      <diagonal/>
    </border>
    <border>
      <left style="thin">
        <color auto="1"/>
      </left>
      <right style="thin">
        <color auto="1"/>
      </right>
      <top/>
      <bottom style="thin">
        <color indexed="64"/>
      </bottom>
      <diagonal/>
    </border>
    <border>
      <left style="thin">
        <color auto="1"/>
      </left>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thin">
        <color auto="1"/>
      </left>
      <right/>
      <top style="thin">
        <color indexed="64"/>
      </top>
      <bottom/>
      <diagonal/>
    </border>
    <border>
      <left/>
      <right/>
      <top style="thin">
        <color indexed="64"/>
      </top>
      <bottom/>
      <diagonal/>
    </border>
    <border>
      <left/>
      <right style="thin">
        <color auto="1"/>
      </right>
      <top style="thin">
        <color indexed="64"/>
      </top>
      <bottom/>
      <diagonal/>
    </border>
    <border>
      <left style="thin">
        <color auto="1"/>
      </left>
      <right/>
      <top/>
      <bottom/>
      <diagonal/>
    </border>
    <border>
      <left/>
      <right style="thin">
        <color auto="1"/>
      </right>
      <top/>
      <bottom/>
      <diagonal/>
    </border>
    <border>
      <left style="thin">
        <color auto="1"/>
      </left>
      <right/>
      <top/>
      <bottom style="thin">
        <color indexed="64"/>
      </bottom>
      <diagonal/>
    </border>
    <border>
      <left/>
      <right/>
      <top/>
      <bottom style="thin">
        <color indexed="64"/>
      </bottom>
      <diagonal/>
    </border>
    <border>
      <left/>
      <right style="thin">
        <color auto="1"/>
      </right>
      <top/>
      <bottom style="thin">
        <color indexed="64"/>
      </bottom>
      <diagonal/>
    </border>
    <border>
      <left style="thick">
        <color theme="0"/>
      </left>
      <right style="thick">
        <color theme="0"/>
      </right>
      <top/>
      <bottom style="thin">
        <color theme="0" tint="-0.24994659260841701"/>
      </bottom>
      <diagonal/>
    </border>
    <border>
      <left style="thick">
        <color theme="0"/>
      </left>
      <right style="thick">
        <color theme="0"/>
      </right>
      <top style="thick">
        <color theme="0" tint="-0.24994659260841701"/>
      </top>
      <bottom style="thin">
        <color theme="0" tint="-0.24994659260841701"/>
      </bottom>
      <diagonal/>
    </border>
  </borders>
  <cellStyleXfs count="51">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0" borderId="0" applyNumberForma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6" fillId="0" borderId="0" applyNumberFormat="0" applyProtection="0">
      <alignment horizontal="left"/>
    </xf>
    <xf numFmtId="0" fontId="29" fillId="0" borderId="1" applyNumberFormat="0" applyProtection="0">
      <alignment wrapText="1"/>
    </xf>
    <xf numFmtId="0" fontId="30" fillId="0" borderId="14" applyNumberFormat="0" applyFont="0" applyProtection="0">
      <alignment wrapText="1"/>
    </xf>
    <xf numFmtId="0" fontId="29" fillId="0" borderId="13" applyNumberFormat="0" applyProtection="0">
      <alignment wrapText="1"/>
    </xf>
    <xf numFmtId="0" fontId="30" fillId="0" borderId="16" applyNumberFormat="0" applyProtection="0">
      <alignment vertical="top" wrapText="1"/>
    </xf>
    <xf numFmtId="0" fontId="29" fillId="0" borderId="39" applyNumberFormat="0" applyProtection="0">
      <alignment horizontal="left" wrapText="1"/>
    </xf>
  </cellStyleXfs>
  <cellXfs count="130">
    <xf numFmtId="0" fontId="0" fillId="0" borderId="0" xfId="0"/>
    <xf numFmtId="17" fontId="0" fillId="0" borderId="0" xfId="0" applyNumberFormat="1"/>
    <xf numFmtId="0" fontId="16" fillId="0" borderId="0" xfId="0" applyFont="1"/>
    <xf numFmtId="0" fontId="18" fillId="0" borderId="0" xfId="0" applyFont="1"/>
    <xf numFmtId="0" fontId="0" fillId="0" borderId="0" xfId="0" applyAlignment="1">
      <alignment wrapText="1"/>
    </xf>
    <xf numFmtId="0" fontId="20" fillId="0" borderId="0" xfId="0" applyFont="1" applyAlignment="1">
      <alignment wrapText="1"/>
    </xf>
    <xf numFmtId="0" fontId="13" fillId="0" borderId="0" xfId="0" applyFont="1"/>
    <xf numFmtId="0" fontId="13" fillId="0" borderId="0" xfId="0" applyFont="1" applyAlignment="1">
      <alignment wrapText="1"/>
    </xf>
    <xf numFmtId="0" fontId="13" fillId="33" borderId="0" xfId="0" applyFont="1" applyFill="1"/>
    <xf numFmtId="0" fontId="13" fillId="33" borderId="0" xfId="0" applyFont="1" applyFill="1" applyAlignment="1">
      <alignment wrapText="1"/>
    </xf>
    <xf numFmtId="0" fontId="21" fillId="0" borderId="0" xfId="0" applyFont="1"/>
    <xf numFmtId="164" fontId="0" fillId="0" borderId="0" xfId="43" applyNumberFormat="1" applyFont="1"/>
    <xf numFmtId="0" fontId="20" fillId="0" borderId="0" xfId="42" applyFont="1"/>
    <xf numFmtId="1" fontId="0" fillId="0" borderId="0" xfId="0" applyNumberFormat="1"/>
    <xf numFmtId="14" fontId="0" fillId="0" borderId="0" xfId="0" applyNumberFormat="1"/>
    <xf numFmtId="165" fontId="0" fillId="0" borderId="0" xfId="0" applyNumberFormat="1"/>
    <xf numFmtId="0" fontId="22" fillId="0" borderId="0" xfId="0" applyFont="1"/>
    <xf numFmtId="0" fontId="0" fillId="34" borderId="0" xfId="0" applyFill="1"/>
    <xf numFmtId="0" fontId="0" fillId="0" borderId="0" xfId="0" applyAlignment="1">
      <alignment vertical="center" wrapText="1"/>
    </xf>
    <xf numFmtId="0" fontId="16" fillId="0" borderId="0" xfId="0" applyFont="1" applyAlignment="1">
      <alignment vertical="center" wrapText="1"/>
    </xf>
    <xf numFmtId="0" fontId="13" fillId="35" borderId="0" xfId="0" applyFont="1" applyFill="1"/>
    <xf numFmtId="0" fontId="13" fillId="35" borderId="0" xfId="0" applyFont="1" applyFill="1" applyAlignment="1">
      <alignment wrapText="1"/>
    </xf>
    <xf numFmtId="0" fontId="20" fillId="0" borderId="0" xfId="0" applyFont="1" applyAlignment="1">
      <alignment horizontal="left" wrapText="1"/>
    </xf>
    <xf numFmtId="0" fontId="19" fillId="0" borderId="0" xfId="42"/>
    <xf numFmtId="0" fontId="24" fillId="0" borderId="0" xfId="0" applyFont="1"/>
    <xf numFmtId="0" fontId="26" fillId="0" borderId="0" xfId="45" applyAlignment="1">
      <alignment horizontal="left" wrapText="1"/>
    </xf>
    <xf numFmtId="3" fontId="27" fillId="0" borderId="0" xfId="0" applyNumberFormat="1" applyFont="1" applyAlignment="1">
      <alignment horizontal="left" wrapText="1"/>
    </xf>
    <xf numFmtId="0" fontId="27" fillId="0" borderId="1" xfId="46" applyFont="1">
      <alignment wrapText="1"/>
    </xf>
    <xf numFmtId="3" fontId="27" fillId="0" borderId="1" xfId="46" applyNumberFormat="1" applyFont="1" applyAlignment="1">
      <alignment horizontal="right" wrapText="1"/>
    </xf>
    <xf numFmtId="0" fontId="27" fillId="0" borderId="15" xfId="47" applyFont="1" applyBorder="1">
      <alignment wrapText="1"/>
    </xf>
    <xf numFmtId="0" fontId="27" fillId="0" borderId="13" xfId="48" applyFont="1">
      <alignment wrapText="1"/>
    </xf>
    <xf numFmtId="0" fontId="31" fillId="0" borderId="14" xfId="47" applyFont="1">
      <alignment wrapText="1"/>
    </xf>
    <xf numFmtId="0" fontId="27" fillId="0" borderId="13" xfId="48" applyFont="1" applyAlignment="1">
      <alignment horizontal="left" wrapText="1"/>
    </xf>
    <xf numFmtId="0" fontId="31" fillId="0" borderId="14" xfId="47" applyFont="1" applyAlignment="1">
      <alignment horizontal="left" wrapText="1"/>
    </xf>
    <xf numFmtId="0" fontId="31" fillId="0" borderId="14" xfId="47" applyFont="1" applyAlignment="1">
      <alignment horizontal="left" wrapText="1" indent="1"/>
    </xf>
    <xf numFmtId="0" fontId="31" fillId="0" borderId="0" xfId="47" applyFont="1" applyBorder="1" applyAlignment="1">
      <alignment horizontal="left" wrapText="1" indent="1"/>
    </xf>
    <xf numFmtId="3" fontId="31" fillId="0" borderId="0" xfId="0" applyNumberFormat="1" applyFont="1"/>
    <xf numFmtId="0" fontId="16" fillId="36" borderId="0" xfId="0" applyFont="1" applyFill="1"/>
    <xf numFmtId="0" fontId="0" fillId="36" borderId="0" xfId="0" applyFill="1"/>
    <xf numFmtId="0" fontId="0" fillId="37" borderId="0" xfId="0" applyFill="1"/>
    <xf numFmtId="0" fontId="0" fillId="0" borderId="0" xfId="0" applyAlignment="1">
      <alignment horizontal="left" vertical="center" wrapText="1"/>
    </xf>
    <xf numFmtId="0" fontId="0" fillId="0" borderId="17" xfId="0" applyBorder="1" applyAlignment="1">
      <alignment horizontal="left" vertical="center" wrapText="1"/>
    </xf>
    <xf numFmtId="0" fontId="19" fillId="0" borderId="0" xfId="42" applyAlignment="1" applyProtection="1">
      <alignment vertical="center" wrapText="1"/>
    </xf>
    <xf numFmtId="0" fontId="20" fillId="0" borderId="17" xfId="0" applyFont="1" applyBorder="1" applyAlignment="1">
      <alignment horizontal="left" vertical="center" wrapText="1"/>
    </xf>
    <xf numFmtId="0" fontId="19" fillId="0" borderId="0" xfId="42" applyAlignment="1" applyProtection="1">
      <alignment horizontal="left" vertical="center" wrapText="1"/>
    </xf>
    <xf numFmtId="0" fontId="0" fillId="0" borderId="22" xfId="0" applyBorder="1" applyAlignment="1">
      <alignment horizontal="left" vertical="center" wrapText="1"/>
    </xf>
    <xf numFmtId="0" fontId="20" fillId="0" borderId="24" xfId="0" applyFont="1" applyBorder="1" applyAlignment="1">
      <alignment horizontal="left" vertical="center" wrapText="1"/>
    </xf>
    <xf numFmtId="0" fontId="0" fillId="0" borderId="25" xfId="0" applyBorder="1" applyAlignment="1">
      <alignment horizontal="left" vertical="center" wrapText="1"/>
    </xf>
    <xf numFmtId="0" fontId="16" fillId="0" borderId="17" xfId="0" applyFont="1" applyBorder="1" applyAlignment="1" applyProtection="1">
      <alignment horizontal="center" vertical="center"/>
      <protection locked="0"/>
    </xf>
    <xf numFmtId="0" fontId="16" fillId="0" borderId="17" xfId="0" applyFont="1" applyBorder="1" applyAlignment="1" applyProtection="1">
      <alignment horizontal="center" vertical="center" wrapText="1"/>
      <protection locked="0"/>
    </xf>
    <xf numFmtId="0" fontId="34" fillId="0" borderId="26" xfId="0" applyFont="1" applyBorder="1" applyAlignment="1" applyProtection="1">
      <alignment horizontal="left" indent="1"/>
      <protection locked="0"/>
    </xf>
    <xf numFmtId="3" fontId="0" fillId="0" borderId="26" xfId="0" applyNumberFormat="1" applyBorder="1" applyAlignment="1" applyProtection="1">
      <alignment horizontal="right"/>
      <protection locked="0"/>
    </xf>
    <xf numFmtId="0" fontId="34" fillId="0" borderId="27" xfId="0" applyFont="1" applyBorder="1" applyAlignment="1" applyProtection="1">
      <alignment horizontal="left" indent="1"/>
      <protection locked="0"/>
    </xf>
    <xf numFmtId="3" fontId="0" fillId="0" borderId="27" xfId="0" applyNumberFormat="1" applyBorder="1" applyAlignment="1" applyProtection="1">
      <alignment horizontal="right"/>
      <protection locked="0"/>
    </xf>
    <xf numFmtId="0" fontId="19" fillId="0" borderId="23" xfId="42" applyBorder="1" applyAlignment="1">
      <alignment horizontal="left" vertical="center" wrapText="1"/>
    </xf>
    <xf numFmtId="0" fontId="37" fillId="0" borderId="0" xfId="0" applyFont="1"/>
    <xf numFmtId="0" fontId="0" fillId="39" borderId="0" xfId="0" applyFill="1"/>
    <xf numFmtId="0" fontId="19" fillId="0" borderId="21" xfId="42" applyBorder="1" applyAlignment="1">
      <alignment horizontal="left" vertical="center" wrapText="1"/>
    </xf>
    <xf numFmtId="15" fontId="0" fillId="0" borderId="0" xfId="0" applyNumberFormat="1"/>
    <xf numFmtId="0" fontId="0" fillId="0" borderId="0" xfId="0" applyAlignment="1">
      <alignment vertical="center"/>
    </xf>
    <xf numFmtId="0" fontId="38" fillId="0" borderId="0" xfId="0" applyFont="1" applyAlignment="1">
      <alignment vertical="center"/>
    </xf>
    <xf numFmtId="3" fontId="0" fillId="0" borderId="0" xfId="0" applyNumberFormat="1"/>
    <xf numFmtId="3" fontId="0" fillId="39" borderId="0" xfId="0" applyNumberFormat="1" applyFill="1"/>
    <xf numFmtId="0" fontId="21" fillId="0" borderId="0" xfId="0" applyFont="1" applyAlignment="1">
      <alignment vertical="center"/>
    </xf>
    <xf numFmtId="0" fontId="39" fillId="0" borderId="0" xfId="0" applyFont="1"/>
    <xf numFmtId="15" fontId="39" fillId="0" borderId="0" xfId="0" applyNumberFormat="1" applyFont="1"/>
    <xf numFmtId="0" fontId="40" fillId="0" borderId="0" xfId="0" applyFont="1" applyAlignment="1">
      <alignment vertical="center"/>
    </xf>
    <xf numFmtId="0" fontId="23" fillId="40" borderId="18" xfId="0" applyFont="1" applyFill="1" applyBorder="1" applyAlignment="1">
      <alignment horizontal="left" vertical="center" wrapText="1"/>
    </xf>
    <xf numFmtId="0" fontId="23" fillId="40" borderId="19" xfId="0" applyFont="1" applyFill="1" applyBorder="1" applyAlignment="1">
      <alignment horizontal="left" vertical="center" wrapText="1"/>
    </xf>
    <xf numFmtId="0" fontId="16" fillId="40" borderId="20" xfId="0" applyFont="1" applyFill="1" applyBorder="1" applyAlignment="1">
      <alignment horizontal="left" vertical="center" wrapText="1"/>
    </xf>
    <xf numFmtId="0" fontId="41" fillId="0" borderId="0" xfId="0" applyFont="1"/>
    <xf numFmtId="164" fontId="0" fillId="0" borderId="0" xfId="0" applyNumberFormat="1"/>
    <xf numFmtId="0" fontId="0" fillId="41" borderId="0" xfId="0" applyFill="1"/>
    <xf numFmtId="0" fontId="19" fillId="0" borderId="24" xfId="42" applyBorder="1" applyAlignment="1">
      <alignment horizontal="left" vertical="center" wrapText="1"/>
    </xf>
    <xf numFmtId="0" fontId="43" fillId="0" borderId="0" xfId="0" applyFont="1"/>
    <xf numFmtId="0" fontId="44" fillId="0" borderId="0" xfId="0" applyFont="1"/>
    <xf numFmtId="0" fontId="44" fillId="0" borderId="0" xfId="0" applyFont="1" applyAlignment="1">
      <alignment horizontal="center"/>
    </xf>
    <xf numFmtId="0" fontId="44" fillId="0" borderId="0" xfId="0" quotePrefix="1" applyFont="1"/>
    <xf numFmtId="0" fontId="19" fillId="0" borderId="0" xfId="42" applyBorder="1" applyAlignment="1">
      <alignment horizontal="left" vertical="center" wrapText="1"/>
    </xf>
    <xf numFmtId="0" fontId="20" fillId="0" borderId="0" xfId="0" applyFont="1" applyAlignment="1">
      <alignment horizontal="left" vertical="center" wrapText="1"/>
    </xf>
    <xf numFmtId="2" fontId="0" fillId="0" borderId="0" xfId="0" applyNumberFormat="1"/>
    <xf numFmtId="2" fontId="31" fillId="0" borderId="15" xfId="47" applyNumberFormat="1" applyFont="1" applyBorder="1" applyAlignment="1">
      <alignment horizontal="right" wrapText="1"/>
    </xf>
    <xf numFmtId="2" fontId="27" fillId="0" borderId="13" xfId="48" applyNumberFormat="1" applyFont="1" applyAlignment="1">
      <alignment horizontal="right" wrapText="1"/>
    </xf>
    <xf numFmtId="2" fontId="31" fillId="0" borderId="14" xfId="47" applyNumberFormat="1" applyFont="1" applyAlignment="1">
      <alignment horizontal="right" wrapText="1"/>
    </xf>
    <xf numFmtId="0" fontId="27" fillId="0" borderId="14" xfId="47" applyFont="1">
      <alignment wrapText="1"/>
    </xf>
    <xf numFmtId="0" fontId="27" fillId="0" borderId="14" xfId="47" applyFont="1" applyAlignment="1">
      <alignment horizontal="left" wrapText="1"/>
    </xf>
    <xf numFmtId="10" fontId="16" fillId="37" borderId="0" xfId="44" applyNumberFormat="1" applyFont="1" applyFill="1"/>
    <xf numFmtId="10" fontId="0" fillId="0" borderId="0" xfId="44" applyNumberFormat="1" applyFont="1"/>
    <xf numFmtId="0" fontId="0" fillId="0" borderId="10" xfId="0" applyBorder="1"/>
    <xf numFmtId="0" fontId="22" fillId="0" borderId="11" xfId="0" applyFont="1" applyBorder="1" applyAlignment="1">
      <alignment horizontal="center"/>
    </xf>
    <xf numFmtId="0" fontId="22" fillId="0" borderId="11" xfId="0" applyFont="1" applyBorder="1" applyAlignment="1">
      <alignment horizontal="centerContinuous"/>
    </xf>
    <xf numFmtId="43" fontId="0" fillId="0" borderId="0" xfId="43" applyFont="1"/>
    <xf numFmtId="43" fontId="0" fillId="0" borderId="0" xfId="0" applyNumberFormat="1"/>
    <xf numFmtId="166" fontId="0" fillId="0" borderId="0" xfId="0" applyNumberFormat="1"/>
    <xf numFmtId="167" fontId="0" fillId="0" borderId="0" xfId="44" applyNumberFormat="1" applyFont="1"/>
    <xf numFmtId="0" fontId="44" fillId="43" borderId="0" xfId="0" applyFont="1" applyFill="1" applyAlignment="1">
      <alignment horizontal="center"/>
    </xf>
    <xf numFmtId="0" fontId="44" fillId="44" borderId="0" xfId="0" applyFont="1" applyFill="1" applyAlignment="1">
      <alignment horizontal="center"/>
    </xf>
    <xf numFmtId="0" fontId="30" fillId="0" borderId="16" xfId="49" applyAlignment="1">
      <alignment horizontal="left" wrapText="1"/>
    </xf>
    <xf numFmtId="0" fontId="25" fillId="0" borderId="0" xfId="0" applyFont="1" applyAlignment="1">
      <alignment wrapText="1"/>
    </xf>
    <xf numFmtId="0" fontId="45" fillId="0" borderId="0" xfId="45" applyFont="1" applyAlignment="1">
      <alignment horizontal="left" wrapText="1"/>
    </xf>
    <xf numFmtId="0" fontId="20" fillId="0" borderId="0" xfId="0" applyFont="1" applyAlignment="1">
      <alignment wrapText="1"/>
    </xf>
    <xf numFmtId="3" fontId="27" fillId="0" borderId="12" xfId="0" applyNumberFormat="1" applyFont="1" applyBorder="1" applyAlignment="1">
      <alignment horizontal="left" wrapText="1"/>
    </xf>
    <xf numFmtId="0" fontId="0" fillId="0" borderId="12" xfId="0" applyBorder="1" applyAlignment="1">
      <alignment horizontal="left"/>
    </xf>
    <xf numFmtId="3" fontId="27" fillId="0" borderId="40" xfId="50" applyNumberFormat="1" applyFont="1" applyBorder="1">
      <alignment horizontal="left" wrapText="1"/>
    </xf>
    <xf numFmtId="0" fontId="23" fillId="38" borderId="17" xfId="0" applyFont="1" applyFill="1" applyBorder="1" applyAlignment="1" applyProtection="1">
      <alignment horizontal="left" vertical="center"/>
      <protection locked="0"/>
    </xf>
    <xf numFmtId="0" fontId="0" fillId="0" borderId="17" xfId="0" applyBorder="1" applyAlignment="1" applyProtection="1">
      <alignment horizontal="left" vertical="center"/>
      <protection locked="0"/>
    </xf>
    <xf numFmtId="49" fontId="33" fillId="0" borderId="17" xfId="0" applyNumberFormat="1" applyFont="1" applyBorder="1" applyAlignment="1" applyProtection="1">
      <alignment horizontal="left" vertical="center"/>
      <protection locked="0"/>
    </xf>
    <xf numFmtId="49" fontId="0" fillId="0" borderId="17" xfId="0" applyNumberFormat="1" applyBorder="1" applyAlignment="1">
      <alignment horizontal="left" vertical="center"/>
    </xf>
    <xf numFmtId="49" fontId="33" fillId="0" borderId="17" xfId="0" applyNumberFormat="1" applyFont="1" applyBorder="1" applyAlignment="1" applyProtection="1">
      <alignment horizontal="left"/>
      <protection locked="0"/>
    </xf>
    <xf numFmtId="49" fontId="0" fillId="0" borderId="17" xfId="0" applyNumberFormat="1" applyBorder="1" applyAlignment="1">
      <alignment horizontal="left"/>
    </xf>
    <xf numFmtId="0" fontId="42" fillId="42" borderId="34" xfId="0" applyFont="1" applyFill="1" applyBorder="1" applyProtection="1">
      <protection locked="0"/>
    </xf>
    <xf numFmtId="0" fontId="42" fillId="42" borderId="0" xfId="0" applyFont="1" applyFill="1"/>
    <xf numFmtId="0" fontId="42" fillId="42" borderId="35" xfId="0" applyFont="1" applyFill="1" applyBorder="1"/>
    <xf numFmtId="0" fontId="42" fillId="42" borderId="36" xfId="0" applyFont="1" applyFill="1" applyBorder="1" applyProtection="1">
      <protection locked="0"/>
    </xf>
    <xf numFmtId="0" fontId="42" fillId="42" borderId="37" xfId="0" applyFont="1" applyFill="1" applyBorder="1"/>
    <xf numFmtId="0" fontId="42" fillId="42" borderId="38" xfId="0" applyFont="1" applyFill="1" applyBorder="1"/>
    <xf numFmtId="0" fontId="36" fillId="0" borderId="17" xfId="0" applyFont="1" applyBorder="1" applyAlignment="1" applyProtection="1">
      <alignment wrapText="1"/>
      <protection locked="0"/>
    </xf>
    <xf numFmtId="0" fontId="36" fillId="0" borderId="17" xfId="0" applyFont="1" applyBorder="1" applyAlignment="1">
      <alignment wrapText="1"/>
    </xf>
    <xf numFmtId="0" fontId="36" fillId="0" borderId="28" xfId="0" applyFont="1" applyBorder="1" applyAlignment="1" applyProtection="1">
      <alignment wrapText="1"/>
      <protection locked="0"/>
    </xf>
    <xf numFmtId="0" fontId="36" fillId="0" borderId="29" xfId="0" applyFont="1" applyBorder="1" applyAlignment="1">
      <alignment wrapText="1"/>
    </xf>
    <xf numFmtId="0" fontId="36" fillId="0" borderId="30" xfId="0" applyFont="1" applyBorder="1" applyAlignment="1">
      <alignment wrapText="1"/>
    </xf>
    <xf numFmtId="0" fontId="42" fillId="42" borderId="31" xfId="0" applyFont="1" applyFill="1" applyBorder="1" applyProtection="1">
      <protection locked="0"/>
    </xf>
    <xf numFmtId="0" fontId="42" fillId="42" borderId="32" xfId="0" applyFont="1" applyFill="1" applyBorder="1"/>
    <xf numFmtId="0" fontId="42" fillId="42" borderId="33" xfId="0" applyFont="1" applyFill="1" applyBorder="1"/>
    <xf numFmtId="0" fontId="36" fillId="0" borderId="29" xfId="0" applyFont="1" applyBorder="1" applyAlignment="1" applyProtection="1">
      <alignment wrapText="1"/>
      <protection locked="0"/>
    </xf>
    <xf numFmtId="0" fontId="36" fillId="0" borderId="30" xfId="0" applyFont="1" applyBorder="1" applyAlignment="1" applyProtection="1">
      <alignment wrapText="1"/>
      <protection locked="0"/>
    </xf>
    <xf numFmtId="0" fontId="0" fillId="0" borderId="0" xfId="0" applyAlignment="1">
      <alignment horizontal="left" vertical="top" wrapText="1"/>
    </xf>
    <xf numFmtId="0" fontId="0" fillId="0" borderId="0" xfId="0" applyAlignment="1">
      <alignment horizontal="left" wrapText="1"/>
    </xf>
    <xf numFmtId="0" fontId="20" fillId="0" borderId="0" xfId="0" applyFont="1" applyAlignment="1">
      <alignment horizontal="left" wrapText="1"/>
    </xf>
    <xf numFmtId="0" fontId="0" fillId="0" borderId="0" xfId="0" applyAlignment="1">
      <alignment wrapText="1"/>
    </xf>
  </cellXfs>
  <cellStyles count="51">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Body: normal cell" xfId="47" xr:uid="{1C7E506A-EA14-4184-A798-5876CF1824A9}"/>
    <cellStyle name="Calculation" xfId="11" builtinId="22" customBuiltin="1"/>
    <cellStyle name="Check Cell" xfId="13" builtinId="23" customBuiltin="1"/>
    <cellStyle name="Comma" xfId="43" builtinId="3"/>
    <cellStyle name="Explanatory Text" xfId="16" builtinId="53" customBuiltin="1"/>
    <cellStyle name="Footnotes: top row" xfId="49" xr:uid="{ECC9B1A7-BBFB-4E24-B8A3-A904F9D8332E}"/>
    <cellStyle name="Good" xfId="6" builtinId="26" customBuiltin="1"/>
    <cellStyle name="Header: bottom row" xfId="46" xr:uid="{ED437614-B909-4804-AC42-49F0BCCE3270}"/>
    <cellStyle name="Header: top rows" xfId="50" xr:uid="{B681D967-34B7-4ACD-8A88-A6B8BC498E2C}"/>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arent row" xfId="48" xr:uid="{A71634E2-6BC9-4202-91BB-27173F8A6F0C}"/>
    <cellStyle name="Percent" xfId="44" builtinId="5"/>
    <cellStyle name="Table title" xfId="45" xr:uid="{FE2D1370-17ED-46DB-93DE-F114F69B1F28}"/>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FFFFFF"/>
      <color rgb="FF538D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4.xml"/><Relationship Id="rId13" Type="http://schemas.openxmlformats.org/officeDocument/2006/relationships/sharedStrings" Target="sharedStrings.xml"/><Relationship Id="rId3" Type="http://schemas.openxmlformats.org/officeDocument/2006/relationships/chartsheet" Target="chartsheets/sheet3.xml"/><Relationship Id="rId7" Type="http://schemas.openxmlformats.org/officeDocument/2006/relationships/worksheet" Target="worksheets/sheet3.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chartsheet" Target="chartsheets/sheet2.xml"/><Relationship Id="rId16" Type="http://schemas.openxmlformats.org/officeDocument/2006/relationships/customXml" Target="../customXml/item2.xml"/><Relationship Id="rId1" Type="http://schemas.openxmlformats.org/officeDocument/2006/relationships/chartsheet" Target="chartsheets/sheet1.xml"/><Relationship Id="rId6" Type="http://schemas.openxmlformats.org/officeDocument/2006/relationships/worksheet" Target="worksheets/sheet2.xml"/><Relationship Id="rId11" Type="http://schemas.openxmlformats.org/officeDocument/2006/relationships/theme" Target="theme/theme1.xml"/><Relationship Id="rId5" Type="http://schemas.openxmlformats.org/officeDocument/2006/relationships/worksheet" Target="worksheets/sheet1.xml"/><Relationship Id="rId15" Type="http://schemas.openxmlformats.org/officeDocument/2006/relationships/customXml" Target="../customXml/item1.xml"/><Relationship Id="rId10" Type="http://schemas.openxmlformats.org/officeDocument/2006/relationships/worksheet" Target="worksheets/sheet6.xml"/><Relationship Id="rId4" Type="http://schemas.openxmlformats.org/officeDocument/2006/relationships/chartsheet" Target="chartsheets/sheet4.xml"/><Relationship Id="rId9" Type="http://schemas.openxmlformats.org/officeDocument/2006/relationships/worksheet" Target="worksheets/sheet5.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Figure 1. </a:t>
            </a:r>
            <a:r>
              <a:rPr lang="en-US" b="1" baseline="0"/>
              <a:t>Residential Summer Electricity Use Per Capita and Summer Cooling Degree Days in the United States, 1973-2024</a:t>
            </a:r>
            <a:endParaRPr lang="en-US" b="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2210101131440844"/>
          <c:y val="0.10969133619070395"/>
          <c:w val="0.78673550065289877"/>
          <c:h val="0.69444400688072938"/>
        </c:manualLayout>
      </c:layout>
      <c:scatterChart>
        <c:scatterStyle val="lineMarker"/>
        <c:varyColors val="0"/>
        <c:ser>
          <c:idx val="1"/>
          <c:order val="0"/>
          <c:tx>
            <c:strRef>
              <c:f>'Data for Figures 1 and TD-1'!$I$6</c:f>
              <c:strCache>
                <c:ptCount val="1"/>
                <c:pt idx="0">
                  <c:v>Summer electricity use per capita (50 states)</c:v>
                </c:pt>
              </c:strCache>
            </c:strRef>
          </c:tx>
          <c:spPr>
            <a:ln w="31750" cap="rnd">
              <a:solidFill>
                <a:srgbClr val="FF0000"/>
              </a:solidFill>
              <a:round/>
            </a:ln>
            <a:effectLst/>
          </c:spPr>
          <c:marker>
            <c:symbol val="none"/>
          </c:marker>
          <c:xVal>
            <c:numRef>
              <c:f>'Data for Figures 1 and TD-1'!$H$7:$H$58</c:f>
              <c:numCache>
                <c:formatCode>General</c:formatCode>
                <c:ptCount val="52"/>
                <c:pt idx="0">
                  <c:v>1973</c:v>
                </c:pt>
                <c:pt idx="1">
                  <c:v>1974</c:v>
                </c:pt>
                <c:pt idx="2">
                  <c:v>1975</c:v>
                </c:pt>
                <c:pt idx="3">
                  <c:v>1976</c:v>
                </c:pt>
                <c:pt idx="4">
                  <c:v>1977</c:v>
                </c:pt>
                <c:pt idx="5">
                  <c:v>1978</c:v>
                </c:pt>
                <c:pt idx="6">
                  <c:v>1979</c:v>
                </c:pt>
                <c:pt idx="7">
                  <c:v>1980</c:v>
                </c:pt>
                <c:pt idx="8">
                  <c:v>1981</c:v>
                </c:pt>
                <c:pt idx="9">
                  <c:v>1982</c:v>
                </c:pt>
                <c:pt idx="10">
                  <c:v>1983</c:v>
                </c:pt>
                <c:pt idx="11">
                  <c:v>1984</c:v>
                </c:pt>
                <c:pt idx="12">
                  <c:v>1985</c:v>
                </c:pt>
                <c:pt idx="13">
                  <c:v>1986</c:v>
                </c:pt>
                <c:pt idx="14">
                  <c:v>1987</c:v>
                </c:pt>
                <c:pt idx="15">
                  <c:v>1988</c:v>
                </c:pt>
                <c:pt idx="16">
                  <c:v>1989</c:v>
                </c:pt>
                <c:pt idx="17">
                  <c:v>1990</c:v>
                </c:pt>
                <c:pt idx="18">
                  <c:v>1991</c:v>
                </c:pt>
                <c:pt idx="19">
                  <c:v>1992</c:v>
                </c:pt>
                <c:pt idx="20">
                  <c:v>1993</c:v>
                </c:pt>
                <c:pt idx="21">
                  <c:v>1994</c:v>
                </c:pt>
                <c:pt idx="22">
                  <c:v>1995</c:v>
                </c:pt>
                <c:pt idx="23">
                  <c:v>1996</c:v>
                </c:pt>
                <c:pt idx="24">
                  <c:v>1997</c:v>
                </c:pt>
                <c:pt idx="25">
                  <c:v>1998</c:v>
                </c:pt>
                <c:pt idx="26">
                  <c:v>1999</c:v>
                </c:pt>
                <c:pt idx="27">
                  <c:v>2000</c:v>
                </c:pt>
                <c:pt idx="28">
                  <c:v>2001</c:v>
                </c:pt>
                <c:pt idx="29">
                  <c:v>2002</c:v>
                </c:pt>
                <c:pt idx="30">
                  <c:v>2003</c:v>
                </c:pt>
                <c:pt idx="31">
                  <c:v>2004</c:v>
                </c:pt>
                <c:pt idx="32">
                  <c:v>2005</c:v>
                </c:pt>
                <c:pt idx="33">
                  <c:v>2006</c:v>
                </c:pt>
                <c:pt idx="34">
                  <c:v>2007</c:v>
                </c:pt>
                <c:pt idx="35">
                  <c:v>2008</c:v>
                </c:pt>
                <c:pt idx="36">
                  <c:v>2009</c:v>
                </c:pt>
                <c:pt idx="37">
                  <c:v>2010</c:v>
                </c:pt>
                <c:pt idx="38">
                  <c:v>2011</c:v>
                </c:pt>
                <c:pt idx="39">
                  <c:v>2012</c:v>
                </c:pt>
                <c:pt idx="40">
                  <c:v>2013</c:v>
                </c:pt>
                <c:pt idx="41">
                  <c:v>2014</c:v>
                </c:pt>
                <c:pt idx="42">
                  <c:v>2015</c:v>
                </c:pt>
                <c:pt idx="43">
                  <c:v>2016</c:v>
                </c:pt>
                <c:pt idx="44">
                  <c:v>2017</c:v>
                </c:pt>
                <c:pt idx="45">
                  <c:v>2018</c:v>
                </c:pt>
                <c:pt idx="46">
                  <c:v>2019</c:v>
                </c:pt>
                <c:pt idx="47">
                  <c:v>2020</c:v>
                </c:pt>
                <c:pt idx="48">
                  <c:v>2021</c:v>
                </c:pt>
                <c:pt idx="49">
                  <c:v>2022</c:v>
                </c:pt>
                <c:pt idx="50">
                  <c:v>2023</c:v>
                </c:pt>
                <c:pt idx="51">
                  <c:v>2024</c:v>
                </c:pt>
              </c:numCache>
            </c:numRef>
          </c:xVal>
          <c:yVal>
            <c:numRef>
              <c:f>'Data for Figures 1 and TD-1'!$I$7:$I$58</c:f>
              <c:numCache>
                <c:formatCode>0</c:formatCode>
                <c:ptCount val="52"/>
                <c:pt idx="0">
                  <c:v>734.98703158928708</c:v>
                </c:pt>
                <c:pt idx="1">
                  <c:v>732.99927874528066</c:v>
                </c:pt>
                <c:pt idx="2">
                  <c:v>731.23550231460479</c:v>
                </c:pt>
                <c:pt idx="3">
                  <c:v>715.62461139816492</c:v>
                </c:pt>
                <c:pt idx="4">
                  <c:v>784.12054553007988</c:v>
                </c:pt>
                <c:pt idx="5">
                  <c:v>792.12354652591762</c:v>
                </c:pt>
                <c:pt idx="6">
                  <c:v>768.06980474937131</c:v>
                </c:pt>
                <c:pt idx="7">
                  <c:v>859.6907613038843</c:v>
                </c:pt>
                <c:pt idx="8">
                  <c:v>853.79265679016794</c:v>
                </c:pt>
                <c:pt idx="9">
                  <c:v>816.5520198144452</c:v>
                </c:pt>
                <c:pt idx="10">
                  <c:v>863.7033651122324</c:v>
                </c:pt>
                <c:pt idx="11">
                  <c:v>865.88924635787635</c:v>
                </c:pt>
                <c:pt idx="12">
                  <c:v>863.73723028784616</c:v>
                </c:pt>
                <c:pt idx="13">
                  <c:v>935.19633998211634</c:v>
                </c:pt>
                <c:pt idx="14">
                  <c:v>992.04923582100514</c:v>
                </c:pt>
                <c:pt idx="15">
                  <c:v>1020.5662509271033</c:v>
                </c:pt>
                <c:pt idx="16">
                  <c:v>985.27618875737039</c:v>
                </c:pt>
                <c:pt idx="17">
                  <c:v>1011.5750624182956</c:v>
                </c:pt>
                <c:pt idx="18">
                  <c:v>1057.7224742534981</c:v>
                </c:pt>
                <c:pt idx="19">
                  <c:v>964.68580222973151</c:v>
                </c:pt>
                <c:pt idx="20">
                  <c:v>1074.6242097685015</c:v>
                </c:pt>
                <c:pt idx="21">
                  <c:v>1079.0672230161076</c:v>
                </c:pt>
                <c:pt idx="22">
                  <c:v>1136.497870637646</c:v>
                </c:pt>
                <c:pt idx="23">
                  <c:v>1121.5127810568658</c:v>
                </c:pt>
                <c:pt idx="24">
                  <c:v>1098.0678795955437</c:v>
                </c:pt>
                <c:pt idx="25">
                  <c:v>1231.2674377396993</c:v>
                </c:pt>
                <c:pt idx="26">
                  <c:v>1227.308908381857</c:v>
                </c:pt>
                <c:pt idx="27">
                  <c:v>1229.0083749578268</c:v>
                </c:pt>
                <c:pt idx="28">
                  <c:v>1224.0949855625454</c:v>
                </c:pt>
                <c:pt idx="29">
                  <c:v>1302.4441214576032</c:v>
                </c:pt>
                <c:pt idx="30">
                  <c:v>1260.2836354244907</c:v>
                </c:pt>
                <c:pt idx="31">
                  <c:v>1254.6430736046063</c:v>
                </c:pt>
                <c:pt idx="32">
                  <c:v>1377.9486812856887</c:v>
                </c:pt>
                <c:pt idx="33">
                  <c:v>1392.345121643159</c:v>
                </c:pt>
                <c:pt idx="34">
                  <c:v>1347.0028433913744</c:v>
                </c:pt>
                <c:pt idx="35">
                  <c:v>1322.8400281443496</c:v>
                </c:pt>
                <c:pt idx="36">
                  <c:v>1269.3227083067311</c:v>
                </c:pt>
                <c:pt idx="37">
                  <c:v>1407.5362266997947</c:v>
                </c:pt>
                <c:pt idx="38">
                  <c:v>1390.7349541155936</c:v>
                </c:pt>
                <c:pt idx="39">
                  <c:v>1351.4462116054101</c:v>
                </c:pt>
                <c:pt idx="40">
                  <c:v>1260.8297931992333</c:v>
                </c:pt>
                <c:pt idx="41">
                  <c:v>1222.7823061435304</c:v>
                </c:pt>
                <c:pt idx="42">
                  <c:v>1275.1387685033174</c:v>
                </c:pt>
                <c:pt idx="43">
                  <c:v>1342.9076252520354</c:v>
                </c:pt>
                <c:pt idx="44">
                  <c:v>1267.6281363515836</c:v>
                </c:pt>
                <c:pt idx="45">
                  <c:v>1328.7005812400389</c:v>
                </c:pt>
                <c:pt idx="46">
                  <c:v>1282.4763835391841</c:v>
                </c:pt>
                <c:pt idx="47">
                  <c:v>1379.0274202581072</c:v>
                </c:pt>
                <c:pt idx="48">
                  <c:v>1337.127583557452</c:v>
                </c:pt>
                <c:pt idx="49">
                  <c:v>1381.4206916740484</c:v>
                </c:pt>
                <c:pt idx="50">
                  <c:v>1319.8210758659141</c:v>
                </c:pt>
                <c:pt idx="51">
                  <c:v>1377.6036514748635</c:v>
                </c:pt>
              </c:numCache>
            </c:numRef>
          </c:yVal>
          <c:smooth val="0"/>
          <c:extLst>
            <c:ext xmlns:c16="http://schemas.microsoft.com/office/drawing/2014/chart" uri="{C3380CC4-5D6E-409C-BE32-E72D297353CC}">
              <c16:uniqueId val="{00000000-6BC8-43F7-9106-559B9BBB7BDE}"/>
            </c:ext>
          </c:extLst>
        </c:ser>
        <c:dLbls>
          <c:showLegendKey val="0"/>
          <c:showVal val="0"/>
          <c:showCatName val="0"/>
          <c:showSerName val="0"/>
          <c:showPercent val="0"/>
          <c:showBubbleSize val="0"/>
        </c:dLbls>
        <c:axId val="148432384"/>
        <c:axId val="148433920"/>
      </c:scatterChart>
      <c:scatterChart>
        <c:scatterStyle val="lineMarker"/>
        <c:varyColors val="0"/>
        <c:ser>
          <c:idx val="2"/>
          <c:order val="1"/>
          <c:tx>
            <c:strRef>
              <c:f>'Data for Figures 1 and TD-1'!$J$6</c:f>
              <c:strCache>
                <c:ptCount val="1"/>
                <c:pt idx="0">
                  <c:v>Summer cooling degree days (contiguous 48 states)</c:v>
                </c:pt>
              </c:strCache>
            </c:strRef>
          </c:tx>
          <c:spPr>
            <a:ln w="19050" cap="rnd">
              <a:solidFill>
                <a:srgbClr val="FF0000"/>
              </a:solidFill>
              <a:prstDash val="sysDash"/>
              <a:round/>
            </a:ln>
            <a:effectLst/>
          </c:spPr>
          <c:marker>
            <c:symbol val="none"/>
          </c:marker>
          <c:xVal>
            <c:numRef>
              <c:f>'Data for Figures 1 and TD-1'!$H$7:$H$58</c:f>
              <c:numCache>
                <c:formatCode>General</c:formatCode>
                <c:ptCount val="52"/>
                <c:pt idx="0">
                  <c:v>1973</c:v>
                </c:pt>
                <c:pt idx="1">
                  <c:v>1974</c:v>
                </c:pt>
                <c:pt idx="2">
                  <c:v>1975</c:v>
                </c:pt>
                <c:pt idx="3">
                  <c:v>1976</c:v>
                </c:pt>
                <c:pt idx="4">
                  <c:v>1977</c:v>
                </c:pt>
                <c:pt idx="5">
                  <c:v>1978</c:v>
                </c:pt>
                <c:pt idx="6">
                  <c:v>1979</c:v>
                </c:pt>
                <c:pt idx="7">
                  <c:v>1980</c:v>
                </c:pt>
                <c:pt idx="8">
                  <c:v>1981</c:v>
                </c:pt>
                <c:pt idx="9">
                  <c:v>1982</c:v>
                </c:pt>
                <c:pt idx="10">
                  <c:v>1983</c:v>
                </c:pt>
                <c:pt idx="11">
                  <c:v>1984</c:v>
                </c:pt>
                <c:pt idx="12">
                  <c:v>1985</c:v>
                </c:pt>
                <c:pt idx="13">
                  <c:v>1986</c:v>
                </c:pt>
                <c:pt idx="14">
                  <c:v>1987</c:v>
                </c:pt>
                <c:pt idx="15">
                  <c:v>1988</c:v>
                </c:pt>
                <c:pt idx="16">
                  <c:v>1989</c:v>
                </c:pt>
                <c:pt idx="17">
                  <c:v>1990</c:v>
                </c:pt>
                <c:pt idx="18">
                  <c:v>1991</c:v>
                </c:pt>
                <c:pt idx="19">
                  <c:v>1992</c:v>
                </c:pt>
                <c:pt idx="20">
                  <c:v>1993</c:v>
                </c:pt>
                <c:pt idx="21">
                  <c:v>1994</c:v>
                </c:pt>
                <c:pt idx="22">
                  <c:v>1995</c:v>
                </c:pt>
                <c:pt idx="23">
                  <c:v>1996</c:v>
                </c:pt>
                <c:pt idx="24">
                  <c:v>1997</c:v>
                </c:pt>
                <c:pt idx="25">
                  <c:v>1998</c:v>
                </c:pt>
                <c:pt idx="26">
                  <c:v>1999</c:v>
                </c:pt>
                <c:pt idx="27">
                  <c:v>2000</c:v>
                </c:pt>
                <c:pt idx="28">
                  <c:v>2001</c:v>
                </c:pt>
                <c:pt idx="29">
                  <c:v>2002</c:v>
                </c:pt>
                <c:pt idx="30">
                  <c:v>2003</c:v>
                </c:pt>
                <c:pt idx="31">
                  <c:v>2004</c:v>
                </c:pt>
                <c:pt idx="32">
                  <c:v>2005</c:v>
                </c:pt>
                <c:pt idx="33">
                  <c:v>2006</c:v>
                </c:pt>
                <c:pt idx="34">
                  <c:v>2007</c:v>
                </c:pt>
                <c:pt idx="35">
                  <c:v>2008</c:v>
                </c:pt>
                <c:pt idx="36">
                  <c:v>2009</c:v>
                </c:pt>
                <c:pt idx="37">
                  <c:v>2010</c:v>
                </c:pt>
                <c:pt idx="38">
                  <c:v>2011</c:v>
                </c:pt>
                <c:pt idx="39">
                  <c:v>2012</c:v>
                </c:pt>
                <c:pt idx="40">
                  <c:v>2013</c:v>
                </c:pt>
                <c:pt idx="41">
                  <c:v>2014</c:v>
                </c:pt>
                <c:pt idx="42">
                  <c:v>2015</c:v>
                </c:pt>
                <c:pt idx="43">
                  <c:v>2016</c:v>
                </c:pt>
                <c:pt idx="44">
                  <c:v>2017</c:v>
                </c:pt>
                <c:pt idx="45">
                  <c:v>2018</c:v>
                </c:pt>
                <c:pt idx="46">
                  <c:v>2019</c:v>
                </c:pt>
                <c:pt idx="47">
                  <c:v>2020</c:v>
                </c:pt>
                <c:pt idx="48">
                  <c:v>2021</c:v>
                </c:pt>
                <c:pt idx="49">
                  <c:v>2022</c:v>
                </c:pt>
                <c:pt idx="50">
                  <c:v>2023</c:v>
                </c:pt>
                <c:pt idx="51">
                  <c:v>2024</c:v>
                </c:pt>
              </c:numCache>
            </c:numRef>
          </c:xVal>
          <c:yVal>
            <c:numRef>
              <c:f>'Data for Figures 1 and TD-1'!$J$7:$J$58</c:f>
              <c:numCache>
                <c:formatCode>General</c:formatCode>
                <c:ptCount val="52"/>
                <c:pt idx="0">
                  <c:v>843</c:v>
                </c:pt>
                <c:pt idx="1">
                  <c:v>753</c:v>
                </c:pt>
                <c:pt idx="2">
                  <c:v>793</c:v>
                </c:pt>
                <c:pt idx="3">
                  <c:v>730</c:v>
                </c:pt>
                <c:pt idx="4">
                  <c:v>864</c:v>
                </c:pt>
                <c:pt idx="5">
                  <c:v>833</c:v>
                </c:pt>
                <c:pt idx="6">
                  <c:v>748</c:v>
                </c:pt>
                <c:pt idx="7">
                  <c:v>920</c:v>
                </c:pt>
                <c:pt idx="8">
                  <c:v>867</c:v>
                </c:pt>
                <c:pt idx="9">
                  <c:v>752</c:v>
                </c:pt>
                <c:pt idx="10">
                  <c:v>891</c:v>
                </c:pt>
                <c:pt idx="11">
                  <c:v>837</c:v>
                </c:pt>
                <c:pt idx="12">
                  <c:v>789</c:v>
                </c:pt>
                <c:pt idx="13">
                  <c:v>841</c:v>
                </c:pt>
                <c:pt idx="14">
                  <c:v>878</c:v>
                </c:pt>
                <c:pt idx="15">
                  <c:v>921</c:v>
                </c:pt>
                <c:pt idx="16">
                  <c:v>795</c:v>
                </c:pt>
                <c:pt idx="17">
                  <c:v>848</c:v>
                </c:pt>
                <c:pt idx="18">
                  <c:v>871</c:v>
                </c:pt>
                <c:pt idx="19">
                  <c:v>702</c:v>
                </c:pt>
                <c:pt idx="20">
                  <c:v>868</c:v>
                </c:pt>
                <c:pt idx="21">
                  <c:v>860</c:v>
                </c:pt>
                <c:pt idx="22">
                  <c:v>909</c:v>
                </c:pt>
                <c:pt idx="23">
                  <c:v>832</c:v>
                </c:pt>
                <c:pt idx="24">
                  <c:v>783</c:v>
                </c:pt>
                <c:pt idx="25">
                  <c:v>935</c:v>
                </c:pt>
                <c:pt idx="26">
                  <c:v>900</c:v>
                </c:pt>
                <c:pt idx="27">
                  <c:v>832</c:v>
                </c:pt>
                <c:pt idx="28">
                  <c:v>872</c:v>
                </c:pt>
                <c:pt idx="29">
                  <c:v>938</c:v>
                </c:pt>
                <c:pt idx="30">
                  <c:v>868</c:v>
                </c:pt>
                <c:pt idx="31">
                  <c:v>764</c:v>
                </c:pt>
                <c:pt idx="32">
                  <c:v>966</c:v>
                </c:pt>
                <c:pt idx="33">
                  <c:v>959</c:v>
                </c:pt>
                <c:pt idx="34">
                  <c:v>913</c:v>
                </c:pt>
                <c:pt idx="35">
                  <c:v>886</c:v>
                </c:pt>
                <c:pt idx="36">
                  <c:v>826</c:v>
                </c:pt>
                <c:pt idx="37">
                  <c:v>1019</c:v>
                </c:pt>
                <c:pt idx="38">
                  <c:v>1024</c:v>
                </c:pt>
                <c:pt idx="39">
                  <c:v>969</c:v>
                </c:pt>
                <c:pt idx="40">
                  <c:v>879</c:v>
                </c:pt>
                <c:pt idx="41">
                  <c:v>840</c:v>
                </c:pt>
                <c:pt idx="42">
                  <c:v>909</c:v>
                </c:pt>
                <c:pt idx="43">
                  <c:v>1018</c:v>
                </c:pt>
                <c:pt idx="44">
                  <c:v>896</c:v>
                </c:pt>
                <c:pt idx="45">
                  <c:v>996</c:v>
                </c:pt>
                <c:pt idx="46">
                  <c:v>934</c:v>
                </c:pt>
                <c:pt idx="47">
                  <c:v>998</c:v>
                </c:pt>
                <c:pt idx="48">
                  <c:v>975</c:v>
                </c:pt>
                <c:pt idx="49">
                  <c:v>1016</c:v>
                </c:pt>
                <c:pt idx="50">
                  <c:v>939</c:v>
                </c:pt>
                <c:pt idx="51">
                  <c:v>1013</c:v>
                </c:pt>
              </c:numCache>
            </c:numRef>
          </c:yVal>
          <c:smooth val="0"/>
          <c:extLst>
            <c:ext xmlns:c16="http://schemas.microsoft.com/office/drawing/2014/chart" uri="{C3380CC4-5D6E-409C-BE32-E72D297353CC}">
              <c16:uniqueId val="{00000001-6BC8-43F7-9106-559B9BBB7BDE}"/>
            </c:ext>
          </c:extLst>
        </c:ser>
        <c:dLbls>
          <c:showLegendKey val="0"/>
          <c:showVal val="0"/>
          <c:showCatName val="0"/>
          <c:showSerName val="0"/>
          <c:showPercent val="0"/>
          <c:showBubbleSize val="0"/>
        </c:dLbls>
        <c:axId val="221824127"/>
        <c:axId val="221823295"/>
      </c:scatterChart>
      <c:valAx>
        <c:axId val="148432384"/>
        <c:scaling>
          <c:orientation val="minMax"/>
          <c:max val="2025"/>
          <c:min val="197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n-US" sz="1400"/>
                  <a:t>Year</a:t>
                </a:r>
              </a:p>
            </c:rich>
          </c:tx>
          <c:layout>
            <c:manualLayout>
              <c:xMode val="edge"/>
              <c:yMode val="edge"/>
              <c:x val="0.49484004992177344"/>
              <c:y val="0.87698667849202516"/>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crossAx val="148433920"/>
        <c:crosses val="autoZero"/>
        <c:crossBetween val="midCat"/>
        <c:majorUnit val="5"/>
        <c:minorUnit val="5"/>
      </c:valAx>
      <c:valAx>
        <c:axId val="1484339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400" baseline="0"/>
                  <a:t>Summer residential electricity use</a:t>
                </a:r>
              </a:p>
              <a:p>
                <a:pPr>
                  <a:defRPr/>
                </a:pPr>
                <a:r>
                  <a:rPr lang="en-US" sz="1400" baseline="0"/>
                  <a:t> (kilowatt-hours per person)</a:t>
                </a:r>
                <a:endParaRPr lang="en-US" sz="1400"/>
              </a:p>
            </c:rich>
          </c:tx>
          <c:layout>
            <c:manualLayout>
              <c:xMode val="edge"/>
              <c:yMode val="edge"/>
              <c:x val="1.5581379703715037E-2"/>
              <c:y val="0.23631288765161781"/>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crossAx val="148432384"/>
        <c:crosses val="autoZero"/>
        <c:crossBetween val="midCat"/>
      </c:valAx>
      <c:valAx>
        <c:axId val="221823295"/>
        <c:scaling>
          <c:orientation val="minMax"/>
        </c:scaling>
        <c:delete val="0"/>
        <c:axPos val="r"/>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n-US" sz="1400"/>
                  <a:t>Summer cooling degree days</a:t>
                </a:r>
              </a:p>
            </c:rich>
          </c:tx>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crossAx val="221824127"/>
        <c:crosses val="max"/>
        <c:crossBetween val="midCat"/>
        <c:majorUnit val="150"/>
      </c:valAx>
      <c:valAx>
        <c:axId val="221824127"/>
        <c:scaling>
          <c:orientation val="minMax"/>
        </c:scaling>
        <c:delete val="1"/>
        <c:axPos val="b"/>
        <c:numFmt formatCode="General" sourceLinked="1"/>
        <c:majorTickMark val="out"/>
        <c:minorTickMark val="none"/>
        <c:tickLblPos val="nextTo"/>
        <c:crossAx val="221823295"/>
        <c:crosses val="autoZero"/>
        <c:crossBetween val="midCat"/>
      </c:valAx>
      <c:spPr>
        <a:noFill/>
        <a:ln>
          <a:noFill/>
        </a:ln>
        <a:effectLst/>
      </c:spPr>
    </c:plotArea>
    <c:legend>
      <c:legendPos val="b"/>
      <c:layout>
        <c:manualLayout>
          <c:xMode val="edge"/>
          <c:yMode val="edge"/>
          <c:x val="0.3142241824905328"/>
          <c:y val="0.5334593835061392"/>
          <c:w val="0.24686259210896391"/>
          <c:h val="0.13917931186025204"/>
        </c:manualLayout>
      </c:layout>
      <c:overlay val="0"/>
      <c:spPr>
        <a:solidFill>
          <a:schemeClr val="bg1"/>
        </a:solidFill>
        <a:ln>
          <a:solidFill>
            <a:schemeClr val="bg1">
              <a:lumMod val="85000"/>
            </a:schemeClr>
          </a:solid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Figure 2. Residential</a:t>
            </a:r>
            <a:r>
              <a:rPr lang="en-US" b="1" baseline="0"/>
              <a:t> Winter Natural Gas Use Per Capita and Winter Cooling Degree Days</a:t>
            </a:r>
            <a:r>
              <a:rPr lang="en-US" sz="1400" b="1" i="0" u="none" strike="noStrike" baseline="0">
                <a:effectLst/>
              </a:rPr>
              <a:t> in the United States, 1974-2024*</a:t>
            </a:r>
            <a:endParaRPr lang="en-US" b="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3408581763074867"/>
          <c:y val="0.10969133619070395"/>
          <c:w val="0.75113314455772395"/>
          <c:h val="0.6976740226696192"/>
        </c:manualLayout>
      </c:layout>
      <c:scatterChart>
        <c:scatterStyle val="lineMarker"/>
        <c:varyColors val="0"/>
        <c:ser>
          <c:idx val="1"/>
          <c:order val="0"/>
          <c:tx>
            <c:strRef>
              <c:f>'Data for Figures 2 and TD-2'!$J$6</c:f>
              <c:strCache>
                <c:ptCount val="1"/>
                <c:pt idx="0">
                  <c:v>Winter natural gas use per capita (50 states)</c:v>
                </c:pt>
              </c:strCache>
            </c:strRef>
          </c:tx>
          <c:spPr>
            <a:ln w="31750" cap="rnd">
              <a:solidFill>
                <a:srgbClr val="0070C0"/>
              </a:solidFill>
              <a:round/>
            </a:ln>
            <a:effectLst/>
          </c:spPr>
          <c:marker>
            <c:symbol val="none"/>
          </c:marker>
          <c:xVal>
            <c:numRef>
              <c:f>'Data for Figures 2 and TD-2'!$I$7:$I$57</c:f>
              <c:numCache>
                <c:formatCode>General</c:formatCode>
                <c:ptCount val="51"/>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pt idx="15">
                  <c:v>1989</c:v>
                </c:pt>
                <c:pt idx="16">
                  <c:v>1990</c:v>
                </c:pt>
                <c:pt idx="17">
                  <c:v>1991</c:v>
                </c:pt>
                <c:pt idx="18">
                  <c:v>1992</c:v>
                </c:pt>
                <c:pt idx="19">
                  <c:v>1993</c:v>
                </c:pt>
                <c:pt idx="20">
                  <c:v>1994</c:v>
                </c:pt>
                <c:pt idx="21">
                  <c:v>1995</c:v>
                </c:pt>
                <c:pt idx="22">
                  <c:v>1996</c:v>
                </c:pt>
                <c:pt idx="23">
                  <c:v>1997</c:v>
                </c:pt>
                <c:pt idx="24">
                  <c:v>1998</c:v>
                </c:pt>
                <c:pt idx="25">
                  <c:v>1999</c:v>
                </c:pt>
                <c:pt idx="26">
                  <c:v>2000</c:v>
                </c:pt>
                <c:pt idx="27">
                  <c:v>2001</c:v>
                </c:pt>
                <c:pt idx="28">
                  <c:v>2002</c:v>
                </c:pt>
                <c:pt idx="29">
                  <c:v>2003</c:v>
                </c:pt>
                <c:pt idx="30">
                  <c:v>2004</c:v>
                </c:pt>
                <c:pt idx="31">
                  <c:v>2005</c:v>
                </c:pt>
                <c:pt idx="32">
                  <c:v>2006</c:v>
                </c:pt>
                <c:pt idx="33">
                  <c:v>2007</c:v>
                </c:pt>
                <c:pt idx="34">
                  <c:v>2008</c:v>
                </c:pt>
                <c:pt idx="35">
                  <c:v>2009</c:v>
                </c:pt>
                <c:pt idx="36">
                  <c:v>2010</c:v>
                </c:pt>
                <c:pt idx="37">
                  <c:v>2011</c:v>
                </c:pt>
                <c:pt idx="38">
                  <c:v>2012</c:v>
                </c:pt>
                <c:pt idx="39">
                  <c:v>2013</c:v>
                </c:pt>
                <c:pt idx="40">
                  <c:v>2014</c:v>
                </c:pt>
                <c:pt idx="41">
                  <c:v>2015</c:v>
                </c:pt>
                <c:pt idx="42">
                  <c:v>2016</c:v>
                </c:pt>
                <c:pt idx="43">
                  <c:v>2017</c:v>
                </c:pt>
                <c:pt idx="44">
                  <c:v>2018</c:v>
                </c:pt>
                <c:pt idx="45">
                  <c:v>2019</c:v>
                </c:pt>
                <c:pt idx="46">
                  <c:v>2020</c:v>
                </c:pt>
                <c:pt idx="47">
                  <c:v>2021</c:v>
                </c:pt>
                <c:pt idx="48">
                  <c:v>2022</c:v>
                </c:pt>
                <c:pt idx="49">
                  <c:v>2023</c:v>
                </c:pt>
                <c:pt idx="50">
                  <c:v>2024</c:v>
                </c:pt>
              </c:numCache>
            </c:numRef>
          </c:xVal>
          <c:yVal>
            <c:numRef>
              <c:f>'Data for Figures 2 and TD-2'!$J$7:$J$57</c:f>
              <c:numCache>
                <c:formatCode>_(* #,##0_);_(* \(#,##0\);_(* "-"??_);_(@_)</c:formatCode>
                <c:ptCount val="51"/>
                <c:pt idx="0">
                  <c:v>9840.0976867119643</c:v>
                </c:pt>
                <c:pt idx="1">
                  <c:v>9748.4486948470985</c:v>
                </c:pt>
                <c:pt idx="2">
                  <c:v>10086.841954898659</c:v>
                </c:pt>
                <c:pt idx="3">
                  <c:v>11376.10876163845</c:v>
                </c:pt>
                <c:pt idx="4">
                  <c:v>10406.998542961535</c:v>
                </c:pt>
                <c:pt idx="5">
                  <c:v>10675.034267572173</c:v>
                </c:pt>
                <c:pt idx="6">
                  <c:v>9223.8927944328316</c:v>
                </c:pt>
                <c:pt idx="7">
                  <c:v>9680.822556987363</c:v>
                </c:pt>
                <c:pt idx="8">
                  <c:v>9742.8505398096695</c:v>
                </c:pt>
                <c:pt idx="9">
                  <c:v>8904.1334358652857</c:v>
                </c:pt>
                <c:pt idx="10">
                  <c:v>9051.8121622578219</c:v>
                </c:pt>
                <c:pt idx="11">
                  <c:v>9035.5985335225887</c:v>
                </c:pt>
                <c:pt idx="12">
                  <c:v>8852.1595190646094</c:v>
                </c:pt>
                <c:pt idx="13">
                  <c:v>8389.6062774183611</c:v>
                </c:pt>
                <c:pt idx="14">
                  <c:v>9007.1427628865677</c:v>
                </c:pt>
                <c:pt idx="15">
                  <c:v>8628.6840222969968</c:v>
                </c:pt>
                <c:pt idx="16">
                  <c:v>8934.087303889919</c:v>
                </c:pt>
                <c:pt idx="17">
                  <c:v>8485.017779252752</c:v>
                </c:pt>
                <c:pt idx="18">
                  <c:v>8382.0859417280626</c:v>
                </c:pt>
                <c:pt idx="19">
                  <c:v>8950.605626067605</c:v>
                </c:pt>
                <c:pt idx="20">
                  <c:v>9538.4780293781005</c:v>
                </c:pt>
                <c:pt idx="21">
                  <c:v>8327.6389054586143</c:v>
                </c:pt>
                <c:pt idx="22">
                  <c:v>9402.5434243316085</c:v>
                </c:pt>
                <c:pt idx="23">
                  <c:v>8831.6910972460701</c:v>
                </c:pt>
                <c:pt idx="24">
                  <c:v>8135.3704277090046</c:v>
                </c:pt>
                <c:pt idx="25">
                  <c:v>7977.1310417674831</c:v>
                </c:pt>
                <c:pt idx="26">
                  <c:v>8174.462172327505</c:v>
                </c:pt>
                <c:pt idx="27">
                  <c:v>9408.4214232866652</c:v>
                </c:pt>
                <c:pt idx="28">
                  <c:v>7453.0004945521523</c:v>
                </c:pt>
                <c:pt idx="29">
                  <c:v>8989.8931007749961</c:v>
                </c:pt>
                <c:pt idx="30">
                  <c:v>8761.8613435765128</c:v>
                </c:pt>
                <c:pt idx="31">
                  <c:v>8064.3171193999115</c:v>
                </c:pt>
                <c:pt idx="32">
                  <c:v>7351.566246045013</c:v>
                </c:pt>
                <c:pt idx="33">
                  <c:v>7742.9266592395852</c:v>
                </c:pt>
                <c:pt idx="34">
                  <c:v>7975.2198703134045</c:v>
                </c:pt>
                <c:pt idx="35">
                  <c:v>8090.4964063307743</c:v>
                </c:pt>
                <c:pt idx="36">
                  <c:v>8071.3796015546459</c:v>
                </c:pt>
                <c:pt idx="37">
                  <c:v>8305.9801702791665</c:v>
                </c:pt>
                <c:pt idx="38">
                  <c:v>6854.0897953485601</c:v>
                </c:pt>
                <c:pt idx="39">
                  <c:v>7254.4938133476808</c:v>
                </c:pt>
                <c:pt idx="40">
                  <c:v>8598.5968622581004</c:v>
                </c:pt>
                <c:pt idx="41">
                  <c:v>7966.3127399459245</c:v>
                </c:pt>
                <c:pt idx="42">
                  <c:v>6676.4559795836058</c:v>
                </c:pt>
                <c:pt idx="43">
                  <c:v>6764.8207300866916</c:v>
                </c:pt>
                <c:pt idx="44">
                  <c:v>7601.670940184119</c:v>
                </c:pt>
                <c:pt idx="45">
                  <c:v>7667.5946215179119</c:v>
                </c:pt>
                <c:pt idx="46">
                  <c:v>6983.6691919202476</c:v>
                </c:pt>
                <c:pt idx="47">
                  <c:v>7742.8363595616684</c:v>
                </c:pt>
                <c:pt idx="48">
                  <c:v>7263.8722724139807</c:v>
                </c:pt>
                <c:pt idx="49">
                  <c:v>6970.3386983385353</c:v>
                </c:pt>
                <c:pt idx="50">
                  <c:v>6622.8545659114243</c:v>
                </c:pt>
              </c:numCache>
            </c:numRef>
          </c:yVal>
          <c:smooth val="0"/>
          <c:extLst>
            <c:ext xmlns:c16="http://schemas.microsoft.com/office/drawing/2014/chart" uri="{C3380CC4-5D6E-409C-BE32-E72D297353CC}">
              <c16:uniqueId val="{00000000-B33A-4504-B913-95D5119CF5A0}"/>
            </c:ext>
          </c:extLst>
        </c:ser>
        <c:dLbls>
          <c:showLegendKey val="0"/>
          <c:showVal val="0"/>
          <c:showCatName val="0"/>
          <c:showSerName val="0"/>
          <c:showPercent val="0"/>
          <c:showBubbleSize val="0"/>
        </c:dLbls>
        <c:axId val="222860800"/>
        <c:axId val="222862336"/>
      </c:scatterChart>
      <c:scatterChart>
        <c:scatterStyle val="lineMarker"/>
        <c:varyColors val="0"/>
        <c:ser>
          <c:idx val="2"/>
          <c:order val="1"/>
          <c:tx>
            <c:strRef>
              <c:f>'Data for Figures 2 and TD-2'!$K$6</c:f>
              <c:strCache>
                <c:ptCount val="1"/>
                <c:pt idx="0">
                  <c:v>Winter heating degree days (contiguous 48 states)</c:v>
                </c:pt>
              </c:strCache>
            </c:strRef>
          </c:tx>
          <c:spPr>
            <a:ln w="19050" cap="rnd">
              <a:solidFill>
                <a:schemeClr val="accent1"/>
              </a:solidFill>
              <a:prstDash val="sysDash"/>
              <a:round/>
            </a:ln>
            <a:effectLst/>
          </c:spPr>
          <c:marker>
            <c:symbol val="none"/>
          </c:marker>
          <c:xVal>
            <c:numRef>
              <c:f>'Data for Figures 2 and TD-2'!$I$7:$I$57</c:f>
              <c:numCache>
                <c:formatCode>General</c:formatCode>
                <c:ptCount val="51"/>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pt idx="15">
                  <c:v>1989</c:v>
                </c:pt>
                <c:pt idx="16">
                  <c:v>1990</c:v>
                </c:pt>
                <c:pt idx="17">
                  <c:v>1991</c:v>
                </c:pt>
                <c:pt idx="18">
                  <c:v>1992</c:v>
                </c:pt>
                <c:pt idx="19">
                  <c:v>1993</c:v>
                </c:pt>
                <c:pt idx="20">
                  <c:v>1994</c:v>
                </c:pt>
                <c:pt idx="21">
                  <c:v>1995</c:v>
                </c:pt>
                <c:pt idx="22">
                  <c:v>1996</c:v>
                </c:pt>
                <c:pt idx="23">
                  <c:v>1997</c:v>
                </c:pt>
                <c:pt idx="24">
                  <c:v>1998</c:v>
                </c:pt>
                <c:pt idx="25">
                  <c:v>1999</c:v>
                </c:pt>
                <c:pt idx="26">
                  <c:v>2000</c:v>
                </c:pt>
                <c:pt idx="27">
                  <c:v>2001</c:v>
                </c:pt>
                <c:pt idx="28">
                  <c:v>2002</c:v>
                </c:pt>
                <c:pt idx="29">
                  <c:v>2003</c:v>
                </c:pt>
                <c:pt idx="30">
                  <c:v>2004</c:v>
                </c:pt>
                <c:pt idx="31">
                  <c:v>2005</c:v>
                </c:pt>
                <c:pt idx="32">
                  <c:v>2006</c:v>
                </c:pt>
                <c:pt idx="33">
                  <c:v>2007</c:v>
                </c:pt>
                <c:pt idx="34">
                  <c:v>2008</c:v>
                </c:pt>
                <c:pt idx="35">
                  <c:v>2009</c:v>
                </c:pt>
                <c:pt idx="36">
                  <c:v>2010</c:v>
                </c:pt>
                <c:pt idx="37">
                  <c:v>2011</c:v>
                </c:pt>
                <c:pt idx="38">
                  <c:v>2012</c:v>
                </c:pt>
                <c:pt idx="39">
                  <c:v>2013</c:v>
                </c:pt>
                <c:pt idx="40">
                  <c:v>2014</c:v>
                </c:pt>
                <c:pt idx="41">
                  <c:v>2015</c:v>
                </c:pt>
                <c:pt idx="42">
                  <c:v>2016</c:v>
                </c:pt>
                <c:pt idx="43">
                  <c:v>2017</c:v>
                </c:pt>
                <c:pt idx="44">
                  <c:v>2018</c:v>
                </c:pt>
                <c:pt idx="45">
                  <c:v>2019</c:v>
                </c:pt>
                <c:pt idx="46">
                  <c:v>2020</c:v>
                </c:pt>
                <c:pt idx="47">
                  <c:v>2021</c:v>
                </c:pt>
                <c:pt idx="48">
                  <c:v>2022</c:v>
                </c:pt>
                <c:pt idx="49">
                  <c:v>2023</c:v>
                </c:pt>
                <c:pt idx="50">
                  <c:v>2024</c:v>
                </c:pt>
              </c:numCache>
            </c:numRef>
          </c:xVal>
          <c:yVal>
            <c:numRef>
              <c:f>'Data for Figures 2 and TD-2'!$K$7:$K$57</c:f>
              <c:numCache>
                <c:formatCode>_(* #,##0_);_(* \(#,##0\);_(* "-"??_);_(@_)</c:formatCode>
                <c:ptCount val="51"/>
                <c:pt idx="0">
                  <c:v>2387</c:v>
                </c:pt>
                <c:pt idx="1">
                  <c:v>2363</c:v>
                </c:pt>
                <c:pt idx="2">
                  <c:v>2381</c:v>
                </c:pt>
                <c:pt idx="3">
                  <c:v>2847</c:v>
                </c:pt>
                <c:pt idx="4">
                  <c:v>2830</c:v>
                </c:pt>
                <c:pt idx="5">
                  <c:v>2857</c:v>
                </c:pt>
                <c:pt idx="6">
                  <c:v>2448</c:v>
                </c:pt>
                <c:pt idx="7">
                  <c:v>2476</c:v>
                </c:pt>
                <c:pt idx="8">
                  <c:v>2649</c:v>
                </c:pt>
                <c:pt idx="9">
                  <c:v>2267</c:v>
                </c:pt>
                <c:pt idx="10">
                  <c:v>2605</c:v>
                </c:pt>
                <c:pt idx="11">
                  <c:v>2544</c:v>
                </c:pt>
                <c:pt idx="12">
                  <c:v>2494</c:v>
                </c:pt>
                <c:pt idx="13">
                  <c:v>2400</c:v>
                </c:pt>
                <c:pt idx="14">
                  <c:v>2518</c:v>
                </c:pt>
                <c:pt idx="15">
                  <c:v>2411</c:v>
                </c:pt>
                <c:pt idx="16">
                  <c:v>2409</c:v>
                </c:pt>
                <c:pt idx="17">
                  <c:v>2314</c:v>
                </c:pt>
                <c:pt idx="18">
                  <c:v>2205</c:v>
                </c:pt>
                <c:pt idx="19">
                  <c:v>2468</c:v>
                </c:pt>
                <c:pt idx="20">
                  <c:v>2597</c:v>
                </c:pt>
                <c:pt idx="21">
                  <c:v>2272</c:v>
                </c:pt>
                <c:pt idx="22">
                  <c:v>2496</c:v>
                </c:pt>
                <c:pt idx="23">
                  <c:v>2315</c:v>
                </c:pt>
                <c:pt idx="24">
                  <c:v>2162</c:v>
                </c:pt>
                <c:pt idx="25">
                  <c:v>2170</c:v>
                </c:pt>
                <c:pt idx="26">
                  <c:v>2229</c:v>
                </c:pt>
                <c:pt idx="27">
                  <c:v>2588</c:v>
                </c:pt>
                <c:pt idx="28">
                  <c:v>2126</c:v>
                </c:pt>
                <c:pt idx="29">
                  <c:v>2522</c:v>
                </c:pt>
                <c:pt idx="30">
                  <c:v>2483</c:v>
                </c:pt>
                <c:pt idx="31">
                  <c:v>2292</c:v>
                </c:pt>
                <c:pt idx="32">
                  <c:v>2246</c:v>
                </c:pt>
                <c:pt idx="33">
                  <c:v>2346</c:v>
                </c:pt>
                <c:pt idx="34">
                  <c:v>2387</c:v>
                </c:pt>
                <c:pt idx="35">
                  <c:v>2445</c:v>
                </c:pt>
                <c:pt idx="36">
                  <c:v>2590</c:v>
                </c:pt>
                <c:pt idx="37">
                  <c:v>2578</c:v>
                </c:pt>
                <c:pt idx="38">
                  <c:v>2103</c:v>
                </c:pt>
                <c:pt idx="39">
                  <c:v>2250</c:v>
                </c:pt>
                <c:pt idx="40">
                  <c:v>2590</c:v>
                </c:pt>
                <c:pt idx="41">
                  <c:v>2461</c:v>
                </c:pt>
                <c:pt idx="42">
                  <c:v>2082</c:v>
                </c:pt>
                <c:pt idx="43">
                  <c:v>2100</c:v>
                </c:pt>
                <c:pt idx="44">
                  <c:v>2328</c:v>
                </c:pt>
                <c:pt idx="45">
                  <c:v>2321</c:v>
                </c:pt>
                <c:pt idx="46">
                  <c:v>2116</c:v>
                </c:pt>
                <c:pt idx="47">
                  <c:v>2359</c:v>
                </c:pt>
                <c:pt idx="48">
                  <c:v>2255</c:v>
                </c:pt>
                <c:pt idx="49">
                  <c:v>2133</c:v>
                </c:pt>
                <c:pt idx="50">
                  <c:v>2054</c:v>
                </c:pt>
              </c:numCache>
            </c:numRef>
          </c:yVal>
          <c:smooth val="0"/>
          <c:extLst>
            <c:ext xmlns:c16="http://schemas.microsoft.com/office/drawing/2014/chart" uri="{C3380CC4-5D6E-409C-BE32-E72D297353CC}">
              <c16:uniqueId val="{00000001-B33A-4504-B913-95D5119CF5A0}"/>
            </c:ext>
          </c:extLst>
        </c:ser>
        <c:dLbls>
          <c:showLegendKey val="0"/>
          <c:showVal val="0"/>
          <c:showCatName val="0"/>
          <c:showSerName val="0"/>
          <c:showPercent val="0"/>
          <c:showBubbleSize val="0"/>
        </c:dLbls>
        <c:axId val="321067727"/>
        <c:axId val="321070639"/>
      </c:scatterChart>
      <c:valAx>
        <c:axId val="222860800"/>
        <c:scaling>
          <c:orientation val="minMax"/>
          <c:max val="2025"/>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n-US" sz="1400" b="0"/>
                  <a:t>Year</a:t>
                </a:r>
              </a:p>
            </c:rich>
          </c:tx>
          <c:layout>
            <c:manualLayout>
              <c:xMode val="edge"/>
              <c:yMode val="edge"/>
              <c:x val="0.48684898548029493"/>
              <c:y val="0.87213369910477645"/>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crossAx val="222862336"/>
        <c:crosses val="autoZero"/>
        <c:crossBetween val="midCat"/>
        <c:majorUnit val="5"/>
        <c:minorUnit val="5"/>
      </c:valAx>
      <c:valAx>
        <c:axId val="2228623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400" b="0" baseline="0"/>
                  <a:t>Winter residential natural gas use </a:t>
                </a:r>
              </a:p>
              <a:p>
                <a:pPr>
                  <a:defRPr/>
                </a:pPr>
                <a:r>
                  <a:rPr lang="en-US" sz="1400" b="0" baseline="0"/>
                  <a:t>(cubic feet per person)</a:t>
                </a:r>
                <a:endParaRPr lang="en-US" sz="1400" b="0"/>
              </a:p>
            </c:rich>
          </c:tx>
          <c:layout>
            <c:manualLayout>
              <c:xMode val="edge"/>
              <c:yMode val="edge"/>
              <c:x val="1.513697012259249E-2"/>
              <c:y val="0.23286488557549731"/>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crossAx val="222860800"/>
        <c:crosses val="autoZero"/>
        <c:crossBetween val="midCat"/>
      </c:valAx>
      <c:valAx>
        <c:axId val="321070639"/>
        <c:scaling>
          <c:orientation val="minMax"/>
          <c:max val="3000"/>
        </c:scaling>
        <c:delete val="0"/>
        <c:axPos val="r"/>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n-US" sz="1400"/>
                  <a:t>Winter heating degree days</a:t>
                </a:r>
              </a:p>
            </c:rich>
          </c:tx>
          <c:layout>
            <c:manualLayout>
              <c:xMode val="edge"/>
              <c:yMode val="edge"/>
              <c:x val="0.94922960261829437"/>
              <c:y val="0.2943071051277853"/>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crossAx val="321067727"/>
        <c:crosses val="max"/>
        <c:crossBetween val="midCat"/>
      </c:valAx>
      <c:valAx>
        <c:axId val="321067727"/>
        <c:scaling>
          <c:orientation val="minMax"/>
        </c:scaling>
        <c:delete val="1"/>
        <c:axPos val="b"/>
        <c:numFmt formatCode="General" sourceLinked="1"/>
        <c:majorTickMark val="out"/>
        <c:minorTickMark val="none"/>
        <c:tickLblPos val="nextTo"/>
        <c:crossAx val="321070639"/>
        <c:crosses val="autoZero"/>
        <c:crossBetween val="midCat"/>
      </c:valAx>
      <c:spPr>
        <a:noFill/>
        <a:ln>
          <a:noFill/>
        </a:ln>
        <a:effectLst/>
      </c:spPr>
    </c:plotArea>
    <c:legend>
      <c:legendPos val="b"/>
      <c:layout>
        <c:manualLayout>
          <c:xMode val="edge"/>
          <c:yMode val="edge"/>
          <c:x val="0.24628055643949873"/>
          <c:y val="0.51527264435982756"/>
          <c:w val="0.2169991608475613"/>
          <c:h val="0.15093322793616792"/>
        </c:manualLayout>
      </c:layout>
      <c:overlay val="0"/>
      <c:spPr>
        <a:solidFill>
          <a:schemeClr val="bg1"/>
        </a:solidFill>
        <a:ln>
          <a:solidFill>
            <a:schemeClr val="bg1">
              <a:lumMod val="85000"/>
            </a:schemeClr>
          </a:solid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Figure TD-1. Comparison of</a:t>
            </a:r>
            <a:r>
              <a:rPr lang="en-US" b="1" baseline="0"/>
              <a:t> Residential Electricity Use Per Capita and Cooling Degree Days (June, July, August), 1973-2024</a:t>
            </a:r>
            <a:endParaRPr lang="en-US" b="1"/>
          </a:p>
        </c:rich>
      </c:tx>
      <c:layout>
        <c:manualLayout>
          <c:xMode val="edge"/>
          <c:yMode val="edge"/>
          <c:x val="0.13922041410122615"/>
          <c:y val="1.741774080603055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v>1973-1979</c:v>
          </c:tx>
          <c:spPr>
            <a:ln w="19050" cap="rnd">
              <a:noFill/>
              <a:round/>
            </a:ln>
            <a:effectLst/>
          </c:spPr>
          <c:marker>
            <c:symbol val="circle"/>
            <c:size val="5"/>
            <c:spPr>
              <a:solidFill>
                <a:schemeClr val="accent6"/>
              </a:solidFill>
              <a:ln w="15875">
                <a:noFill/>
              </a:ln>
              <a:effectLst/>
            </c:spPr>
          </c:marker>
          <c:xVal>
            <c:numRef>
              <c:f>'Data for Figures 1 and TD-1'!$M$7:$M$27</c:f>
              <c:numCache>
                <c:formatCode>General</c:formatCode>
                <c:ptCount val="21"/>
                <c:pt idx="0">
                  <c:v>231</c:v>
                </c:pt>
                <c:pt idx="1">
                  <c:v>316</c:v>
                </c:pt>
                <c:pt idx="2">
                  <c:v>296</c:v>
                </c:pt>
                <c:pt idx="3">
                  <c:v>176</c:v>
                </c:pt>
                <c:pt idx="4">
                  <c:v>314</c:v>
                </c:pt>
                <c:pt idx="5">
                  <c:v>263</c:v>
                </c:pt>
                <c:pt idx="6">
                  <c:v>203</c:v>
                </c:pt>
                <c:pt idx="7">
                  <c:v>298</c:v>
                </c:pt>
                <c:pt idx="8">
                  <c:v>292</c:v>
                </c:pt>
                <c:pt idx="9">
                  <c:v>203</c:v>
                </c:pt>
                <c:pt idx="10">
                  <c:v>284</c:v>
                </c:pt>
                <c:pt idx="11">
                  <c:v>243</c:v>
                </c:pt>
                <c:pt idx="12">
                  <c:v>217</c:v>
                </c:pt>
                <c:pt idx="13">
                  <c:v>350</c:v>
                </c:pt>
                <c:pt idx="14">
                  <c:v>297</c:v>
                </c:pt>
                <c:pt idx="15">
                  <c:v>220</c:v>
                </c:pt>
                <c:pt idx="16">
                  <c:v>315</c:v>
                </c:pt>
                <c:pt idx="17">
                  <c:v>298</c:v>
                </c:pt>
                <c:pt idx="18">
                  <c:v>187</c:v>
                </c:pt>
                <c:pt idx="19">
                  <c:v>296</c:v>
                </c:pt>
                <c:pt idx="20">
                  <c:v>265</c:v>
                </c:pt>
              </c:numCache>
            </c:numRef>
          </c:xVal>
          <c:yVal>
            <c:numRef>
              <c:f>'Data for Figures 1 and TD-1'!$N$7:$N$26</c:f>
              <c:numCache>
                <c:formatCode>0</c:formatCode>
                <c:ptCount val="20"/>
                <c:pt idx="0">
                  <c:v>212.28121872462563</c:v>
                </c:pt>
                <c:pt idx="1">
                  <c:v>255.29546087046759</c:v>
                </c:pt>
                <c:pt idx="2">
                  <c:v>267.41035199419389</c:v>
                </c:pt>
                <c:pt idx="3">
                  <c:v>217.97747111381392</c:v>
                </c:pt>
                <c:pt idx="4">
                  <c:v>250.24986445304467</c:v>
                </c:pt>
                <c:pt idx="5">
                  <c:v>264.77194317842202</c:v>
                </c:pt>
                <c:pt idx="6">
                  <c:v>213.24810650805341</c:v>
                </c:pt>
                <c:pt idx="7">
                  <c:v>251.40851705818108</c:v>
                </c:pt>
                <c:pt idx="8">
                  <c:v>266.5788787483703</c:v>
                </c:pt>
                <c:pt idx="9">
                  <c:v>203.63745939398387</c:v>
                </c:pt>
                <c:pt idx="10">
                  <c:v>247.68870510786948</c:v>
                </c:pt>
                <c:pt idx="11">
                  <c:v>264.29844689631165</c:v>
                </c:pt>
                <c:pt idx="12">
                  <c:v>221.35027686549196</c:v>
                </c:pt>
                <c:pt idx="13">
                  <c:v>278.54674175966306</c:v>
                </c:pt>
                <c:pt idx="14">
                  <c:v>284.22352690492488</c:v>
                </c:pt>
                <c:pt idx="15">
                  <c:v>228.47691049163527</c:v>
                </c:pt>
                <c:pt idx="16">
                  <c:v>277.26911453679213</c:v>
                </c:pt>
                <c:pt idx="17">
                  <c:v>286.37752149749025</c:v>
                </c:pt>
                <c:pt idx="18">
                  <c:v>220.29980262105019</c:v>
                </c:pt>
                <c:pt idx="19">
                  <c:v>260.26983577144784</c:v>
                </c:pt>
              </c:numCache>
            </c:numRef>
          </c:yVal>
          <c:smooth val="0"/>
          <c:extLst>
            <c:ext xmlns:c16="http://schemas.microsoft.com/office/drawing/2014/chart" uri="{C3380CC4-5D6E-409C-BE32-E72D297353CC}">
              <c16:uniqueId val="{00000003-1D3E-4974-BF86-98D998F8B0DD}"/>
            </c:ext>
          </c:extLst>
        </c:ser>
        <c:ser>
          <c:idx val="1"/>
          <c:order val="1"/>
          <c:tx>
            <c:v>1980-1989</c:v>
          </c:tx>
          <c:spPr>
            <a:ln w="25400" cap="rnd">
              <a:noFill/>
              <a:round/>
            </a:ln>
            <a:effectLst/>
          </c:spPr>
          <c:marker>
            <c:symbol val="circle"/>
            <c:size val="5"/>
            <c:spPr>
              <a:solidFill>
                <a:schemeClr val="accent2"/>
              </a:solidFill>
              <a:ln w="9525">
                <a:solidFill>
                  <a:schemeClr val="accent2"/>
                </a:solidFill>
              </a:ln>
              <a:effectLst/>
            </c:spPr>
          </c:marker>
          <c:xVal>
            <c:numRef>
              <c:f>'Data for Figures 1 and TD-1'!$M$28:$M$57</c:f>
              <c:numCache>
                <c:formatCode>General</c:formatCode>
                <c:ptCount val="30"/>
                <c:pt idx="0">
                  <c:v>203</c:v>
                </c:pt>
                <c:pt idx="1">
                  <c:v>376</c:v>
                </c:pt>
                <c:pt idx="2">
                  <c:v>341</c:v>
                </c:pt>
                <c:pt idx="3">
                  <c:v>257</c:v>
                </c:pt>
                <c:pt idx="4">
                  <c:v>334</c:v>
                </c:pt>
                <c:pt idx="5">
                  <c:v>276</c:v>
                </c:pt>
                <c:pt idx="6">
                  <c:v>170</c:v>
                </c:pt>
                <c:pt idx="7">
                  <c:v>316</c:v>
                </c:pt>
                <c:pt idx="8">
                  <c:v>266</c:v>
                </c:pt>
                <c:pt idx="9">
                  <c:v>190</c:v>
                </c:pt>
                <c:pt idx="10">
                  <c:v>346</c:v>
                </c:pt>
                <c:pt idx="11">
                  <c:v>355</c:v>
                </c:pt>
                <c:pt idx="12">
                  <c:v>231</c:v>
                </c:pt>
                <c:pt idx="13">
                  <c:v>296</c:v>
                </c:pt>
                <c:pt idx="14">
                  <c:v>310</c:v>
                </c:pt>
                <c:pt idx="15">
                  <c:v>201</c:v>
                </c:pt>
                <c:pt idx="16">
                  <c:v>316</c:v>
                </c:pt>
                <c:pt idx="17">
                  <c:v>272</c:v>
                </c:pt>
                <c:pt idx="18">
                  <c:v>234</c:v>
                </c:pt>
                <c:pt idx="19">
                  <c:v>341</c:v>
                </c:pt>
                <c:pt idx="20">
                  <c:v>266</c:v>
                </c:pt>
                <c:pt idx="21">
                  <c:v>243</c:v>
                </c:pt>
                <c:pt idx="22">
                  <c:v>331</c:v>
                </c:pt>
                <c:pt idx="23">
                  <c:v>304</c:v>
                </c:pt>
                <c:pt idx="24">
                  <c:v>218</c:v>
                </c:pt>
                <c:pt idx="25">
                  <c:v>358</c:v>
                </c:pt>
                <c:pt idx="26">
                  <c:v>345</c:v>
                </c:pt>
                <c:pt idx="27">
                  <c:v>210</c:v>
                </c:pt>
                <c:pt idx="28">
                  <c:v>317</c:v>
                </c:pt>
                <c:pt idx="29">
                  <c:v>268</c:v>
                </c:pt>
              </c:numCache>
            </c:numRef>
          </c:xVal>
          <c:yVal>
            <c:numRef>
              <c:f>'Data for Figures 1 and TD-1'!$N$28:$N$57</c:f>
              <c:numCache>
                <c:formatCode>0</c:formatCode>
                <c:ptCount val="30"/>
                <c:pt idx="0">
                  <c:v>229.61989948335852</c:v>
                </c:pt>
                <c:pt idx="1">
                  <c:v>301.13676264044943</c:v>
                </c:pt>
                <c:pt idx="2">
                  <c:v>328.93409918007632</c:v>
                </c:pt>
                <c:pt idx="3">
                  <c:v>244.34121045487765</c:v>
                </c:pt>
                <c:pt idx="4">
                  <c:v>304.20220187154735</c:v>
                </c:pt>
                <c:pt idx="5">
                  <c:v>305.24924446374297</c:v>
                </c:pt>
                <c:pt idx="6">
                  <c:v>233.02409410142616</c:v>
                </c:pt>
                <c:pt idx="7">
                  <c:v>282.85250764131041</c:v>
                </c:pt>
                <c:pt idx="8">
                  <c:v>300.67541807170875</c:v>
                </c:pt>
                <c:pt idx="9">
                  <c:v>231.14861685730511</c:v>
                </c:pt>
                <c:pt idx="10">
                  <c:v>298.47967184860329</c:v>
                </c:pt>
                <c:pt idx="11">
                  <c:v>334.07507640632394</c:v>
                </c:pt>
                <c:pt idx="12">
                  <c:v>254.56995013841035</c:v>
                </c:pt>
                <c:pt idx="13">
                  <c:v>301.30119814420868</c:v>
                </c:pt>
                <c:pt idx="14">
                  <c:v>310.01809807525723</c:v>
                </c:pt>
                <c:pt idx="15">
                  <c:v>255.39809454289167</c:v>
                </c:pt>
                <c:pt idx="16">
                  <c:v>298.5735435275576</c:v>
                </c:pt>
                <c:pt idx="17">
                  <c:v>309.76559221739694</c:v>
                </c:pt>
                <c:pt idx="18">
                  <c:v>266.45830267506392</c:v>
                </c:pt>
                <c:pt idx="19">
                  <c:v>334.39042088779786</c:v>
                </c:pt>
                <c:pt idx="20">
                  <c:v>334.34761641925456</c:v>
                </c:pt>
                <c:pt idx="21">
                  <c:v>283.9793082989296</c:v>
                </c:pt>
                <c:pt idx="22">
                  <c:v>345.10780624763282</c:v>
                </c:pt>
                <c:pt idx="23">
                  <c:v>362.96212127444284</c:v>
                </c:pt>
                <c:pt idx="24">
                  <c:v>281.0444605045036</c:v>
                </c:pt>
                <c:pt idx="25">
                  <c:v>355.23675912063345</c:v>
                </c:pt>
                <c:pt idx="26">
                  <c:v>384.28503130196617</c:v>
                </c:pt>
                <c:pt idx="27">
                  <c:v>290.41166049153009</c:v>
                </c:pt>
                <c:pt idx="28">
                  <c:v>346.49083884942092</c:v>
                </c:pt>
                <c:pt idx="29">
                  <c:v>348.37368941641938</c:v>
                </c:pt>
              </c:numCache>
            </c:numRef>
          </c:yVal>
          <c:smooth val="0"/>
          <c:extLst>
            <c:ext xmlns:c16="http://schemas.microsoft.com/office/drawing/2014/chart" uri="{C3380CC4-5D6E-409C-BE32-E72D297353CC}">
              <c16:uniqueId val="{00000003-DFB3-4343-BFDB-3FB43D4EAB6E}"/>
            </c:ext>
          </c:extLst>
        </c:ser>
        <c:ser>
          <c:idx val="2"/>
          <c:order val="2"/>
          <c:tx>
            <c:v>1990-1999</c:v>
          </c:tx>
          <c:spPr>
            <a:ln w="25400" cap="rnd">
              <a:noFill/>
              <a:round/>
            </a:ln>
            <a:effectLst/>
          </c:spPr>
          <c:marker>
            <c:symbol val="circle"/>
            <c:size val="5"/>
            <c:spPr>
              <a:solidFill>
                <a:schemeClr val="accent3"/>
              </a:solidFill>
              <a:ln w="9525">
                <a:solidFill>
                  <a:schemeClr val="accent3"/>
                </a:solidFill>
              </a:ln>
              <a:effectLst/>
            </c:spPr>
          </c:marker>
          <c:xVal>
            <c:numRef>
              <c:f>'Data for Figures 1 and TD-1'!$M$58:$M$87</c:f>
              <c:numCache>
                <c:formatCode>General</c:formatCode>
                <c:ptCount val="30"/>
                <c:pt idx="0">
                  <c:v>237</c:v>
                </c:pt>
                <c:pt idx="1">
                  <c:v>318</c:v>
                </c:pt>
                <c:pt idx="2">
                  <c:v>293</c:v>
                </c:pt>
                <c:pt idx="3">
                  <c:v>232</c:v>
                </c:pt>
                <c:pt idx="4">
                  <c:v>336</c:v>
                </c:pt>
                <c:pt idx="5">
                  <c:v>303</c:v>
                </c:pt>
                <c:pt idx="6">
                  <c:v>175</c:v>
                </c:pt>
                <c:pt idx="7">
                  <c:v>292</c:v>
                </c:pt>
                <c:pt idx="8">
                  <c:v>235</c:v>
                </c:pt>
                <c:pt idx="9">
                  <c:v>208</c:v>
                </c:pt>
                <c:pt idx="10">
                  <c:v>345</c:v>
                </c:pt>
                <c:pt idx="11">
                  <c:v>315</c:v>
                </c:pt>
                <c:pt idx="12">
                  <c:v>264</c:v>
                </c:pt>
                <c:pt idx="13">
                  <c:v>328</c:v>
                </c:pt>
                <c:pt idx="14">
                  <c:v>268</c:v>
                </c:pt>
                <c:pt idx="15">
                  <c:v>201</c:v>
                </c:pt>
                <c:pt idx="16">
                  <c:v>348</c:v>
                </c:pt>
                <c:pt idx="17">
                  <c:v>360</c:v>
                </c:pt>
                <c:pt idx="18">
                  <c:v>230</c:v>
                </c:pt>
                <c:pt idx="19">
                  <c:v>311</c:v>
                </c:pt>
                <c:pt idx="20">
                  <c:v>291</c:v>
                </c:pt>
                <c:pt idx="21">
                  <c:v>190</c:v>
                </c:pt>
                <c:pt idx="22">
                  <c:v>318</c:v>
                </c:pt>
                <c:pt idx="23">
                  <c:v>275</c:v>
                </c:pt>
                <c:pt idx="24">
                  <c:v>235</c:v>
                </c:pt>
                <c:pt idx="25">
                  <c:v>358</c:v>
                </c:pt>
                <c:pt idx="26">
                  <c:v>342</c:v>
                </c:pt>
                <c:pt idx="27">
                  <c:v>220</c:v>
                </c:pt>
                <c:pt idx="28">
                  <c:v>368</c:v>
                </c:pt>
                <c:pt idx="29">
                  <c:v>312</c:v>
                </c:pt>
              </c:numCache>
            </c:numRef>
          </c:xVal>
          <c:yVal>
            <c:numRef>
              <c:f>'Data for Figures 1 and TD-1'!$N$58:$N$87</c:f>
              <c:numCache>
                <c:formatCode>0</c:formatCode>
                <c:ptCount val="30"/>
                <c:pt idx="0">
                  <c:v>295.46892675707028</c:v>
                </c:pt>
                <c:pt idx="1">
                  <c:v>362.94537427332841</c:v>
                </c:pt>
                <c:pt idx="2">
                  <c:v>353.1607613878968</c:v>
                </c:pt>
                <c:pt idx="3">
                  <c:v>319.37744227353465</c:v>
                </c:pt>
                <c:pt idx="4">
                  <c:v>372.56769564360337</c:v>
                </c:pt>
                <c:pt idx="5">
                  <c:v>365.77733633636001</c:v>
                </c:pt>
                <c:pt idx="6">
                  <c:v>276.10965482858279</c:v>
                </c:pt>
                <c:pt idx="7">
                  <c:v>345.01094673290203</c:v>
                </c:pt>
                <c:pt idx="8">
                  <c:v>343.56520066824663</c:v>
                </c:pt>
                <c:pt idx="9">
                  <c:v>294.43768573943998</c:v>
                </c:pt>
                <c:pt idx="10">
                  <c:v>388.10452707450912</c:v>
                </c:pt>
                <c:pt idx="11">
                  <c:v>392.08199695455227</c:v>
                </c:pt>
                <c:pt idx="12">
                  <c:v>319.38093538022133</c:v>
                </c:pt>
                <c:pt idx="13">
                  <c:v>393.05637377646258</c:v>
                </c:pt>
                <c:pt idx="14">
                  <c:v>366.62991385942371</c:v>
                </c:pt>
                <c:pt idx="15">
                  <c:v>316.11643156891154</c:v>
                </c:pt>
                <c:pt idx="16">
                  <c:v>390.0284176977878</c:v>
                </c:pt>
                <c:pt idx="17">
                  <c:v>430.35302137094658</c:v>
                </c:pt>
                <c:pt idx="18">
                  <c:v>337.4312295243148</c:v>
                </c:pt>
                <c:pt idx="19">
                  <c:v>393.31660872723501</c:v>
                </c:pt>
                <c:pt idx="20">
                  <c:v>390.76494280531597</c:v>
                </c:pt>
                <c:pt idx="21">
                  <c:v>306.43250466515377</c:v>
                </c:pt>
                <c:pt idx="22">
                  <c:v>400.37174172568609</c:v>
                </c:pt>
                <c:pt idx="23">
                  <c:v>391.26363320470381</c:v>
                </c:pt>
                <c:pt idx="24">
                  <c:v>356.71400773980344</c:v>
                </c:pt>
                <c:pt idx="25">
                  <c:v>439.69307117053853</c:v>
                </c:pt>
                <c:pt idx="26">
                  <c:v>434.86035882935721</c:v>
                </c:pt>
                <c:pt idx="27">
                  <c:v>343.60022282086919</c:v>
                </c:pt>
                <c:pt idx="28">
                  <c:v>440.60264163636884</c:v>
                </c:pt>
                <c:pt idx="29">
                  <c:v>443.10604392461897</c:v>
                </c:pt>
              </c:numCache>
            </c:numRef>
          </c:yVal>
          <c:smooth val="0"/>
          <c:extLst>
            <c:ext xmlns:c16="http://schemas.microsoft.com/office/drawing/2014/chart" uri="{C3380CC4-5D6E-409C-BE32-E72D297353CC}">
              <c16:uniqueId val="{00000004-DFB3-4343-BFDB-3FB43D4EAB6E}"/>
            </c:ext>
          </c:extLst>
        </c:ser>
        <c:ser>
          <c:idx val="3"/>
          <c:order val="3"/>
          <c:tx>
            <c:v>2000-2009</c:v>
          </c:tx>
          <c:spPr>
            <a:ln w="25400" cap="rnd">
              <a:noFill/>
              <a:round/>
            </a:ln>
            <a:effectLst/>
          </c:spPr>
          <c:marker>
            <c:symbol val="circle"/>
            <c:size val="5"/>
            <c:spPr>
              <a:solidFill>
                <a:schemeClr val="accent4"/>
              </a:solidFill>
              <a:ln w="9525">
                <a:solidFill>
                  <a:schemeClr val="accent4"/>
                </a:solidFill>
              </a:ln>
              <a:effectLst/>
            </c:spPr>
          </c:marker>
          <c:xVal>
            <c:numRef>
              <c:f>'Data for Figures 1 and TD-1'!$M$88:$M$117</c:f>
              <c:numCache>
                <c:formatCode>General</c:formatCode>
                <c:ptCount val="30"/>
                <c:pt idx="0">
                  <c:v>227</c:v>
                </c:pt>
                <c:pt idx="1">
                  <c:v>295</c:v>
                </c:pt>
                <c:pt idx="2">
                  <c:v>310</c:v>
                </c:pt>
                <c:pt idx="3">
                  <c:v>226</c:v>
                </c:pt>
                <c:pt idx="4">
                  <c:v>309</c:v>
                </c:pt>
                <c:pt idx="5">
                  <c:v>337</c:v>
                </c:pt>
                <c:pt idx="6">
                  <c:v>243</c:v>
                </c:pt>
                <c:pt idx="7">
                  <c:v>367</c:v>
                </c:pt>
                <c:pt idx="8">
                  <c:v>328</c:v>
                </c:pt>
                <c:pt idx="9">
                  <c:v>189</c:v>
                </c:pt>
                <c:pt idx="10">
                  <c:v>338</c:v>
                </c:pt>
                <c:pt idx="11">
                  <c:v>341</c:v>
                </c:pt>
                <c:pt idx="12">
                  <c:v>209</c:v>
                </c:pt>
                <c:pt idx="13">
                  <c:v>301</c:v>
                </c:pt>
                <c:pt idx="14">
                  <c:v>254</c:v>
                </c:pt>
                <c:pt idx="15">
                  <c:v>247</c:v>
                </c:pt>
                <c:pt idx="16">
                  <c:v>370</c:v>
                </c:pt>
                <c:pt idx="17">
                  <c:v>349</c:v>
                </c:pt>
                <c:pt idx="18">
                  <c:v>238</c:v>
                </c:pt>
                <c:pt idx="19">
                  <c:v>386</c:v>
                </c:pt>
                <c:pt idx="20">
                  <c:v>335</c:v>
                </c:pt>
                <c:pt idx="21">
                  <c:v>235</c:v>
                </c:pt>
                <c:pt idx="22">
                  <c:v>312</c:v>
                </c:pt>
                <c:pt idx="23">
                  <c:v>366</c:v>
                </c:pt>
                <c:pt idx="24">
                  <c:v>265</c:v>
                </c:pt>
                <c:pt idx="25">
                  <c:v>335</c:v>
                </c:pt>
                <c:pt idx="26">
                  <c:v>286</c:v>
                </c:pt>
                <c:pt idx="27">
                  <c:v>226</c:v>
                </c:pt>
                <c:pt idx="28">
                  <c:v>292</c:v>
                </c:pt>
                <c:pt idx="29">
                  <c:v>308</c:v>
                </c:pt>
              </c:numCache>
            </c:numRef>
          </c:xVal>
          <c:yVal>
            <c:numRef>
              <c:f>'Data for Figures 1 and TD-1'!$N$88:$N$120</c:f>
              <c:numCache>
                <c:formatCode>0</c:formatCode>
                <c:ptCount val="33"/>
                <c:pt idx="0">
                  <c:v>368.38808206995998</c:v>
                </c:pt>
                <c:pt idx="1">
                  <c:v>422.91547022343048</c:v>
                </c:pt>
                <c:pt idx="2">
                  <c:v>437.70482266443634</c:v>
                </c:pt>
                <c:pt idx="3">
                  <c:v>348.71376054104871</c:v>
                </c:pt>
                <c:pt idx="4">
                  <c:v>423.01064053497078</c:v>
                </c:pt>
                <c:pt idx="5">
                  <c:v>452.37058448652584</c:v>
                </c:pt>
                <c:pt idx="6">
                  <c:v>372.36628238269958</c:v>
                </c:pt>
                <c:pt idx="7">
                  <c:v>464.13586830109944</c:v>
                </c:pt>
                <c:pt idx="8">
                  <c:v>465.94197077380397</c:v>
                </c:pt>
                <c:pt idx="9">
                  <c:v>348.67941779925917</c:v>
                </c:pt>
                <c:pt idx="10">
                  <c:v>449.47427130700385</c:v>
                </c:pt>
                <c:pt idx="11">
                  <c:v>462.12994631822772</c:v>
                </c:pt>
                <c:pt idx="12">
                  <c:v>383.2616281648431</c:v>
                </c:pt>
                <c:pt idx="13">
                  <c:v>440.7886381455599</c:v>
                </c:pt>
                <c:pt idx="14">
                  <c:v>430.5928072942034</c:v>
                </c:pt>
                <c:pt idx="15">
                  <c:v>394.24603142409001</c:v>
                </c:pt>
                <c:pt idx="16">
                  <c:v>487.96879190210655</c:v>
                </c:pt>
                <c:pt idx="17">
                  <c:v>495.73385795949218</c:v>
                </c:pt>
                <c:pt idx="18">
                  <c:v>397.83731621647865</c:v>
                </c:pt>
                <c:pt idx="19">
                  <c:v>492.91870128132211</c:v>
                </c:pt>
                <c:pt idx="20">
                  <c:v>501.58910414535831</c:v>
                </c:pt>
                <c:pt idx="21">
                  <c:v>389.40859555331514</c:v>
                </c:pt>
                <c:pt idx="22">
                  <c:v>460.67474071374136</c:v>
                </c:pt>
                <c:pt idx="23">
                  <c:v>496.91950712431805</c:v>
                </c:pt>
                <c:pt idx="24">
                  <c:v>398.7433343407929</c:v>
                </c:pt>
                <c:pt idx="25">
                  <c:v>469.98533379725978</c:v>
                </c:pt>
                <c:pt idx="26">
                  <c:v>454.1113600062971</c:v>
                </c:pt>
                <c:pt idx="27">
                  <c:v>372.51354651730765</c:v>
                </c:pt>
                <c:pt idx="28">
                  <c:v>447.4068208589037</c:v>
                </c:pt>
                <c:pt idx="29">
                  <c:v>449.40234093051987</c:v>
                </c:pt>
                <c:pt idx="30">
                  <c:v>411.68767900907682</c:v>
                </c:pt>
                <c:pt idx="31">
                  <c:v>499.13593169696014</c:v>
                </c:pt>
                <c:pt idx="32">
                  <c:v>496.71261599375777</c:v>
                </c:pt>
              </c:numCache>
            </c:numRef>
          </c:yVal>
          <c:smooth val="0"/>
          <c:extLst>
            <c:ext xmlns:c16="http://schemas.microsoft.com/office/drawing/2014/chart" uri="{C3380CC4-5D6E-409C-BE32-E72D297353CC}">
              <c16:uniqueId val="{00000005-DFB3-4343-BFDB-3FB43D4EAB6E}"/>
            </c:ext>
          </c:extLst>
        </c:ser>
        <c:ser>
          <c:idx val="4"/>
          <c:order val="4"/>
          <c:tx>
            <c:v>2010-2019</c:v>
          </c:tx>
          <c:spPr>
            <a:ln w="25400" cap="rnd">
              <a:noFill/>
              <a:round/>
            </a:ln>
            <a:effectLst/>
          </c:spPr>
          <c:marker>
            <c:symbol val="circle"/>
            <c:size val="5"/>
            <c:spPr>
              <a:solidFill>
                <a:schemeClr val="accent5"/>
              </a:solidFill>
              <a:ln w="9525">
                <a:solidFill>
                  <a:schemeClr val="accent5"/>
                </a:solidFill>
              </a:ln>
              <a:effectLst/>
            </c:spPr>
          </c:marker>
          <c:xVal>
            <c:numRef>
              <c:f>'Data for Figures 1 and TD-1'!$M$118:$M$147</c:f>
              <c:numCache>
                <c:formatCode>General</c:formatCode>
                <c:ptCount val="30"/>
                <c:pt idx="0">
                  <c:v>286</c:v>
                </c:pt>
                <c:pt idx="1">
                  <c:v>378</c:v>
                </c:pt>
                <c:pt idx="2">
                  <c:v>355</c:v>
                </c:pt>
                <c:pt idx="3">
                  <c:v>263</c:v>
                </c:pt>
                <c:pt idx="4">
                  <c:v>407</c:v>
                </c:pt>
                <c:pt idx="5">
                  <c:v>354</c:v>
                </c:pt>
                <c:pt idx="6">
                  <c:v>235</c:v>
                </c:pt>
                <c:pt idx="7">
                  <c:v>403</c:v>
                </c:pt>
                <c:pt idx="8">
                  <c:v>331</c:v>
                </c:pt>
                <c:pt idx="9">
                  <c:v>247</c:v>
                </c:pt>
                <c:pt idx="10">
                  <c:v>341</c:v>
                </c:pt>
                <c:pt idx="11">
                  <c:v>291</c:v>
                </c:pt>
                <c:pt idx="12">
                  <c:v>244</c:v>
                </c:pt>
                <c:pt idx="13">
                  <c:v>303</c:v>
                </c:pt>
                <c:pt idx="14">
                  <c:v>293</c:v>
                </c:pt>
                <c:pt idx="15">
                  <c:v>256</c:v>
                </c:pt>
                <c:pt idx="16">
                  <c:v>337</c:v>
                </c:pt>
                <c:pt idx="17">
                  <c:v>316</c:v>
                </c:pt>
                <c:pt idx="18">
                  <c:v>271</c:v>
                </c:pt>
                <c:pt idx="19">
                  <c:v>385</c:v>
                </c:pt>
                <c:pt idx="20">
                  <c:v>362</c:v>
                </c:pt>
                <c:pt idx="21">
                  <c:v>241</c:v>
                </c:pt>
                <c:pt idx="22">
                  <c:v>363</c:v>
                </c:pt>
                <c:pt idx="23">
                  <c:v>292</c:v>
                </c:pt>
                <c:pt idx="24">
                  <c:v>269</c:v>
                </c:pt>
                <c:pt idx="25">
                  <c:v>376</c:v>
                </c:pt>
                <c:pt idx="26">
                  <c:v>351</c:v>
                </c:pt>
                <c:pt idx="27">
                  <c:v>226</c:v>
                </c:pt>
                <c:pt idx="28">
                  <c:v>373</c:v>
                </c:pt>
                <c:pt idx="29">
                  <c:v>335</c:v>
                </c:pt>
              </c:numCache>
            </c:numRef>
          </c:xVal>
          <c:yVal>
            <c:numRef>
              <c:f>'Data for Figures 1 and TD-1'!$N$118:$N$147</c:f>
              <c:numCache>
                <c:formatCode>0</c:formatCode>
                <c:ptCount val="30"/>
                <c:pt idx="0">
                  <c:v>411.68767900907682</c:v>
                </c:pt>
                <c:pt idx="1">
                  <c:v>499.13593169696014</c:v>
                </c:pt>
                <c:pt idx="2">
                  <c:v>496.71261599375777</c:v>
                </c:pt>
                <c:pt idx="3">
                  <c:v>403.60081948569103</c:v>
                </c:pt>
                <c:pt idx="4">
                  <c:v>495.33543339351797</c:v>
                </c:pt>
                <c:pt idx="5">
                  <c:v>491.7987012363846</c:v>
                </c:pt>
                <c:pt idx="6">
                  <c:v>390.79310246172628</c:v>
                </c:pt>
                <c:pt idx="7">
                  <c:v>491.04521976136925</c:v>
                </c:pt>
                <c:pt idx="8">
                  <c:v>469.60788938231474</c:v>
                </c:pt>
                <c:pt idx="9">
                  <c:v>372.26080508875663</c:v>
                </c:pt>
                <c:pt idx="10">
                  <c:v>453.57725851000771</c:v>
                </c:pt>
                <c:pt idx="11">
                  <c:v>434.99172960046883</c:v>
                </c:pt>
                <c:pt idx="12">
                  <c:v>369.55226679355616</c:v>
                </c:pt>
                <c:pt idx="13">
                  <c:v>428.65445302968692</c:v>
                </c:pt>
                <c:pt idx="14">
                  <c:v>424.5755863202873</c:v>
                </c:pt>
                <c:pt idx="15">
                  <c:v>373.65509979686539</c:v>
                </c:pt>
                <c:pt idx="16">
                  <c:v>453.27323657762906</c:v>
                </c:pt>
                <c:pt idx="17">
                  <c:v>448.21043212882296</c:v>
                </c:pt>
                <c:pt idx="18">
                  <c:v>385.88752018639281</c:v>
                </c:pt>
                <c:pt idx="19">
                  <c:v>475.54897951012788</c:v>
                </c:pt>
                <c:pt idx="20">
                  <c:v>481.4711255555145</c:v>
                </c:pt>
                <c:pt idx="21">
                  <c:v>375.04451204769498</c:v>
                </c:pt>
                <c:pt idx="22">
                  <c:v>458.49678992105561</c:v>
                </c:pt>
                <c:pt idx="23">
                  <c:v>434.08683438283305</c:v>
                </c:pt>
                <c:pt idx="24">
                  <c:v>395.24204726613362</c:v>
                </c:pt>
                <c:pt idx="25">
                  <c:v>466.96055804392711</c:v>
                </c:pt>
                <c:pt idx="26">
                  <c:v>466.49797592997811</c:v>
                </c:pt>
                <c:pt idx="27">
                  <c:v>363.55543246981625</c:v>
                </c:pt>
                <c:pt idx="28">
                  <c:v>465.1262853460716</c:v>
                </c:pt>
                <c:pt idx="29">
                  <c:v>453.79466572329613</c:v>
                </c:pt>
              </c:numCache>
            </c:numRef>
          </c:yVal>
          <c:smooth val="0"/>
          <c:extLst>
            <c:ext xmlns:c16="http://schemas.microsoft.com/office/drawing/2014/chart" uri="{C3380CC4-5D6E-409C-BE32-E72D297353CC}">
              <c16:uniqueId val="{00000006-DFB3-4343-BFDB-3FB43D4EAB6E}"/>
            </c:ext>
          </c:extLst>
        </c:ser>
        <c:ser>
          <c:idx val="5"/>
          <c:order val="5"/>
          <c:tx>
            <c:v>Combined (1973-2024)</c:v>
          </c:tx>
          <c:spPr>
            <a:ln w="25400" cap="rnd">
              <a:noFill/>
              <a:round/>
            </a:ln>
            <a:effectLst/>
          </c:spPr>
          <c:marker>
            <c:symbol val="none"/>
          </c:marker>
          <c:trendline>
            <c:spPr>
              <a:ln w="19050" cap="rnd">
                <a:solidFill>
                  <a:schemeClr val="accent6"/>
                </a:solidFill>
                <a:prstDash val="sysDot"/>
              </a:ln>
              <a:effectLst/>
            </c:spPr>
            <c:trendlineType val="linear"/>
            <c:dispRSqr val="1"/>
            <c:dispEq val="1"/>
            <c:trendlineLbl>
              <c:layout>
                <c:manualLayout>
                  <c:x val="-0.55242216091826546"/>
                  <c:y val="-2.8351553143235737E-2"/>
                </c:manualLayout>
              </c:layout>
              <c:numFmt formatCode="General" sourceLinked="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rendlineLbl>
          </c:trendline>
          <c:xVal>
            <c:numRef>
              <c:f>'Data for Figures 1 and TD-1'!$M$7:$M$162</c:f>
              <c:numCache>
                <c:formatCode>General</c:formatCode>
                <c:ptCount val="156"/>
                <c:pt idx="0">
                  <c:v>231</c:v>
                </c:pt>
                <c:pt idx="1">
                  <c:v>316</c:v>
                </c:pt>
                <c:pt idx="2">
                  <c:v>296</c:v>
                </c:pt>
                <c:pt idx="3">
                  <c:v>176</c:v>
                </c:pt>
                <c:pt idx="4">
                  <c:v>314</c:v>
                </c:pt>
                <c:pt idx="5">
                  <c:v>263</c:v>
                </c:pt>
                <c:pt idx="6">
                  <c:v>203</c:v>
                </c:pt>
                <c:pt idx="7">
                  <c:v>298</c:v>
                </c:pt>
                <c:pt idx="8">
                  <c:v>292</c:v>
                </c:pt>
                <c:pt idx="9">
                  <c:v>203</c:v>
                </c:pt>
                <c:pt idx="10">
                  <c:v>284</c:v>
                </c:pt>
                <c:pt idx="11">
                  <c:v>243</c:v>
                </c:pt>
                <c:pt idx="12">
                  <c:v>217</c:v>
                </c:pt>
                <c:pt idx="13">
                  <c:v>350</c:v>
                </c:pt>
                <c:pt idx="14">
                  <c:v>297</c:v>
                </c:pt>
                <c:pt idx="15">
                  <c:v>220</c:v>
                </c:pt>
                <c:pt idx="16">
                  <c:v>315</c:v>
                </c:pt>
                <c:pt idx="17">
                  <c:v>298</c:v>
                </c:pt>
                <c:pt idx="18">
                  <c:v>187</c:v>
                </c:pt>
                <c:pt idx="19">
                  <c:v>296</c:v>
                </c:pt>
                <c:pt idx="20">
                  <c:v>265</c:v>
                </c:pt>
                <c:pt idx="21">
                  <c:v>203</c:v>
                </c:pt>
                <c:pt idx="22">
                  <c:v>376</c:v>
                </c:pt>
                <c:pt idx="23">
                  <c:v>341</c:v>
                </c:pt>
                <c:pt idx="24">
                  <c:v>257</c:v>
                </c:pt>
                <c:pt idx="25">
                  <c:v>334</c:v>
                </c:pt>
                <c:pt idx="26">
                  <c:v>276</c:v>
                </c:pt>
                <c:pt idx="27">
                  <c:v>170</c:v>
                </c:pt>
                <c:pt idx="28">
                  <c:v>316</c:v>
                </c:pt>
                <c:pt idx="29">
                  <c:v>266</c:v>
                </c:pt>
                <c:pt idx="30">
                  <c:v>190</c:v>
                </c:pt>
                <c:pt idx="31">
                  <c:v>346</c:v>
                </c:pt>
                <c:pt idx="32">
                  <c:v>355</c:v>
                </c:pt>
                <c:pt idx="33">
                  <c:v>231</c:v>
                </c:pt>
                <c:pt idx="34">
                  <c:v>296</c:v>
                </c:pt>
                <c:pt idx="35">
                  <c:v>310</c:v>
                </c:pt>
                <c:pt idx="36">
                  <c:v>201</c:v>
                </c:pt>
                <c:pt idx="37">
                  <c:v>316</c:v>
                </c:pt>
                <c:pt idx="38">
                  <c:v>272</c:v>
                </c:pt>
                <c:pt idx="39">
                  <c:v>234</c:v>
                </c:pt>
                <c:pt idx="40">
                  <c:v>341</c:v>
                </c:pt>
                <c:pt idx="41">
                  <c:v>266</c:v>
                </c:pt>
                <c:pt idx="42">
                  <c:v>243</c:v>
                </c:pt>
                <c:pt idx="43">
                  <c:v>331</c:v>
                </c:pt>
                <c:pt idx="44">
                  <c:v>304</c:v>
                </c:pt>
                <c:pt idx="45">
                  <c:v>218</c:v>
                </c:pt>
                <c:pt idx="46">
                  <c:v>358</c:v>
                </c:pt>
                <c:pt idx="47">
                  <c:v>345</c:v>
                </c:pt>
                <c:pt idx="48">
                  <c:v>210</c:v>
                </c:pt>
                <c:pt idx="49">
                  <c:v>317</c:v>
                </c:pt>
                <c:pt idx="50">
                  <c:v>268</c:v>
                </c:pt>
                <c:pt idx="51">
                  <c:v>237</c:v>
                </c:pt>
                <c:pt idx="52">
                  <c:v>318</c:v>
                </c:pt>
                <c:pt idx="53">
                  <c:v>293</c:v>
                </c:pt>
                <c:pt idx="54">
                  <c:v>232</c:v>
                </c:pt>
                <c:pt idx="55">
                  <c:v>336</c:v>
                </c:pt>
                <c:pt idx="56">
                  <c:v>303</c:v>
                </c:pt>
                <c:pt idx="57">
                  <c:v>175</c:v>
                </c:pt>
                <c:pt idx="58">
                  <c:v>292</c:v>
                </c:pt>
                <c:pt idx="59">
                  <c:v>235</c:v>
                </c:pt>
                <c:pt idx="60">
                  <c:v>208</c:v>
                </c:pt>
                <c:pt idx="61">
                  <c:v>345</c:v>
                </c:pt>
                <c:pt idx="62">
                  <c:v>315</c:v>
                </c:pt>
                <c:pt idx="63">
                  <c:v>264</c:v>
                </c:pt>
                <c:pt idx="64">
                  <c:v>328</c:v>
                </c:pt>
                <c:pt idx="65">
                  <c:v>268</c:v>
                </c:pt>
                <c:pt idx="66">
                  <c:v>201</c:v>
                </c:pt>
                <c:pt idx="67">
                  <c:v>348</c:v>
                </c:pt>
                <c:pt idx="68">
                  <c:v>360</c:v>
                </c:pt>
                <c:pt idx="69">
                  <c:v>230</c:v>
                </c:pt>
                <c:pt idx="70">
                  <c:v>311</c:v>
                </c:pt>
                <c:pt idx="71">
                  <c:v>291</c:v>
                </c:pt>
                <c:pt idx="72">
                  <c:v>190</c:v>
                </c:pt>
                <c:pt idx="73">
                  <c:v>318</c:v>
                </c:pt>
                <c:pt idx="74">
                  <c:v>275</c:v>
                </c:pt>
                <c:pt idx="75">
                  <c:v>235</c:v>
                </c:pt>
                <c:pt idx="76">
                  <c:v>358</c:v>
                </c:pt>
                <c:pt idx="77">
                  <c:v>342</c:v>
                </c:pt>
                <c:pt idx="78">
                  <c:v>220</c:v>
                </c:pt>
                <c:pt idx="79">
                  <c:v>368</c:v>
                </c:pt>
                <c:pt idx="80">
                  <c:v>312</c:v>
                </c:pt>
                <c:pt idx="81">
                  <c:v>227</c:v>
                </c:pt>
                <c:pt idx="82">
                  <c:v>295</c:v>
                </c:pt>
                <c:pt idx="83">
                  <c:v>310</c:v>
                </c:pt>
                <c:pt idx="84">
                  <c:v>226</c:v>
                </c:pt>
                <c:pt idx="85">
                  <c:v>309</c:v>
                </c:pt>
                <c:pt idx="86">
                  <c:v>337</c:v>
                </c:pt>
                <c:pt idx="87">
                  <c:v>243</c:v>
                </c:pt>
                <c:pt idx="88">
                  <c:v>367</c:v>
                </c:pt>
                <c:pt idx="89">
                  <c:v>328</c:v>
                </c:pt>
                <c:pt idx="90">
                  <c:v>189</c:v>
                </c:pt>
                <c:pt idx="91">
                  <c:v>338</c:v>
                </c:pt>
                <c:pt idx="92">
                  <c:v>341</c:v>
                </c:pt>
                <c:pt idx="93">
                  <c:v>209</c:v>
                </c:pt>
                <c:pt idx="94">
                  <c:v>301</c:v>
                </c:pt>
                <c:pt idx="95">
                  <c:v>254</c:v>
                </c:pt>
                <c:pt idx="96">
                  <c:v>247</c:v>
                </c:pt>
                <c:pt idx="97">
                  <c:v>370</c:v>
                </c:pt>
                <c:pt idx="98">
                  <c:v>349</c:v>
                </c:pt>
                <c:pt idx="99">
                  <c:v>238</c:v>
                </c:pt>
                <c:pt idx="100">
                  <c:v>386</c:v>
                </c:pt>
                <c:pt idx="101">
                  <c:v>335</c:v>
                </c:pt>
                <c:pt idx="102">
                  <c:v>235</c:v>
                </c:pt>
                <c:pt idx="103">
                  <c:v>312</c:v>
                </c:pt>
                <c:pt idx="104">
                  <c:v>366</c:v>
                </c:pt>
                <c:pt idx="105">
                  <c:v>265</c:v>
                </c:pt>
                <c:pt idx="106">
                  <c:v>335</c:v>
                </c:pt>
                <c:pt idx="107">
                  <c:v>286</c:v>
                </c:pt>
                <c:pt idx="108">
                  <c:v>226</c:v>
                </c:pt>
                <c:pt idx="109">
                  <c:v>292</c:v>
                </c:pt>
                <c:pt idx="110">
                  <c:v>308</c:v>
                </c:pt>
                <c:pt idx="111">
                  <c:v>286</c:v>
                </c:pt>
                <c:pt idx="112">
                  <c:v>378</c:v>
                </c:pt>
                <c:pt idx="113">
                  <c:v>355</c:v>
                </c:pt>
                <c:pt idx="114">
                  <c:v>263</c:v>
                </c:pt>
                <c:pt idx="115">
                  <c:v>407</c:v>
                </c:pt>
                <c:pt idx="116">
                  <c:v>354</c:v>
                </c:pt>
                <c:pt idx="117">
                  <c:v>235</c:v>
                </c:pt>
                <c:pt idx="118">
                  <c:v>403</c:v>
                </c:pt>
                <c:pt idx="119">
                  <c:v>331</c:v>
                </c:pt>
                <c:pt idx="120">
                  <c:v>247</c:v>
                </c:pt>
                <c:pt idx="121">
                  <c:v>341</c:v>
                </c:pt>
                <c:pt idx="122">
                  <c:v>291</c:v>
                </c:pt>
                <c:pt idx="123">
                  <c:v>244</c:v>
                </c:pt>
                <c:pt idx="124">
                  <c:v>303</c:v>
                </c:pt>
                <c:pt idx="125">
                  <c:v>293</c:v>
                </c:pt>
                <c:pt idx="126">
                  <c:v>256</c:v>
                </c:pt>
                <c:pt idx="127">
                  <c:v>337</c:v>
                </c:pt>
                <c:pt idx="128">
                  <c:v>316</c:v>
                </c:pt>
                <c:pt idx="129">
                  <c:v>271</c:v>
                </c:pt>
                <c:pt idx="130">
                  <c:v>385</c:v>
                </c:pt>
                <c:pt idx="131">
                  <c:v>362</c:v>
                </c:pt>
                <c:pt idx="132">
                  <c:v>241</c:v>
                </c:pt>
                <c:pt idx="133">
                  <c:v>363</c:v>
                </c:pt>
                <c:pt idx="134">
                  <c:v>292</c:v>
                </c:pt>
                <c:pt idx="135">
                  <c:v>269</c:v>
                </c:pt>
                <c:pt idx="136">
                  <c:v>376</c:v>
                </c:pt>
                <c:pt idx="137">
                  <c:v>351</c:v>
                </c:pt>
                <c:pt idx="138">
                  <c:v>226</c:v>
                </c:pt>
                <c:pt idx="139">
                  <c:v>373</c:v>
                </c:pt>
                <c:pt idx="140">
                  <c:v>335</c:v>
                </c:pt>
                <c:pt idx="141">
                  <c:v>245</c:v>
                </c:pt>
                <c:pt idx="142">
                  <c:v>397</c:v>
                </c:pt>
                <c:pt idx="143">
                  <c:v>356</c:v>
                </c:pt>
                <c:pt idx="144">
                  <c:v>273</c:v>
                </c:pt>
                <c:pt idx="145">
                  <c:v>346</c:v>
                </c:pt>
                <c:pt idx="146">
                  <c:v>356</c:v>
                </c:pt>
                <c:pt idx="147">
                  <c:v>267</c:v>
                </c:pt>
                <c:pt idx="148">
                  <c:v>392</c:v>
                </c:pt>
                <c:pt idx="149">
                  <c:v>357</c:v>
                </c:pt>
                <c:pt idx="150">
                  <c:v>206</c:v>
                </c:pt>
                <c:pt idx="151">
                  <c:v>387</c:v>
                </c:pt>
                <c:pt idx="152">
                  <c:v>346</c:v>
                </c:pt>
                <c:pt idx="153">
                  <c:v>288</c:v>
                </c:pt>
                <c:pt idx="154">
                  <c:v>387</c:v>
                </c:pt>
                <c:pt idx="155">
                  <c:v>338</c:v>
                </c:pt>
              </c:numCache>
            </c:numRef>
          </c:xVal>
          <c:yVal>
            <c:numRef>
              <c:f>'Data for Figures 1 and TD-1'!$N$7:$N$162</c:f>
              <c:numCache>
                <c:formatCode>0</c:formatCode>
                <c:ptCount val="156"/>
                <c:pt idx="0">
                  <c:v>212.28121872462563</c:v>
                </c:pt>
                <c:pt idx="1">
                  <c:v>255.29546087046759</c:v>
                </c:pt>
                <c:pt idx="2">
                  <c:v>267.41035199419389</c:v>
                </c:pt>
                <c:pt idx="3">
                  <c:v>217.97747111381392</c:v>
                </c:pt>
                <c:pt idx="4">
                  <c:v>250.24986445304467</c:v>
                </c:pt>
                <c:pt idx="5">
                  <c:v>264.77194317842202</c:v>
                </c:pt>
                <c:pt idx="6">
                  <c:v>213.24810650805341</c:v>
                </c:pt>
                <c:pt idx="7">
                  <c:v>251.40851705818108</c:v>
                </c:pt>
                <c:pt idx="8">
                  <c:v>266.5788787483703</c:v>
                </c:pt>
                <c:pt idx="9">
                  <c:v>203.63745939398387</c:v>
                </c:pt>
                <c:pt idx="10">
                  <c:v>247.68870510786948</c:v>
                </c:pt>
                <c:pt idx="11">
                  <c:v>264.29844689631165</c:v>
                </c:pt>
                <c:pt idx="12">
                  <c:v>221.35027686549196</c:v>
                </c:pt>
                <c:pt idx="13">
                  <c:v>278.54674175966306</c:v>
                </c:pt>
                <c:pt idx="14">
                  <c:v>284.22352690492488</c:v>
                </c:pt>
                <c:pt idx="15">
                  <c:v>228.47691049163527</c:v>
                </c:pt>
                <c:pt idx="16">
                  <c:v>277.26911453679213</c:v>
                </c:pt>
                <c:pt idx="17">
                  <c:v>286.37752149749025</c:v>
                </c:pt>
                <c:pt idx="18">
                  <c:v>220.29980262105019</c:v>
                </c:pt>
                <c:pt idx="19">
                  <c:v>260.26983577144784</c:v>
                </c:pt>
                <c:pt idx="20">
                  <c:v>287.50016635687319</c:v>
                </c:pt>
                <c:pt idx="21">
                  <c:v>229.61989948335852</c:v>
                </c:pt>
                <c:pt idx="22">
                  <c:v>301.13676264044943</c:v>
                </c:pt>
                <c:pt idx="23">
                  <c:v>328.93409918007632</c:v>
                </c:pt>
                <c:pt idx="24">
                  <c:v>244.34121045487765</c:v>
                </c:pt>
                <c:pt idx="25">
                  <c:v>304.20220187154735</c:v>
                </c:pt>
                <c:pt idx="26">
                  <c:v>305.24924446374297</c:v>
                </c:pt>
                <c:pt idx="27">
                  <c:v>233.02409410142616</c:v>
                </c:pt>
                <c:pt idx="28">
                  <c:v>282.85250764131041</c:v>
                </c:pt>
                <c:pt idx="29">
                  <c:v>300.67541807170875</c:v>
                </c:pt>
                <c:pt idx="30">
                  <c:v>231.14861685730511</c:v>
                </c:pt>
                <c:pt idx="31">
                  <c:v>298.47967184860329</c:v>
                </c:pt>
                <c:pt idx="32">
                  <c:v>334.07507640632394</c:v>
                </c:pt>
                <c:pt idx="33">
                  <c:v>254.56995013841035</c:v>
                </c:pt>
                <c:pt idx="34">
                  <c:v>301.30119814420868</c:v>
                </c:pt>
                <c:pt idx="35">
                  <c:v>310.01809807525723</c:v>
                </c:pt>
                <c:pt idx="36">
                  <c:v>255.39809454289167</c:v>
                </c:pt>
                <c:pt idx="37">
                  <c:v>298.5735435275576</c:v>
                </c:pt>
                <c:pt idx="38">
                  <c:v>309.76559221739694</c:v>
                </c:pt>
                <c:pt idx="39">
                  <c:v>266.45830267506392</c:v>
                </c:pt>
                <c:pt idx="40">
                  <c:v>334.39042088779786</c:v>
                </c:pt>
                <c:pt idx="41">
                  <c:v>334.34761641925456</c:v>
                </c:pt>
                <c:pt idx="42">
                  <c:v>283.9793082989296</c:v>
                </c:pt>
                <c:pt idx="43">
                  <c:v>345.10780624763282</c:v>
                </c:pt>
                <c:pt idx="44">
                  <c:v>362.96212127444284</c:v>
                </c:pt>
                <c:pt idx="45">
                  <c:v>281.0444605045036</c:v>
                </c:pt>
                <c:pt idx="46">
                  <c:v>355.23675912063345</c:v>
                </c:pt>
                <c:pt idx="47">
                  <c:v>384.28503130196617</c:v>
                </c:pt>
                <c:pt idx="48">
                  <c:v>290.41166049153009</c:v>
                </c:pt>
                <c:pt idx="49">
                  <c:v>346.49083884942092</c:v>
                </c:pt>
                <c:pt idx="50">
                  <c:v>348.37368941641938</c:v>
                </c:pt>
                <c:pt idx="51">
                  <c:v>295.46892675707028</c:v>
                </c:pt>
                <c:pt idx="52">
                  <c:v>362.94537427332841</c:v>
                </c:pt>
                <c:pt idx="53">
                  <c:v>353.1607613878968</c:v>
                </c:pt>
                <c:pt idx="54">
                  <c:v>319.37744227353465</c:v>
                </c:pt>
                <c:pt idx="55">
                  <c:v>372.56769564360337</c:v>
                </c:pt>
                <c:pt idx="56">
                  <c:v>365.77733633636001</c:v>
                </c:pt>
                <c:pt idx="57">
                  <c:v>276.10965482858279</c:v>
                </c:pt>
                <c:pt idx="58">
                  <c:v>345.01094673290203</c:v>
                </c:pt>
                <c:pt idx="59">
                  <c:v>343.56520066824663</c:v>
                </c:pt>
                <c:pt idx="60">
                  <c:v>294.43768573943998</c:v>
                </c:pt>
                <c:pt idx="61">
                  <c:v>388.10452707450912</c:v>
                </c:pt>
                <c:pt idx="62">
                  <c:v>392.08199695455227</c:v>
                </c:pt>
                <c:pt idx="63">
                  <c:v>319.38093538022133</c:v>
                </c:pt>
                <c:pt idx="64">
                  <c:v>393.05637377646258</c:v>
                </c:pt>
                <c:pt idx="65">
                  <c:v>366.62991385942371</c:v>
                </c:pt>
                <c:pt idx="66">
                  <c:v>316.11643156891154</c:v>
                </c:pt>
                <c:pt idx="67">
                  <c:v>390.0284176977878</c:v>
                </c:pt>
                <c:pt idx="68">
                  <c:v>430.35302137094658</c:v>
                </c:pt>
                <c:pt idx="69">
                  <c:v>337.4312295243148</c:v>
                </c:pt>
                <c:pt idx="70">
                  <c:v>393.31660872723501</c:v>
                </c:pt>
                <c:pt idx="71">
                  <c:v>390.76494280531597</c:v>
                </c:pt>
                <c:pt idx="72">
                  <c:v>306.43250466515377</c:v>
                </c:pt>
                <c:pt idx="73">
                  <c:v>400.37174172568609</c:v>
                </c:pt>
                <c:pt idx="74">
                  <c:v>391.26363320470381</c:v>
                </c:pt>
                <c:pt idx="75">
                  <c:v>356.71400773980344</c:v>
                </c:pt>
                <c:pt idx="76">
                  <c:v>439.69307117053853</c:v>
                </c:pt>
                <c:pt idx="77">
                  <c:v>434.86035882935721</c:v>
                </c:pt>
                <c:pt idx="78">
                  <c:v>343.60022282086919</c:v>
                </c:pt>
                <c:pt idx="79">
                  <c:v>440.60264163636884</c:v>
                </c:pt>
                <c:pt idx="80">
                  <c:v>443.10604392461897</c:v>
                </c:pt>
                <c:pt idx="81">
                  <c:v>368.38808206995998</c:v>
                </c:pt>
                <c:pt idx="82">
                  <c:v>422.91547022343048</c:v>
                </c:pt>
                <c:pt idx="83">
                  <c:v>437.70482266443634</c:v>
                </c:pt>
                <c:pt idx="84">
                  <c:v>348.71376054104871</c:v>
                </c:pt>
                <c:pt idx="85">
                  <c:v>423.01064053497078</c:v>
                </c:pt>
                <c:pt idx="86">
                  <c:v>452.37058448652584</c:v>
                </c:pt>
                <c:pt idx="87">
                  <c:v>372.36628238269958</c:v>
                </c:pt>
                <c:pt idx="88">
                  <c:v>464.13586830109944</c:v>
                </c:pt>
                <c:pt idx="89">
                  <c:v>465.94197077380397</c:v>
                </c:pt>
                <c:pt idx="90">
                  <c:v>348.67941779925917</c:v>
                </c:pt>
                <c:pt idx="91">
                  <c:v>449.47427130700385</c:v>
                </c:pt>
                <c:pt idx="92">
                  <c:v>462.12994631822772</c:v>
                </c:pt>
                <c:pt idx="93">
                  <c:v>383.2616281648431</c:v>
                </c:pt>
                <c:pt idx="94">
                  <c:v>440.7886381455599</c:v>
                </c:pt>
                <c:pt idx="95">
                  <c:v>430.5928072942034</c:v>
                </c:pt>
                <c:pt idx="96">
                  <c:v>394.24603142409001</c:v>
                </c:pt>
                <c:pt idx="97">
                  <c:v>487.96879190210655</c:v>
                </c:pt>
                <c:pt idx="98">
                  <c:v>495.73385795949218</c:v>
                </c:pt>
                <c:pt idx="99">
                  <c:v>397.83731621647865</c:v>
                </c:pt>
                <c:pt idx="100">
                  <c:v>492.91870128132211</c:v>
                </c:pt>
                <c:pt idx="101">
                  <c:v>501.58910414535831</c:v>
                </c:pt>
                <c:pt idx="102">
                  <c:v>389.40859555331514</c:v>
                </c:pt>
                <c:pt idx="103">
                  <c:v>460.67474071374136</c:v>
                </c:pt>
                <c:pt idx="104">
                  <c:v>496.91950712431805</c:v>
                </c:pt>
                <c:pt idx="105">
                  <c:v>398.7433343407929</c:v>
                </c:pt>
                <c:pt idx="106">
                  <c:v>469.98533379725978</c:v>
                </c:pt>
                <c:pt idx="107">
                  <c:v>454.1113600062971</c:v>
                </c:pt>
                <c:pt idx="108">
                  <c:v>372.51354651730765</c:v>
                </c:pt>
                <c:pt idx="109">
                  <c:v>447.4068208589037</c:v>
                </c:pt>
                <c:pt idx="110">
                  <c:v>449.40234093051987</c:v>
                </c:pt>
                <c:pt idx="111">
                  <c:v>411.68767900907682</c:v>
                </c:pt>
                <c:pt idx="112">
                  <c:v>499.13593169696014</c:v>
                </c:pt>
                <c:pt idx="113">
                  <c:v>496.71261599375777</c:v>
                </c:pt>
                <c:pt idx="114">
                  <c:v>403.60081948569103</c:v>
                </c:pt>
                <c:pt idx="115">
                  <c:v>495.33543339351797</c:v>
                </c:pt>
                <c:pt idx="116">
                  <c:v>491.7987012363846</c:v>
                </c:pt>
                <c:pt idx="117">
                  <c:v>390.79310246172628</c:v>
                </c:pt>
                <c:pt idx="118">
                  <c:v>491.04521976136925</c:v>
                </c:pt>
                <c:pt idx="119">
                  <c:v>469.60788938231474</c:v>
                </c:pt>
                <c:pt idx="120">
                  <c:v>372.26080508875663</c:v>
                </c:pt>
                <c:pt idx="121">
                  <c:v>453.57725851000771</c:v>
                </c:pt>
                <c:pt idx="122">
                  <c:v>434.99172960046883</c:v>
                </c:pt>
                <c:pt idx="123">
                  <c:v>369.55226679355616</c:v>
                </c:pt>
                <c:pt idx="124">
                  <c:v>428.65445302968692</c:v>
                </c:pt>
                <c:pt idx="125">
                  <c:v>424.5755863202873</c:v>
                </c:pt>
                <c:pt idx="126">
                  <c:v>373.65509979686539</c:v>
                </c:pt>
                <c:pt idx="127">
                  <c:v>453.27323657762906</c:v>
                </c:pt>
                <c:pt idx="128">
                  <c:v>448.21043212882296</c:v>
                </c:pt>
                <c:pt idx="129">
                  <c:v>385.88752018639281</c:v>
                </c:pt>
                <c:pt idx="130">
                  <c:v>475.54897951012788</c:v>
                </c:pt>
                <c:pt idx="131">
                  <c:v>481.4711255555145</c:v>
                </c:pt>
                <c:pt idx="132">
                  <c:v>375.04451204769498</c:v>
                </c:pt>
                <c:pt idx="133">
                  <c:v>458.49678992105561</c:v>
                </c:pt>
                <c:pt idx="134">
                  <c:v>434.08683438283305</c:v>
                </c:pt>
                <c:pt idx="135">
                  <c:v>395.24204726613362</c:v>
                </c:pt>
                <c:pt idx="136">
                  <c:v>466.96055804392711</c:v>
                </c:pt>
                <c:pt idx="137">
                  <c:v>466.49797592997811</c:v>
                </c:pt>
                <c:pt idx="138">
                  <c:v>363.55543246981625</c:v>
                </c:pt>
                <c:pt idx="139">
                  <c:v>465.1262853460716</c:v>
                </c:pt>
                <c:pt idx="140">
                  <c:v>453.79466572329613</c:v>
                </c:pt>
                <c:pt idx="141">
                  <c:v>396.50468734928137</c:v>
                </c:pt>
                <c:pt idx="142">
                  <c:v>503.62447899557276</c:v>
                </c:pt>
                <c:pt idx="143">
                  <c:v>478.89825391325309</c:v>
                </c:pt>
                <c:pt idx="144">
                  <c:v>397.75435291001628</c:v>
                </c:pt>
                <c:pt idx="145">
                  <c:v>464.82007371192179</c:v>
                </c:pt>
                <c:pt idx="146">
                  <c:v>474.55315693551393</c:v>
                </c:pt>
                <c:pt idx="147">
                  <c:v>408.78656234349273</c:v>
                </c:pt>
                <c:pt idx="148">
                  <c:v>492.43726150258243</c:v>
                </c:pt>
                <c:pt idx="149">
                  <c:v>480.19686782797322</c:v>
                </c:pt>
                <c:pt idx="150">
                  <c:v>362.06163005849351</c:v>
                </c:pt>
                <c:pt idx="151">
                  <c:v>476.40801436548463</c:v>
                </c:pt>
                <c:pt idx="152">
                  <c:v>481.35143144193592</c:v>
                </c:pt>
                <c:pt idx="153">
                  <c:v>412.86003699096602</c:v>
                </c:pt>
                <c:pt idx="154">
                  <c:v>491.28138751650567</c:v>
                </c:pt>
                <c:pt idx="155">
                  <c:v>473.46222696739181</c:v>
                </c:pt>
              </c:numCache>
            </c:numRef>
          </c:yVal>
          <c:smooth val="0"/>
          <c:extLst>
            <c:ext xmlns:c16="http://schemas.microsoft.com/office/drawing/2014/chart" uri="{C3380CC4-5D6E-409C-BE32-E72D297353CC}">
              <c16:uniqueId val="{00000007-DFB3-4343-BFDB-3FB43D4EAB6E}"/>
            </c:ext>
          </c:extLst>
        </c:ser>
        <c:ser>
          <c:idx val="6"/>
          <c:order val="6"/>
          <c:tx>
            <c:v>2020-2024</c:v>
          </c:tx>
          <c:spPr>
            <a:ln w="25400" cap="rnd">
              <a:noFill/>
              <a:round/>
            </a:ln>
            <a:effectLst/>
          </c:spPr>
          <c:marker>
            <c:symbol val="circle"/>
            <c:size val="5"/>
            <c:spPr>
              <a:solidFill>
                <a:schemeClr val="accent1">
                  <a:lumMod val="60000"/>
                </a:schemeClr>
              </a:solidFill>
              <a:ln w="9525">
                <a:solidFill>
                  <a:schemeClr val="accent1">
                    <a:lumMod val="60000"/>
                  </a:schemeClr>
                </a:solidFill>
              </a:ln>
              <a:effectLst/>
            </c:spPr>
          </c:marker>
          <c:xVal>
            <c:numRef>
              <c:f>'Data for Figures 1 and TD-1'!$M$148:$M$162</c:f>
              <c:numCache>
                <c:formatCode>General</c:formatCode>
                <c:ptCount val="15"/>
                <c:pt idx="0">
                  <c:v>245</c:v>
                </c:pt>
                <c:pt idx="1">
                  <c:v>397</c:v>
                </c:pt>
                <c:pt idx="2">
                  <c:v>356</c:v>
                </c:pt>
                <c:pt idx="3">
                  <c:v>273</c:v>
                </c:pt>
                <c:pt idx="4">
                  <c:v>346</c:v>
                </c:pt>
                <c:pt idx="5">
                  <c:v>356</c:v>
                </c:pt>
                <c:pt idx="6">
                  <c:v>267</c:v>
                </c:pt>
                <c:pt idx="7">
                  <c:v>392</c:v>
                </c:pt>
                <c:pt idx="8">
                  <c:v>357</c:v>
                </c:pt>
                <c:pt idx="9">
                  <c:v>206</c:v>
                </c:pt>
                <c:pt idx="10">
                  <c:v>387</c:v>
                </c:pt>
                <c:pt idx="11">
                  <c:v>346</c:v>
                </c:pt>
                <c:pt idx="12">
                  <c:v>288</c:v>
                </c:pt>
                <c:pt idx="13">
                  <c:v>387</c:v>
                </c:pt>
                <c:pt idx="14">
                  <c:v>338</c:v>
                </c:pt>
              </c:numCache>
            </c:numRef>
          </c:xVal>
          <c:yVal>
            <c:numRef>
              <c:f>'Data for Figures 1 and TD-1'!$N$148:$N$162</c:f>
              <c:numCache>
                <c:formatCode>0</c:formatCode>
                <c:ptCount val="15"/>
                <c:pt idx="0">
                  <c:v>396.50468734928137</c:v>
                </c:pt>
                <c:pt idx="1">
                  <c:v>503.62447899557276</c:v>
                </c:pt>
                <c:pt idx="2">
                  <c:v>478.89825391325309</c:v>
                </c:pt>
                <c:pt idx="3">
                  <c:v>397.75435291001628</c:v>
                </c:pt>
                <c:pt idx="4">
                  <c:v>464.82007371192179</c:v>
                </c:pt>
                <c:pt idx="5">
                  <c:v>474.55315693551393</c:v>
                </c:pt>
                <c:pt idx="6">
                  <c:v>408.78656234349273</c:v>
                </c:pt>
                <c:pt idx="7">
                  <c:v>492.43726150258243</c:v>
                </c:pt>
                <c:pt idx="8">
                  <c:v>480.19686782797322</c:v>
                </c:pt>
                <c:pt idx="9">
                  <c:v>362.06163005849351</c:v>
                </c:pt>
                <c:pt idx="10">
                  <c:v>476.40801436548463</c:v>
                </c:pt>
                <c:pt idx="11">
                  <c:v>481.35143144193592</c:v>
                </c:pt>
                <c:pt idx="12">
                  <c:v>412.86003699096602</c:v>
                </c:pt>
                <c:pt idx="13">
                  <c:v>491.28138751650567</c:v>
                </c:pt>
                <c:pt idx="14">
                  <c:v>473.46222696739181</c:v>
                </c:pt>
              </c:numCache>
            </c:numRef>
          </c:yVal>
          <c:smooth val="0"/>
          <c:extLst>
            <c:ext xmlns:c16="http://schemas.microsoft.com/office/drawing/2014/chart" uri="{C3380CC4-5D6E-409C-BE32-E72D297353CC}">
              <c16:uniqueId val="{00000003-CAA7-4C10-A881-2B4594A87052}"/>
            </c:ext>
          </c:extLst>
        </c:ser>
        <c:dLbls>
          <c:showLegendKey val="0"/>
          <c:showVal val="0"/>
          <c:showCatName val="0"/>
          <c:showSerName val="0"/>
          <c:showPercent val="0"/>
          <c:showBubbleSize val="0"/>
        </c:dLbls>
        <c:axId val="148482688"/>
        <c:axId val="148493056"/>
      </c:scatterChart>
      <c:valAx>
        <c:axId val="148482688"/>
        <c:scaling>
          <c:orientation val="minMax"/>
          <c:max val="45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400" baseline="0"/>
                  <a:t>Cooling degree days per summer month</a:t>
                </a:r>
                <a:endParaRPr lang="en-US" sz="1400"/>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148493056"/>
        <c:crosses val="autoZero"/>
        <c:crossBetween val="midCat"/>
      </c:valAx>
      <c:valAx>
        <c:axId val="14849305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400" baseline="0"/>
                  <a:t>Monthly residential electricity use</a:t>
                </a:r>
              </a:p>
              <a:p>
                <a:pPr>
                  <a:defRPr/>
                </a:pPr>
                <a:r>
                  <a:rPr lang="en-US" sz="1400" baseline="0"/>
                  <a:t>(kilowatt-hours per person)</a:t>
                </a:r>
                <a:endParaRPr lang="en-US" sz="1400"/>
              </a:p>
            </c:rich>
          </c:tx>
          <c:layout>
            <c:manualLayout>
              <c:xMode val="edge"/>
              <c:yMode val="edge"/>
              <c:x val="5.7954899631885307E-3"/>
              <c:y val="0.28183813038412209"/>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148482688"/>
        <c:crosses val="autoZero"/>
        <c:crossBetween val="midCat"/>
      </c:valAx>
      <c:spPr>
        <a:noFill/>
        <a:ln>
          <a:noFill/>
        </a:ln>
        <a:effectLst/>
      </c:spPr>
    </c:plotArea>
    <c:legend>
      <c:legendPos val="r"/>
      <c:legendEntry>
        <c:idx val="5"/>
        <c:delete val="1"/>
      </c:legendEntry>
      <c:layout>
        <c:manualLayout>
          <c:xMode val="edge"/>
          <c:yMode val="edge"/>
          <c:x val="0.15328115100478465"/>
          <c:y val="0.36439631100306841"/>
          <c:w val="0.22216947272346738"/>
          <c:h val="0.45455597680454107"/>
        </c:manualLayout>
      </c:layout>
      <c:overlay val="1"/>
      <c:spPr>
        <a:solidFill>
          <a:schemeClr val="bg1"/>
        </a:solidFill>
        <a:ln>
          <a:solidFill>
            <a:schemeClr val="tx1"/>
          </a:solid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Figure TD-2. Comparison of Residential Natural</a:t>
            </a:r>
            <a:r>
              <a:rPr lang="en-US" b="1" baseline="0"/>
              <a:t> Gas Use Per Capita and Heating Degree Days (December, January, February), 1974-2024</a:t>
            </a:r>
            <a:endParaRPr lang="en-US" b="1"/>
          </a:p>
        </c:rich>
      </c:tx>
      <c:layout>
        <c:manualLayout>
          <c:xMode val="edge"/>
          <c:yMode val="edge"/>
          <c:x val="0.12638089168431885"/>
          <c:y val="1.616599035227697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v>Combined (1974-2024)</c:v>
          </c:tx>
          <c:spPr>
            <a:ln w="19050" cap="rnd">
              <a:noFill/>
              <a:round/>
            </a:ln>
            <a:effectLst/>
          </c:spPr>
          <c:marker>
            <c:symbol val="circle"/>
            <c:size val="5"/>
            <c:spPr>
              <a:noFill/>
              <a:ln w="15875">
                <a:noFill/>
              </a:ln>
              <a:effectLst/>
            </c:spPr>
          </c:marker>
          <c:trendline>
            <c:spPr>
              <a:ln w="19050" cap="rnd">
                <a:solidFill>
                  <a:schemeClr val="accent1"/>
                </a:solidFill>
                <a:prstDash val="sysDot"/>
              </a:ln>
              <a:effectLst/>
            </c:spPr>
            <c:trendlineType val="linear"/>
            <c:dispRSqr val="1"/>
            <c:dispEq val="1"/>
            <c:trendlineLbl>
              <c:layout>
                <c:manualLayout>
                  <c:x val="-0.48134829639028415"/>
                  <c:y val="2.9879736019791672E-2"/>
                </c:manualLayout>
              </c:layout>
              <c:numFmt formatCode="General" sourceLinked="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rendlineLbl>
          </c:trendline>
          <c:xVal>
            <c:numRef>
              <c:f>'Data for Figures 2 and TD-2'!$N$7:$N$159</c:f>
              <c:numCache>
                <c:formatCode>0</c:formatCode>
                <c:ptCount val="153"/>
                <c:pt idx="0">
                  <c:v>802</c:v>
                </c:pt>
                <c:pt idx="1">
                  <c:v>837</c:v>
                </c:pt>
                <c:pt idx="2">
                  <c:v>748</c:v>
                </c:pt>
                <c:pt idx="3">
                  <c:v>804</c:v>
                </c:pt>
                <c:pt idx="4">
                  <c:v>821</c:v>
                </c:pt>
                <c:pt idx="5">
                  <c:v>738</c:v>
                </c:pt>
                <c:pt idx="6">
                  <c:v>808</c:v>
                </c:pt>
                <c:pt idx="7">
                  <c:v>965</c:v>
                </c:pt>
                <c:pt idx="8">
                  <c:v>608</c:v>
                </c:pt>
                <c:pt idx="9">
                  <c:v>933</c:v>
                </c:pt>
                <c:pt idx="10">
                  <c:v>1172</c:v>
                </c:pt>
                <c:pt idx="11">
                  <c:v>742</c:v>
                </c:pt>
                <c:pt idx="12">
                  <c:v>837</c:v>
                </c:pt>
                <c:pt idx="13">
                  <c:v>1051</c:v>
                </c:pt>
                <c:pt idx="14">
                  <c:v>942</c:v>
                </c:pt>
                <c:pt idx="15">
                  <c:v>852</c:v>
                </c:pt>
                <c:pt idx="16">
                  <c:v>1075</c:v>
                </c:pt>
                <c:pt idx="17">
                  <c:v>930</c:v>
                </c:pt>
                <c:pt idx="18">
                  <c:v>753</c:v>
                </c:pt>
                <c:pt idx="19">
                  <c:v>878</c:v>
                </c:pt>
                <c:pt idx="20">
                  <c:v>817</c:v>
                </c:pt>
                <c:pt idx="21">
                  <c:v>822</c:v>
                </c:pt>
                <c:pt idx="22">
                  <c:v>969</c:v>
                </c:pt>
                <c:pt idx="23">
                  <c:v>685</c:v>
                </c:pt>
                <c:pt idx="24">
                  <c:v>840</c:v>
                </c:pt>
                <c:pt idx="25">
                  <c:v>1047</c:v>
                </c:pt>
                <c:pt idx="26">
                  <c:v>762</c:v>
                </c:pt>
                <c:pt idx="27">
                  <c:v>699</c:v>
                </c:pt>
                <c:pt idx="28">
                  <c:v>868</c:v>
                </c:pt>
                <c:pt idx="29">
                  <c:v>700</c:v>
                </c:pt>
                <c:pt idx="30">
                  <c:v>978</c:v>
                </c:pt>
                <c:pt idx="31">
                  <c:v>984</c:v>
                </c:pt>
                <c:pt idx="32">
                  <c:v>643</c:v>
                </c:pt>
                <c:pt idx="33">
                  <c:v>704</c:v>
                </c:pt>
                <c:pt idx="34">
                  <c:v>1044</c:v>
                </c:pt>
                <c:pt idx="35">
                  <c:v>796</c:v>
                </c:pt>
                <c:pt idx="36">
                  <c:v>939</c:v>
                </c:pt>
                <c:pt idx="37">
                  <c:v>842</c:v>
                </c:pt>
                <c:pt idx="38">
                  <c:v>713</c:v>
                </c:pt>
                <c:pt idx="39">
                  <c:v>789</c:v>
                </c:pt>
                <c:pt idx="40">
                  <c:v>909</c:v>
                </c:pt>
                <c:pt idx="41">
                  <c:v>702</c:v>
                </c:pt>
                <c:pt idx="42">
                  <c:v>770</c:v>
                </c:pt>
                <c:pt idx="43">
                  <c:v>989</c:v>
                </c:pt>
                <c:pt idx="44">
                  <c:v>759</c:v>
                </c:pt>
                <c:pt idx="45">
                  <c:v>820</c:v>
                </c:pt>
                <c:pt idx="46">
                  <c:v>778</c:v>
                </c:pt>
                <c:pt idx="47">
                  <c:v>813</c:v>
                </c:pt>
                <c:pt idx="48">
                  <c:v>1046</c:v>
                </c:pt>
                <c:pt idx="49">
                  <c:v>720</c:v>
                </c:pt>
                <c:pt idx="50">
                  <c:v>643</c:v>
                </c:pt>
                <c:pt idx="51">
                  <c:v>790</c:v>
                </c:pt>
                <c:pt idx="52">
                  <c:v>903</c:v>
                </c:pt>
                <c:pt idx="53">
                  <c:v>621</c:v>
                </c:pt>
                <c:pt idx="54">
                  <c:v>741</c:v>
                </c:pt>
                <c:pt idx="55">
                  <c:v>837</c:v>
                </c:pt>
                <c:pt idx="56">
                  <c:v>627</c:v>
                </c:pt>
                <c:pt idx="57">
                  <c:v>817</c:v>
                </c:pt>
                <c:pt idx="58">
                  <c:v>845</c:v>
                </c:pt>
                <c:pt idx="59">
                  <c:v>806</c:v>
                </c:pt>
                <c:pt idx="60">
                  <c:v>814</c:v>
                </c:pt>
                <c:pt idx="61">
                  <c:v>995</c:v>
                </c:pt>
                <c:pt idx="62">
                  <c:v>788</c:v>
                </c:pt>
                <c:pt idx="63">
                  <c:v>718</c:v>
                </c:pt>
                <c:pt idx="64">
                  <c:v>831</c:v>
                </c:pt>
                <c:pt idx="65">
                  <c:v>723</c:v>
                </c:pt>
                <c:pt idx="66">
                  <c:v>853</c:v>
                </c:pt>
                <c:pt idx="67">
                  <c:v>922</c:v>
                </c:pt>
                <c:pt idx="68">
                  <c:v>721</c:v>
                </c:pt>
                <c:pt idx="69">
                  <c:v>750</c:v>
                </c:pt>
                <c:pt idx="70">
                  <c:v>907</c:v>
                </c:pt>
                <c:pt idx="71">
                  <c:v>658</c:v>
                </c:pt>
                <c:pt idx="72">
                  <c:v>795</c:v>
                </c:pt>
                <c:pt idx="73">
                  <c:v>749</c:v>
                </c:pt>
                <c:pt idx="74">
                  <c:v>618</c:v>
                </c:pt>
                <c:pt idx="75">
                  <c:v>712</c:v>
                </c:pt>
                <c:pt idx="76">
                  <c:v>830</c:v>
                </c:pt>
                <c:pt idx="77">
                  <c:v>628</c:v>
                </c:pt>
                <c:pt idx="78">
                  <c:v>748</c:v>
                </c:pt>
                <c:pt idx="79">
                  <c:v>859</c:v>
                </c:pt>
                <c:pt idx="80">
                  <c:v>622</c:v>
                </c:pt>
                <c:pt idx="81">
                  <c:v>974</c:v>
                </c:pt>
                <c:pt idx="82">
                  <c:v>912</c:v>
                </c:pt>
                <c:pt idx="83">
                  <c:v>702</c:v>
                </c:pt>
                <c:pt idx="84">
                  <c:v>692</c:v>
                </c:pt>
                <c:pt idx="85">
                  <c:v>773</c:v>
                </c:pt>
                <c:pt idx="86">
                  <c:v>661</c:v>
                </c:pt>
                <c:pt idx="87">
                  <c:v>805</c:v>
                </c:pt>
                <c:pt idx="88">
                  <c:v>928</c:v>
                </c:pt>
                <c:pt idx="89">
                  <c:v>789</c:v>
                </c:pt>
                <c:pt idx="90">
                  <c:v>781</c:v>
                </c:pt>
                <c:pt idx="91">
                  <c:v>948</c:v>
                </c:pt>
                <c:pt idx="92">
                  <c:v>754</c:v>
                </c:pt>
                <c:pt idx="93">
                  <c:v>791</c:v>
                </c:pt>
                <c:pt idx="94">
                  <c:v>839</c:v>
                </c:pt>
                <c:pt idx="95">
                  <c:v>662</c:v>
                </c:pt>
                <c:pt idx="96">
                  <c:v>853</c:v>
                </c:pt>
                <c:pt idx="97">
                  <c:v>679</c:v>
                </c:pt>
                <c:pt idx="98">
                  <c:v>714</c:v>
                </c:pt>
                <c:pt idx="99">
                  <c:v>686</c:v>
                </c:pt>
                <c:pt idx="100">
                  <c:v>833</c:v>
                </c:pt>
                <c:pt idx="101">
                  <c:v>827</c:v>
                </c:pt>
                <c:pt idx="102">
                  <c:v>790</c:v>
                </c:pt>
                <c:pt idx="103">
                  <c:v>878</c:v>
                </c:pt>
                <c:pt idx="104">
                  <c:v>719</c:v>
                </c:pt>
                <c:pt idx="105">
                  <c:v>818</c:v>
                </c:pt>
                <c:pt idx="106">
                  <c:v>940</c:v>
                </c:pt>
                <c:pt idx="107">
                  <c:v>687</c:v>
                </c:pt>
                <c:pt idx="108">
                  <c:v>867</c:v>
                </c:pt>
                <c:pt idx="109">
                  <c:v>920</c:v>
                </c:pt>
                <c:pt idx="110">
                  <c:v>803</c:v>
                </c:pt>
                <c:pt idx="111">
                  <c:v>895</c:v>
                </c:pt>
                <c:pt idx="112">
                  <c:v>947</c:v>
                </c:pt>
                <c:pt idx="113">
                  <c:v>736</c:v>
                </c:pt>
                <c:pt idx="114">
                  <c:v>721</c:v>
                </c:pt>
                <c:pt idx="115">
                  <c:v>757</c:v>
                </c:pt>
                <c:pt idx="116">
                  <c:v>625</c:v>
                </c:pt>
                <c:pt idx="117">
                  <c:v>695</c:v>
                </c:pt>
                <c:pt idx="118">
                  <c:v>825</c:v>
                </c:pt>
                <c:pt idx="119">
                  <c:v>730</c:v>
                </c:pt>
                <c:pt idx="120">
                  <c:v>827</c:v>
                </c:pt>
                <c:pt idx="121">
                  <c:v>968</c:v>
                </c:pt>
                <c:pt idx="122">
                  <c:v>795</c:v>
                </c:pt>
                <c:pt idx="123">
                  <c:v>705</c:v>
                </c:pt>
                <c:pt idx="124">
                  <c:v>890</c:v>
                </c:pt>
                <c:pt idx="125">
                  <c:v>866</c:v>
                </c:pt>
                <c:pt idx="126">
                  <c:v>581</c:v>
                </c:pt>
                <c:pt idx="127">
                  <c:v>872</c:v>
                </c:pt>
                <c:pt idx="128">
                  <c:v>629</c:v>
                </c:pt>
                <c:pt idx="129">
                  <c:v>784</c:v>
                </c:pt>
                <c:pt idx="130">
                  <c:v>768</c:v>
                </c:pt>
                <c:pt idx="131">
                  <c:v>548</c:v>
                </c:pt>
                <c:pt idx="132">
                  <c:v>801</c:v>
                </c:pt>
                <c:pt idx="133">
                  <c:v>900</c:v>
                </c:pt>
                <c:pt idx="134">
                  <c:v>627</c:v>
                </c:pt>
                <c:pt idx="135">
                  <c:v>735</c:v>
                </c:pt>
                <c:pt idx="136">
                  <c:v>863</c:v>
                </c:pt>
                <c:pt idx="137">
                  <c:v>723</c:v>
                </c:pt>
                <c:pt idx="138">
                  <c:v>719</c:v>
                </c:pt>
                <c:pt idx="139">
                  <c:v>742</c:v>
                </c:pt>
                <c:pt idx="140">
                  <c:v>655</c:v>
                </c:pt>
                <c:pt idx="141">
                  <c:v>754</c:v>
                </c:pt>
                <c:pt idx="142">
                  <c:v>808</c:v>
                </c:pt>
                <c:pt idx="143">
                  <c:v>797</c:v>
                </c:pt>
                <c:pt idx="144">
                  <c:v>619</c:v>
                </c:pt>
                <c:pt idx="145">
                  <c:v>920</c:v>
                </c:pt>
                <c:pt idx="146">
                  <c:v>716</c:v>
                </c:pt>
                <c:pt idx="147">
                  <c:v>786</c:v>
                </c:pt>
                <c:pt idx="148">
                  <c:v>720</c:v>
                </c:pt>
                <c:pt idx="149">
                  <c:v>627</c:v>
                </c:pt>
                <c:pt idx="150">
                  <c:v>627</c:v>
                </c:pt>
                <c:pt idx="151">
                  <c:v>847</c:v>
                </c:pt>
                <c:pt idx="152">
                  <c:v>580</c:v>
                </c:pt>
              </c:numCache>
            </c:numRef>
          </c:xVal>
          <c:yVal>
            <c:numRef>
              <c:f>'Data for Figures 2 and TD-2'!$O$7:$O$159</c:f>
              <c:numCache>
                <c:formatCode>0</c:formatCode>
                <c:ptCount val="153"/>
                <c:pt idx="0">
                  <c:v>2774.6160603967883</c:v>
                </c:pt>
                <c:pt idx="1">
                  <c:v>3835.3591263972808</c:v>
                </c:pt>
                <c:pt idx="2">
                  <c:v>3230.1224999178953</c:v>
                </c:pt>
                <c:pt idx="3">
                  <c:v>2852.269183689617</c:v>
                </c:pt>
                <c:pt idx="4">
                  <c:v>3491.7208532172394</c:v>
                </c:pt>
                <c:pt idx="5">
                  <c:v>3404.4586579402412</c:v>
                </c:pt>
                <c:pt idx="6">
                  <c:v>2800.7262237746127</c:v>
                </c:pt>
                <c:pt idx="7">
                  <c:v>3882.7979665886946</c:v>
                </c:pt>
                <c:pt idx="8">
                  <c:v>3403.3177645353521</c:v>
                </c:pt>
                <c:pt idx="9">
                  <c:v>3350.8966511937851</c:v>
                </c:pt>
                <c:pt idx="10">
                  <c:v>4272.482235863944</c:v>
                </c:pt>
                <c:pt idx="11">
                  <c:v>3752.7298745807202</c:v>
                </c:pt>
                <c:pt idx="12">
                  <c:v>2943.4030444012828</c:v>
                </c:pt>
                <c:pt idx="13">
                  <c:v>3684.9467170383609</c:v>
                </c:pt>
                <c:pt idx="14">
                  <c:v>3778.6487815218911</c:v>
                </c:pt>
                <c:pt idx="15">
                  <c:v>2822.5631309181745</c:v>
                </c:pt>
                <c:pt idx="16">
                  <c:v>3872.34622030334</c:v>
                </c:pt>
                <c:pt idx="17">
                  <c:v>3980.1249163506582</c:v>
                </c:pt>
                <c:pt idx="18">
                  <c:v>2623.6088345358071</c:v>
                </c:pt>
                <c:pt idx="19">
                  <c:v>3186.8781835677146</c:v>
                </c:pt>
                <c:pt idx="20">
                  <c:v>3413.4057763293099</c:v>
                </c:pt>
                <c:pt idx="21">
                  <c:v>2822.7110260510885</c:v>
                </c:pt>
                <c:pt idx="22">
                  <c:v>3628.7575762868769</c:v>
                </c:pt>
                <c:pt idx="23">
                  <c:v>3229.3539546493971</c:v>
                </c:pt>
                <c:pt idx="24">
                  <c:v>2600.9096692387252</c:v>
                </c:pt>
                <c:pt idx="25">
                  <c:v>3745.107790775618</c:v>
                </c:pt>
                <c:pt idx="26">
                  <c:v>3396.8330797953258</c:v>
                </c:pt>
                <c:pt idx="27">
                  <c:v>2388.0878576236596</c:v>
                </c:pt>
                <c:pt idx="28">
                  <c:v>3640.2239950642252</c:v>
                </c:pt>
                <c:pt idx="29">
                  <c:v>2875.8215831774019</c:v>
                </c:pt>
                <c:pt idx="30">
                  <c:v>2316.7906166333773</c:v>
                </c:pt>
                <c:pt idx="31">
                  <c:v>3764.214970100571</c:v>
                </c:pt>
                <c:pt idx="32">
                  <c:v>2970.8065755238731</c:v>
                </c:pt>
                <c:pt idx="33">
                  <c:v>2383.934589202669</c:v>
                </c:pt>
                <c:pt idx="34">
                  <c:v>3128.8988991096048</c:v>
                </c:pt>
                <c:pt idx="35">
                  <c:v>3522.7650452103153</c:v>
                </c:pt>
                <c:pt idx="36">
                  <c:v>2700.2354335901955</c:v>
                </c:pt>
                <c:pt idx="37">
                  <c:v>3297.9813360143171</c:v>
                </c:pt>
                <c:pt idx="38">
                  <c:v>2853.9427494600973</c:v>
                </c:pt>
                <c:pt idx="39">
                  <c:v>2478.610023913745</c:v>
                </c:pt>
                <c:pt idx="40">
                  <c:v>3065.1914147616153</c:v>
                </c:pt>
                <c:pt idx="41">
                  <c:v>2845.8048387430013</c:v>
                </c:pt>
                <c:pt idx="42">
                  <c:v>2426.1054962176345</c:v>
                </c:pt>
                <c:pt idx="43">
                  <c:v>3491.3134690398924</c:v>
                </c:pt>
                <c:pt idx="44">
                  <c:v>3089.7237976290412</c:v>
                </c:pt>
                <c:pt idx="45">
                  <c:v>2563.9310961241572</c:v>
                </c:pt>
                <c:pt idx="46">
                  <c:v>3049.7886732087973</c:v>
                </c:pt>
                <c:pt idx="47">
                  <c:v>3014.9642529640419</c:v>
                </c:pt>
                <c:pt idx="48">
                  <c:v>3181.9494788167472</c:v>
                </c:pt>
                <c:pt idx="49">
                  <c:v>3170.3243910381398</c:v>
                </c:pt>
                <c:pt idx="50">
                  <c:v>2581.8134340350312</c:v>
                </c:pt>
                <c:pt idx="51">
                  <c:v>2503.4954202051176</c:v>
                </c:pt>
                <c:pt idx="52">
                  <c:v>3348.3802358617845</c:v>
                </c:pt>
                <c:pt idx="53">
                  <c:v>2633.142123185849</c:v>
                </c:pt>
                <c:pt idx="54">
                  <c:v>2581.2520336039579</c:v>
                </c:pt>
                <c:pt idx="55">
                  <c:v>3077.2526641888371</c:v>
                </c:pt>
                <c:pt idx="56">
                  <c:v>2723.5812439352676</c:v>
                </c:pt>
                <c:pt idx="57">
                  <c:v>2773.8584236460824</c:v>
                </c:pt>
                <c:pt idx="58">
                  <c:v>3210.4992677715136</c:v>
                </c:pt>
                <c:pt idx="59">
                  <c:v>2966.2479346500099</c:v>
                </c:pt>
                <c:pt idx="60">
                  <c:v>2693.0663570108022</c:v>
                </c:pt>
                <c:pt idx="61">
                  <c:v>3635.2811415878882</c:v>
                </c:pt>
                <c:pt idx="62">
                  <c:v>3210.1305307794096</c:v>
                </c:pt>
                <c:pt idx="63">
                  <c:v>2408.8984010508675</c:v>
                </c:pt>
                <c:pt idx="64">
                  <c:v>3075.7136338094033</c:v>
                </c:pt>
                <c:pt idx="65">
                  <c:v>2843.0268705983426</c:v>
                </c:pt>
                <c:pt idx="66">
                  <c:v>2827.2802903968336</c:v>
                </c:pt>
                <c:pt idx="67">
                  <c:v>3480.388282921665</c:v>
                </c:pt>
                <c:pt idx="68">
                  <c:v>3094.8748510131109</c:v>
                </c:pt>
                <c:pt idx="69">
                  <c:v>2719.7826303351608</c:v>
                </c:pt>
                <c:pt idx="70">
                  <c:v>3324.0960393705427</c:v>
                </c:pt>
                <c:pt idx="71">
                  <c:v>2787.8124275403657</c:v>
                </c:pt>
                <c:pt idx="72">
                  <c:v>2663.1426708294021</c:v>
                </c:pt>
                <c:pt idx="73">
                  <c:v>2956.0007571014662</c:v>
                </c:pt>
                <c:pt idx="74">
                  <c:v>2516.2269997781359</c:v>
                </c:pt>
                <c:pt idx="75">
                  <c:v>2218.2433065137689</c:v>
                </c:pt>
                <c:pt idx="76">
                  <c:v>3278.8467420679331</c:v>
                </c:pt>
                <c:pt idx="77">
                  <c:v>2480.0409931857816</c:v>
                </c:pt>
                <c:pt idx="78">
                  <c:v>2348.6394678934362</c:v>
                </c:pt>
                <c:pt idx="79">
                  <c:v>3069.9117342564296</c:v>
                </c:pt>
                <c:pt idx="80">
                  <c:v>2755.9109701776401</c:v>
                </c:pt>
                <c:pt idx="81">
                  <c:v>3222.3628007950715</c:v>
                </c:pt>
                <c:pt idx="82">
                  <c:v>3439.4879560501481</c:v>
                </c:pt>
                <c:pt idx="83">
                  <c:v>2746.5706664414461</c:v>
                </c:pt>
                <c:pt idx="84">
                  <c:v>2125.4968886655288</c:v>
                </c:pt>
                <c:pt idx="85">
                  <c:v>2843.0977299913857</c:v>
                </c:pt>
                <c:pt idx="86">
                  <c:v>2484.4058758952374</c:v>
                </c:pt>
                <c:pt idx="87">
                  <c:v>2668.0382000871327</c:v>
                </c:pt>
                <c:pt idx="88">
                  <c:v>3268.6101474714246</c:v>
                </c:pt>
                <c:pt idx="89">
                  <c:v>3053.2447532164388</c:v>
                </c:pt>
                <c:pt idx="90">
                  <c:v>2530.5823180341799</c:v>
                </c:pt>
                <c:pt idx="91">
                  <c:v>3297.1175773679488</c:v>
                </c:pt>
                <c:pt idx="92">
                  <c:v>2934.1614481743832</c:v>
                </c:pt>
                <c:pt idx="93">
                  <c:v>2463.3369658576662</c:v>
                </c:pt>
                <c:pt idx="94">
                  <c:v>3027.2790804972046</c:v>
                </c:pt>
                <c:pt idx="95">
                  <c:v>2573.7010730450406</c:v>
                </c:pt>
                <c:pt idx="96">
                  <c:v>2594.0412564620883</c:v>
                </c:pt>
                <c:pt idx="97">
                  <c:v>2398.7752330888729</c:v>
                </c:pt>
                <c:pt idx="98">
                  <c:v>2358.7497564940518</c:v>
                </c:pt>
                <c:pt idx="99">
                  <c:v>2077.4173990099207</c:v>
                </c:pt>
                <c:pt idx="100">
                  <c:v>2673.3699958055645</c:v>
                </c:pt>
                <c:pt idx="101">
                  <c:v>2992.1392644241005</c:v>
                </c:pt>
                <c:pt idx="102">
                  <c:v>2365.4268763487339</c:v>
                </c:pt>
                <c:pt idx="103">
                  <c:v>2913.6210762331839</c:v>
                </c:pt>
                <c:pt idx="104">
                  <c:v>2696.1719177314872</c:v>
                </c:pt>
                <c:pt idx="105">
                  <c:v>2523.8713390250045</c:v>
                </c:pt>
                <c:pt idx="106">
                  <c:v>3096.8353292924012</c:v>
                </c:pt>
                <c:pt idx="107">
                  <c:v>2469.7897380133686</c:v>
                </c:pt>
                <c:pt idx="108">
                  <c:v>2477.4664095042058</c:v>
                </c:pt>
                <c:pt idx="109">
                  <c:v>3021.0135209552132</c:v>
                </c:pt>
                <c:pt idx="110">
                  <c:v>2572.8996710952269</c:v>
                </c:pt>
                <c:pt idx="111">
                  <c:v>2723.3007523631923</c:v>
                </c:pt>
                <c:pt idx="112">
                  <c:v>3116.2035192349713</c:v>
                </c:pt>
                <c:pt idx="113">
                  <c:v>2466.4758986810029</c:v>
                </c:pt>
                <c:pt idx="114">
                  <c:v>2211.5908554365233</c:v>
                </c:pt>
                <c:pt idx="115">
                  <c:v>2532.7704727773598</c:v>
                </c:pt>
                <c:pt idx="116">
                  <c:v>2109.7284671346765</c:v>
                </c:pt>
                <c:pt idx="117">
                  <c:v>2122.1678058231528</c:v>
                </c:pt>
                <c:pt idx="118">
                  <c:v>2760.0826482891298</c:v>
                </c:pt>
                <c:pt idx="119">
                  <c:v>2372.2433592353987</c:v>
                </c:pt>
                <c:pt idx="120">
                  <c:v>2664.966884088024</c:v>
                </c:pt>
                <c:pt idx="121">
                  <c:v>3256.8736183681667</c:v>
                </c:pt>
                <c:pt idx="122">
                  <c:v>2676.7563598019092</c:v>
                </c:pt>
                <c:pt idx="123">
                  <c:v>2234.6430185620998</c:v>
                </c:pt>
                <c:pt idx="124">
                  <c:v>2922.0023863151368</c:v>
                </c:pt>
                <c:pt idx="125">
                  <c:v>2809.6673350686879</c:v>
                </c:pt>
                <c:pt idx="126">
                  <c:v>1827.6464657086831</c:v>
                </c:pt>
                <c:pt idx="127">
                  <c:v>2716.8826833256571</c:v>
                </c:pt>
                <c:pt idx="128">
                  <c:v>2131.9268305492651</c:v>
                </c:pt>
                <c:pt idx="129">
                  <c:v>2438.0153618507898</c:v>
                </c:pt>
                <c:pt idx="130">
                  <c:v>2549.5994182282348</c:v>
                </c:pt>
                <c:pt idx="131">
                  <c:v>1777.2059500076675</c:v>
                </c:pt>
                <c:pt idx="132">
                  <c:v>2506.923940362607</c:v>
                </c:pt>
                <c:pt idx="133">
                  <c:v>2991.9779003503381</c:v>
                </c:pt>
                <c:pt idx="134">
                  <c:v>2102.7690994711738</c:v>
                </c:pt>
                <c:pt idx="135">
                  <c:v>2322.3391443885953</c:v>
                </c:pt>
                <c:pt idx="136">
                  <c:v>2892.3145503174978</c:v>
                </c:pt>
                <c:pt idx="137">
                  <c:v>2452.9409268118184</c:v>
                </c:pt>
                <c:pt idx="138">
                  <c:v>2271.3878283963845</c:v>
                </c:pt>
                <c:pt idx="139">
                  <c:v>2488.7688079096556</c:v>
                </c:pt>
                <c:pt idx="140">
                  <c:v>2223.512555614207</c:v>
                </c:pt>
                <c:pt idx="141">
                  <c:v>2408.1045106034417</c:v>
                </c:pt>
                <c:pt idx="142">
                  <c:v>2696.52447086959</c:v>
                </c:pt>
                <c:pt idx="143">
                  <c:v>2638.2073780886371</c:v>
                </c:pt>
                <c:pt idx="144">
                  <c:v>2010.40580850789</c:v>
                </c:pt>
                <c:pt idx="145">
                  <c:v>2877.8312753617092</c:v>
                </c:pt>
                <c:pt idx="146">
                  <c:v>2375.6351885443819</c:v>
                </c:pt>
                <c:pt idx="147">
                  <c:v>2497.0178807511234</c:v>
                </c:pt>
                <c:pt idx="148">
                  <c:v>2411.1675582254143</c:v>
                </c:pt>
                <c:pt idx="149">
                  <c:v>2062.1532593619972</c:v>
                </c:pt>
                <c:pt idx="150">
                  <c:v>1968.88148302437</c:v>
                </c:pt>
                <c:pt idx="151">
                  <c:v>2732.7822626221764</c:v>
                </c:pt>
                <c:pt idx="152">
                  <c:v>1921.1908202648779</c:v>
                </c:pt>
              </c:numCache>
            </c:numRef>
          </c:yVal>
          <c:smooth val="0"/>
          <c:extLst>
            <c:ext xmlns:c16="http://schemas.microsoft.com/office/drawing/2014/chart" uri="{C3380CC4-5D6E-409C-BE32-E72D297353CC}">
              <c16:uniqueId val="{00000002-C863-4A70-A78A-A308F3CA20E1}"/>
            </c:ext>
          </c:extLst>
        </c:ser>
        <c:ser>
          <c:idx val="1"/>
          <c:order val="1"/>
          <c:tx>
            <c:v>1974-1979</c:v>
          </c:tx>
          <c:spPr>
            <a:ln w="25400" cap="rnd">
              <a:noFill/>
              <a:round/>
            </a:ln>
            <a:effectLst/>
          </c:spPr>
          <c:marker>
            <c:symbol val="circle"/>
            <c:size val="5"/>
            <c:spPr>
              <a:solidFill>
                <a:schemeClr val="accent6"/>
              </a:solidFill>
              <a:ln w="9525">
                <a:solidFill>
                  <a:schemeClr val="accent6"/>
                </a:solidFill>
              </a:ln>
              <a:effectLst/>
            </c:spPr>
          </c:marker>
          <c:xVal>
            <c:numRef>
              <c:f>'Data for Figures 2 and TD-2'!$N$7:$N$24</c:f>
              <c:numCache>
                <c:formatCode>0</c:formatCode>
                <c:ptCount val="18"/>
                <c:pt idx="0">
                  <c:v>802</c:v>
                </c:pt>
                <c:pt idx="1">
                  <c:v>837</c:v>
                </c:pt>
                <c:pt idx="2">
                  <c:v>748</c:v>
                </c:pt>
                <c:pt idx="3">
                  <c:v>804</c:v>
                </c:pt>
                <c:pt idx="4">
                  <c:v>821</c:v>
                </c:pt>
                <c:pt idx="5">
                  <c:v>738</c:v>
                </c:pt>
                <c:pt idx="6">
                  <c:v>808</c:v>
                </c:pt>
                <c:pt idx="7">
                  <c:v>965</c:v>
                </c:pt>
                <c:pt idx="8">
                  <c:v>608</c:v>
                </c:pt>
                <c:pt idx="9">
                  <c:v>933</c:v>
                </c:pt>
                <c:pt idx="10">
                  <c:v>1172</c:v>
                </c:pt>
                <c:pt idx="11">
                  <c:v>742</c:v>
                </c:pt>
                <c:pt idx="12">
                  <c:v>837</c:v>
                </c:pt>
                <c:pt idx="13">
                  <c:v>1051</c:v>
                </c:pt>
                <c:pt idx="14">
                  <c:v>942</c:v>
                </c:pt>
                <c:pt idx="15">
                  <c:v>852</c:v>
                </c:pt>
                <c:pt idx="16">
                  <c:v>1075</c:v>
                </c:pt>
                <c:pt idx="17">
                  <c:v>930</c:v>
                </c:pt>
              </c:numCache>
            </c:numRef>
          </c:xVal>
          <c:yVal>
            <c:numRef>
              <c:f>'Data for Figures 2 and TD-2'!$O$7:$O$24</c:f>
              <c:numCache>
                <c:formatCode>0</c:formatCode>
                <c:ptCount val="18"/>
                <c:pt idx="0">
                  <c:v>2774.6160603967883</c:v>
                </c:pt>
                <c:pt idx="1">
                  <c:v>3835.3591263972808</c:v>
                </c:pt>
                <c:pt idx="2">
                  <c:v>3230.1224999178953</c:v>
                </c:pt>
                <c:pt idx="3">
                  <c:v>2852.269183689617</c:v>
                </c:pt>
                <c:pt idx="4">
                  <c:v>3491.7208532172394</c:v>
                </c:pt>
                <c:pt idx="5">
                  <c:v>3404.4586579402412</c:v>
                </c:pt>
                <c:pt idx="6">
                  <c:v>2800.7262237746127</c:v>
                </c:pt>
                <c:pt idx="7">
                  <c:v>3882.7979665886946</c:v>
                </c:pt>
                <c:pt idx="8">
                  <c:v>3403.3177645353521</c:v>
                </c:pt>
                <c:pt idx="9">
                  <c:v>3350.8966511937851</c:v>
                </c:pt>
                <c:pt idx="10">
                  <c:v>4272.482235863944</c:v>
                </c:pt>
                <c:pt idx="11">
                  <c:v>3752.7298745807202</c:v>
                </c:pt>
                <c:pt idx="12">
                  <c:v>2943.4030444012828</c:v>
                </c:pt>
                <c:pt idx="13">
                  <c:v>3684.9467170383609</c:v>
                </c:pt>
                <c:pt idx="14">
                  <c:v>3778.6487815218911</c:v>
                </c:pt>
                <c:pt idx="15">
                  <c:v>2822.5631309181745</c:v>
                </c:pt>
                <c:pt idx="16">
                  <c:v>3872.34622030334</c:v>
                </c:pt>
                <c:pt idx="17">
                  <c:v>3980.1249163506582</c:v>
                </c:pt>
              </c:numCache>
            </c:numRef>
          </c:yVal>
          <c:smooth val="0"/>
          <c:extLst>
            <c:ext xmlns:c16="http://schemas.microsoft.com/office/drawing/2014/chart" uri="{C3380CC4-5D6E-409C-BE32-E72D297353CC}">
              <c16:uniqueId val="{00000003-2A1A-463F-9923-E836BF07317A}"/>
            </c:ext>
          </c:extLst>
        </c:ser>
        <c:ser>
          <c:idx val="2"/>
          <c:order val="2"/>
          <c:tx>
            <c:v>1980-1989</c:v>
          </c:tx>
          <c:spPr>
            <a:ln w="25400" cap="rnd">
              <a:noFill/>
              <a:round/>
            </a:ln>
            <a:effectLst/>
          </c:spPr>
          <c:marker>
            <c:symbol val="circle"/>
            <c:size val="5"/>
            <c:spPr>
              <a:solidFill>
                <a:schemeClr val="accent2"/>
              </a:solidFill>
              <a:ln w="9525">
                <a:solidFill>
                  <a:schemeClr val="accent2"/>
                </a:solidFill>
              </a:ln>
              <a:effectLst/>
            </c:spPr>
          </c:marker>
          <c:xVal>
            <c:numRef>
              <c:f>'Data for Figures 2 and TD-2'!$N$25:$N$54</c:f>
              <c:numCache>
                <c:formatCode>0</c:formatCode>
                <c:ptCount val="30"/>
                <c:pt idx="0">
                  <c:v>753</c:v>
                </c:pt>
                <c:pt idx="1">
                  <c:v>878</c:v>
                </c:pt>
                <c:pt idx="2">
                  <c:v>817</c:v>
                </c:pt>
                <c:pt idx="3">
                  <c:v>822</c:v>
                </c:pt>
                <c:pt idx="4">
                  <c:v>969</c:v>
                </c:pt>
                <c:pt idx="5">
                  <c:v>685</c:v>
                </c:pt>
                <c:pt idx="6">
                  <c:v>840</c:v>
                </c:pt>
                <c:pt idx="7">
                  <c:v>1047</c:v>
                </c:pt>
                <c:pt idx="8">
                  <c:v>762</c:v>
                </c:pt>
                <c:pt idx="9">
                  <c:v>699</c:v>
                </c:pt>
                <c:pt idx="10">
                  <c:v>868</c:v>
                </c:pt>
                <c:pt idx="11">
                  <c:v>700</c:v>
                </c:pt>
                <c:pt idx="12">
                  <c:v>978</c:v>
                </c:pt>
                <c:pt idx="13">
                  <c:v>984</c:v>
                </c:pt>
                <c:pt idx="14">
                  <c:v>643</c:v>
                </c:pt>
                <c:pt idx="15">
                  <c:v>704</c:v>
                </c:pt>
                <c:pt idx="16">
                  <c:v>1044</c:v>
                </c:pt>
                <c:pt idx="17">
                  <c:v>796</c:v>
                </c:pt>
                <c:pt idx="18">
                  <c:v>939</c:v>
                </c:pt>
                <c:pt idx="19">
                  <c:v>842</c:v>
                </c:pt>
                <c:pt idx="20">
                  <c:v>713</c:v>
                </c:pt>
                <c:pt idx="21">
                  <c:v>789</c:v>
                </c:pt>
                <c:pt idx="22">
                  <c:v>909</c:v>
                </c:pt>
                <c:pt idx="23">
                  <c:v>702</c:v>
                </c:pt>
                <c:pt idx="24">
                  <c:v>770</c:v>
                </c:pt>
                <c:pt idx="25">
                  <c:v>989</c:v>
                </c:pt>
                <c:pt idx="26">
                  <c:v>759</c:v>
                </c:pt>
                <c:pt idx="27">
                  <c:v>820</c:v>
                </c:pt>
                <c:pt idx="28">
                  <c:v>778</c:v>
                </c:pt>
                <c:pt idx="29">
                  <c:v>813</c:v>
                </c:pt>
              </c:numCache>
            </c:numRef>
          </c:xVal>
          <c:yVal>
            <c:numRef>
              <c:f>'Data for Figures 2 and TD-2'!$O$25:$O$54</c:f>
              <c:numCache>
                <c:formatCode>0</c:formatCode>
                <c:ptCount val="30"/>
                <c:pt idx="0">
                  <c:v>2623.6088345358071</c:v>
                </c:pt>
                <c:pt idx="1">
                  <c:v>3186.8781835677146</c:v>
                </c:pt>
                <c:pt idx="2">
                  <c:v>3413.4057763293099</c:v>
                </c:pt>
                <c:pt idx="3">
                  <c:v>2822.7110260510885</c:v>
                </c:pt>
                <c:pt idx="4">
                  <c:v>3628.7575762868769</c:v>
                </c:pt>
                <c:pt idx="5">
                  <c:v>3229.3539546493971</c:v>
                </c:pt>
                <c:pt idx="6">
                  <c:v>2600.9096692387252</c:v>
                </c:pt>
                <c:pt idx="7">
                  <c:v>3745.107790775618</c:v>
                </c:pt>
                <c:pt idx="8">
                  <c:v>3396.8330797953258</c:v>
                </c:pt>
                <c:pt idx="9">
                  <c:v>2388.0878576236596</c:v>
                </c:pt>
                <c:pt idx="10">
                  <c:v>3640.2239950642252</c:v>
                </c:pt>
                <c:pt idx="11">
                  <c:v>2875.8215831774019</c:v>
                </c:pt>
                <c:pt idx="12">
                  <c:v>2316.7906166333773</c:v>
                </c:pt>
                <c:pt idx="13">
                  <c:v>3764.214970100571</c:v>
                </c:pt>
                <c:pt idx="14">
                  <c:v>2970.8065755238731</c:v>
                </c:pt>
                <c:pt idx="15">
                  <c:v>2383.934589202669</c:v>
                </c:pt>
                <c:pt idx="16">
                  <c:v>3128.8988991096048</c:v>
                </c:pt>
                <c:pt idx="17">
                  <c:v>3522.7650452103153</c:v>
                </c:pt>
                <c:pt idx="18">
                  <c:v>2700.2354335901955</c:v>
                </c:pt>
                <c:pt idx="19">
                  <c:v>3297.9813360143171</c:v>
                </c:pt>
                <c:pt idx="20">
                  <c:v>2853.9427494600973</c:v>
                </c:pt>
                <c:pt idx="21">
                  <c:v>2478.610023913745</c:v>
                </c:pt>
                <c:pt idx="22">
                  <c:v>3065.1914147616153</c:v>
                </c:pt>
                <c:pt idx="23">
                  <c:v>2845.8048387430013</c:v>
                </c:pt>
                <c:pt idx="24">
                  <c:v>2426.1054962176345</c:v>
                </c:pt>
                <c:pt idx="25">
                  <c:v>3491.3134690398924</c:v>
                </c:pt>
                <c:pt idx="26">
                  <c:v>3089.7237976290412</c:v>
                </c:pt>
                <c:pt idx="27">
                  <c:v>2563.9310961241572</c:v>
                </c:pt>
                <c:pt idx="28">
                  <c:v>3049.7886732087973</c:v>
                </c:pt>
                <c:pt idx="29">
                  <c:v>3014.9642529640419</c:v>
                </c:pt>
              </c:numCache>
            </c:numRef>
          </c:yVal>
          <c:smooth val="0"/>
          <c:extLst>
            <c:ext xmlns:c16="http://schemas.microsoft.com/office/drawing/2014/chart" uri="{C3380CC4-5D6E-409C-BE32-E72D297353CC}">
              <c16:uniqueId val="{00000004-2A1A-463F-9923-E836BF07317A}"/>
            </c:ext>
          </c:extLst>
        </c:ser>
        <c:ser>
          <c:idx val="3"/>
          <c:order val="3"/>
          <c:tx>
            <c:v>1990-1999</c:v>
          </c:tx>
          <c:spPr>
            <a:ln w="25400" cap="rnd">
              <a:noFill/>
              <a:round/>
            </a:ln>
            <a:effectLst/>
          </c:spPr>
          <c:marker>
            <c:symbol val="circle"/>
            <c:size val="5"/>
            <c:spPr>
              <a:solidFill>
                <a:schemeClr val="accent3"/>
              </a:solidFill>
              <a:ln w="9525">
                <a:solidFill>
                  <a:schemeClr val="accent3"/>
                </a:solidFill>
              </a:ln>
              <a:effectLst/>
            </c:spPr>
          </c:marker>
          <c:xVal>
            <c:numRef>
              <c:f>'Data for Figures 2 and TD-2'!$N$55:$N$84</c:f>
              <c:numCache>
                <c:formatCode>0</c:formatCode>
                <c:ptCount val="30"/>
                <c:pt idx="0">
                  <c:v>1046</c:v>
                </c:pt>
                <c:pt idx="1">
                  <c:v>720</c:v>
                </c:pt>
                <c:pt idx="2">
                  <c:v>643</c:v>
                </c:pt>
                <c:pt idx="3">
                  <c:v>790</c:v>
                </c:pt>
                <c:pt idx="4">
                  <c:v>903</c:v>
                </c:pt>
                <c:pt idx="5">
                  <c:v>621</c:v>
                </c:pt>
                <c:pt idx="6">
                  <c:v>741</c:v>
                </c:pt>
                <c:pt idx="7">
                  <c:v>837</c:v>
                </c:pt>
                <c:pt idx="8">
                  <c:v>627</c:v>
                </c:pt>
                <c:pt idx="9">
                  <c:v>817</c:v>
                </c:pt>
                <c:pt idx="10">
                  <c:v>845</c:v>
                </c:pt>
                <c:pt idx="11">
                  <c:v>806</c:v>
                </c:pt>
                <c:pt idx="12">
                  <c:v>814</c:v>
                </c:pt>
                <c:pt idx="13">
                  <c:v>995</c:v>
                </c:pt>
                <c:pt idx="14">
                  <c:v>788</c:v>
                </c:pt>
                <c:pt idx="15">
                  <c:v>718</c:v>
                </c:pt>
                <c:pt idx="16">
                  <c:v>831</c:v>
                </c:pt>
                <c:pt idx="17">
                  <c:v>723</c:v>
                </c:pt>
                <c:pt idx="18">
                  <c:v>853</c:v>
                </c:pt>
                <c:pt idx="19">
                  <c:v>922</c:v>
                </c:pt>
                <c:pt idx="20">
                  <c:v>721</c:v>
                </c:pt>
                <c:pt idx="21">
                  <c:v>750</c:v>
                </c:pt>
                <c:pt idx="22">
                  <c:v>907</c:v>
                </c:pt>
                <c:pt idx="23">
                  <c:v>658</c:v>
                </c:pt>
                <c:pt idx="24">
                  <c:v>795</c:v>
                </c:pt>
                <c:pt idx="25">
                  <c:v>749</c:v>
                </c:pt>
                <c:pt idx="26">
                  <c:v>618</c:v>
                </c:pt>
                <c:pt idx="27">
                  <c:v>712</c:v>
                </c:pt>
                <c:pt idx="28">
                  <c:v>830</c:v>
                </c:pt>
                <c:pt idx="29">
                  <c:v>628</c:v>
                </c:pt>
              </c:numCache>
            </c:numRef>
          </c:xVal>
          <c:yVal>
            <c:numRef>
              <c:f>'Data for Figures 2 and TD-2'!$O$55:$O$84</c:f>
              <c:numCache>
                <c:formatCode>0</c:formatCode>
                <c:ptCount val="30"/>
                <c:pt idx="0">
                  <c:v>3181.9494788167472</c:v>
                </c:pt>
                <c:pt idx="1">
                  <c:v>3170.3243910381398</c:v>
                </c:pt>
                <c:pt idx="2">
                  <c:v>2581.8134340350312</c:v>
                </c:pt>
                <c:pt idx="3">
                  <c:v>2503.4954202051176</c:v>
                </c:pt>
                <c:pt idx="4">
                  <c:v>3348.3802358617845</c:v>
                </c:pt>
                <c:pt idx="5">
                  <c:v>2633.142123185849</c:v>
                </c:pt>
                <c:pt idx="6">
                  <c:v>2581.2520336039579</c:v>
                </c:pt>
                <c:pt idx="7">
                  <c:v>3077.2526641888371</c:v>
                </c:pt>
                <c:pt idx="8">
                  <c:v>2723.5812439352676</c:v>
                </c:pt>
                <c:pt idx="9">
                  <c:v>2773.8584236460824</c:v>
                </c:pt>
                <c:pt idx="10">
                  <c:v>3210.4992677715136</c:v>
                </c:pt>
                <c:pt idx="11">
                  <c:v>2966.2479346500099</c:v>
                </c:pt>
                <c:pt idx="12">
                  <c:v>2693.0663570108022</c:v>
                </c:pt>
                <c:pt idx="13">
                  <c:v>3635.2811415878882</c:v>
                </c:pt>
                <c:pt idx="14">
                  <c:v>3210.1305307794096</c:v>
                </c:pt>
                <c:pt idx="15">
                  <c:v>2408.8984010508675</c:v>
                </c:pt>
                <c:pt idx="16">
                  <c:v>3075.7136338094033</c:v>
                </c:pt>
                <c:pt idx="17">
                  <c:v>2843.0268705983426</c:v>
                </c:pt>
                <c:pt idx="18">
                  <c:v>2827.2802903968336</c:v>
                </c:pt>
                <c:pt idx="19">
                  <c:v>3480.388282921665</c:v>
                </c:pt>
                <c:pt idx="20">
                  <c:v>3094.8748510131109</c:v>
                </c:pt>
                <c:pt idx="21">
                  <c:v>2719.7826303351608</c:v>
                </c:pt>
                <c:pt idx="22">
                  <c:v>3324.0960393705427</c:v>
                </c:pt>
                <c:pt idx="23">
                  <c:v>2787.8124275403657</c:v>
                </c:pt>
                <c:pt idx="24">
                  <c:v>2663.1426708294021</c:v>
                </c:pt>
                <c:pt idx="25">
                  <c:v>2956.0007571014662</c:v>
                </c:pt>
                <c:pt idx="26">
                  <c:v>2516.2269997781359</c:v>
                </c:pt>
                <c:pt idx="27">
                  <c:v>2218.2433065137689</c:v>
                </c:pt>
                <c:pt idx="28">
                  <c:v>3278.8467420679331</c:v>
                </c:pt>
                <c:pt idx="29">
                  <c:v>2480.0409931857816</c:v>
                </c:pt>
              </c:numCache>
            </c:numRef>
          </c:yVal>
          <c:smooth val="0"/>
          <c:extLst>
            <c:ext xmlns:c16="http://schemas.microsoft.com/office/drawing/2014/chart" uri="{C3380CC4-5D6E-409C-BE32-E72D297353CC}">
              <c16:uniqueId val="{00000005-2A1A-463F-9923-E836BF07317A}"/>
            </c:ext>
          </c:extLst>
        </c:ser>
        <c:ser>
          <c:idx val="4"/>
          <c:order val="4"/>
          <c:tx>
            <c:v>2000-2009</c:v>
          </c:tx>
          <c:spPr>
            <a:ln w="25400" cap="rnd">
              <a:noFill/>
              <a:round/>
            </a:ln>
            <a:effectLst/>
          </c:spPr>
          <c:marker>
            <c:symbol val="circle"/>
            <c:size val="5"/>
            <c:spPr>
              <a:solidFill>
                <a:schemeClr val="accent4"/>
              </a:solidFill>
              <a:ln w="9525">
                <a:solidFill>
                  <a:schemeClr val="accent4"/>
                </a:solidFill>
              </a:ln>
              <a:effectLst/>
            </c:spPr>
          </c:marker>
          <c:xVal>
            <c:numRef>
              <c:f>'Data for Figures 2 and TD-2'!$N$85:$N$114</c:f>
              <c:numCache>
                <c:formatCode>0</c:formatCode>
                <c:ptCount val="30"/>
                <c:pt idx="0">
                  <c:v>748</c:v>
                </c:pt>
                <c:pt idx="1">
                  <c:v>859</c:v>
                </c:pt>
                <c:pt idx="2">
                  <c:v>622</c:v>
                </c:pt>
                <c:pt idx="3">
                  <c:v>974</c:v>
                </c:pt>
                <c:pt idx="4">
                  <c:v>912</c:v>
                </c:pt>
                <c:pt idx="5">
                  <c:v>702</c:v>
                </c:pt>
                <c:pt idx="6">
                  <c:v>692</c:v>
                </c:pt>
                <c:pt idx="7">
                  <c:v>773</c:v>
                </c:pt>
                <c:pt idx="8">
                  <c:v>661</c:v>
                </c:pt>
                <c:pt idx="9">
                  <c:v>805</c:v>
                </c:pt>
                <c:pt idx="10">
                  <c:v>928</c:v>
                </c:pt>
                <c:pt idx="11">
                  <c:v>789</c:v>
                </c:pt>
                <c:pt idx="12">
                  <c:v>781</c:v>
                </c:pt>
                <c:pt idx="13">
                  <c:v>948</c:v>
                </c:pt>
                <c:pt idx="14">
                  <c:v>754</c:v>
                </c:pt>
                <c:pt idx="15">
                  <c:v>791</c:v>
                </c:pt>
                <c:pt idx="16">
                  <c:v>839</c:v>
                </c:pt>
                <c:pt idx="17">
                  <c:v>662</c:v>
                </c:pt>
                <c:pt idx="18">
                  <c:v>853</c:v>
                </c:pt>
                <c:pt idx="19">
                  <c:v>679</c:v>
                </c:pt>
                <c:pt idx="20">
                  <c:v>714</c:v>
                </c:pt>
                <c:pt idx="21">
                  <c:v>686</c:v>
                </c:pt>
                <c:pt idx="22">
                  <c:v>833</c:v>
                </c:pt>
                <c:pt idx="23">
                  <c:v>827</c:v>
                </c:pt>
                <c:pt idx="24">
                  <c:v>790</c:v>
                </c:pt>
                <c:pt idx="25">
                  <c:v>878</c:v>
                </c:pt>
                <c:pt idx="26">
                  <c:v>719</c:v>
                </c:pt>
                <c:pt idx="27">
                  <c:v>818</c:v>
                </c:pt>
                <c:pt idx="28">
                  <c:v>940</c:v>
                </c:pt>
                <c:pt idx="29">
                  <c:v>687</c:v>
                </c:pt>
              </c:numCache>
            </c:numRef>
          </c:xVal>
          <c:yVal>
            <c:numRef>
              <c:f>'Data for Figures 2 and TD-2'!$O$85:$O$114</c:f>
              <c:numCache>
                <c:formatCode>0</c:formatCode>
                <c:ptCount val="30"/>
                <c:pt idx="0">
                  <c:v>2348.6394678934362</c:v>
                </c:pt>
                <c:pt idx="1">
                  <c:v>3069.9117342564296</c:v>
                </c:pt>
                <c:pt idx="2">
                  <c:v>2755.9109701776401</c:v>
                </c:pt>
                <c:pt idx="3">
                  <c:v>3222.3628007950715</c:v>
                </c:pt>
                <c:pt idx="4">
                  <c:v>3439.4879560501481</c:v>
                </c:pt>
                <c:pt idx="5">
                  <c:v>2746.5706664414461</c:v>
                </c:pt>
                <c:pt idx="6">
                  <c:v>2125.4968886655288</c:v>
                </c:pt>
                <c:pt idx="7">
                  <c:v>2843.0977299913857</c:v>
                </c:pt>
                <c:pt idx="8">
                  <c:v>2484.4058758952374</c:v>
                </c:pt>
                <c:pt idx="9">
                  <c:v>2668.0382000871327</c:v>
                </c:pt>
                <c:pt idx="10">
                  <c:v>3268.6101474714246</c:v>
                </c:pt>
                <c:pt idx="11">
                  <c:v>3053.2447532164388</c:v>
                </c:pt>
                <c:pt idx="12">
                  <c:v>2530.5823180341799</c:v>
                </c:pt>
                <c:pt idx="13">
                  <c:v>3297.1175773679488</c:v>
                </c:pt>
                <c:pt idx="14">
                  <c:v>2934.1614481743832</c:v>
                </c:pt>
                <c:pt idx="15">
                  <c:v>2463.3369658576662</c:v>
                </c:pt>
                <c:pt idx="16">
                  <c:v>3027.2790804972046</c:v>
                </c:pt>
                <c:pt idx="17">
                  <c:v>2573.7010730450406</c:v>
                </c:pt>
                <c:pt idx="18">
                  <c:v>2594.0412564620883</c:v>
                </c:pt>
                <c:pt idx="19">
                  <c:v>2398.7752330888729</c:v>
                </c:pt>
                <c:pt idx="20">
                  <c:v>2358.7497564940518</c:v>
                </c:pt>
                <c:pt idx="21">
                  <c:v>2077.4173990099207</c:v>
                </c:pt>
                <c:pt idx="22">
                  <c:v>2673.3699958055645</c:v>
                </c:pt>
                <c:pt idx="23">
                  <c:v>2992.1392644241005</c:v>
                </c:pt>
                <c:pt idx="24">
                  <c:v>2365.4268763487339</c:v>
                </c:pt>
                <c:pt idx="25">
                  <c:v>2913.6210762331839</c:v>
                </c:pt>
                <c:pt idx="26">
                  <c:v>2696.1719177314872</c:v>
                </c:pt>
                <c:pt idx="27">
                  <c:v>2523.8713390250045</c:v>
                </c:pt>
                <c:pt idx="28">
                  <c:v>3096.8353292924012</c:v>
                </c:pt>
                <c:pt idx="29">
                  <c:v>2469.7897380133686</c:v>
                </c:pt>
              </c:numCache>
            </c:numRef>
          </c:yVal>
          <c:smooth val="0"/>
          <c:extLst>
            <c:ext xmlns:c16="http://schemas.microsoft.com/office/drawing/2014/chart" uri="{C3380CC4-5D6E-409C-BE32-E72D297353CC}">
              <c16:uniqueId val="{00000006-2A1A-463F-9923-E836BF07317A}"/>
            </c:ext>
          </c:extLst>
        </c:ser>
        <c:ser>
          <c:idx val="5"/>
          <c:order val="5"/>
          <c:tx>
            <c:v>2010-2019</c:v>
          </c:tx>
          <c:spPr>
            <a:ln w="25400" cap="rnd">
              <a:noFill/>
              <a:round/>
            </a:ln>
            <a:effectLst/>
          </c:spPr>
          <c:marker>
            <c:symbol val="circle"/>
            <c:size val="5"/>
            <c:spPr>
              <a:solidFill>
                <a:schemeClr val="accent5"/>
              </a:solidFill>
              <a:ln w="9525">
                <a:solidFill>
                  <a:schemeClr val="accent5"/>
                </a:solidFill>
              </a:ln>
              <a:effectLst/>
            </c:spPr>
          </c:marker>
          <c:xVal>
            <c:numRef>
              <c:f>'Data for Figures 2 and TD-2'!$N$115:$N$144</c:f>
              <c:numCache>
                <c:formatCode>0</c:formatCode>
                <c:ptCount val="30"/>
                <c:pt idx="0">
                  <c:v>867</c:v>
                </c:pt>
                <c:pt idx="1">
                  <c:v>920</c:v>
                </c:pt>
                <c:pt idx="2">
                  <c:v>803</c:v>
                </c:pt>
                <c:pt idx="3">
                  <c:v>895</c:v>
                </c:pt>
                <c:pt idx="4">
                  <c:v>947</c:v>
                </c:pt>
                <c:pt idx="5">
                  <c:v>736</c:v>
                </c:pt>
                <c:pt idx="6">
                  <c:v>721</c:v>
                </c:pt>
                <c:pt idx="7">
                  <c:v>757</c:v>
                </c:pt>
                <c:pt idx="8">
                  <c:v>625</c:v>
                </c:pt>
                <c:pt idx="9">
                  <c:v>695</c:v>
                </c:pt>
                <c:pt idx="10">
                  <c:v>825</c:v>
                </c:pt>
                <c:pt idx="11">
                  <c:v>730</c:v>
                </c:pt>
                <c:pt idx="12">
                  <c:v>827</c:v>
                </c:pt>
                <c:pt idx="13">
                  <c:v>968</c:v>
                </c:pt>
                <c:pt idx="14">
                  <c:v>795</c:v>
                </c:pt>
                <c:pt idx="15">
                  <c:v>705</c:v>
                </c:pt>
                <c:pt idx="16">
                  <c:v>890</c:v>
                </c:pt>
                <c:pt idx="17">
                  <c:v>866</c:v>
                </c:pt>
                <c:pt idx="18">
                  <c:v>581</c:v>
                </c:pt>
                <c:pt idx="19">
                  <c:v>872</c:v>
                </c:pt>
                <c:pt idx="20">
                  <c:v>629</c:v>
                </c:pt>
                <c:pt idx="21">
                  <c:v>784</c:v>
                </c:pt>
                <c:pt idx="22">
                  <c:v>768</c:v>
                </c:pt>
                <c:pt idx="23">
                  <c:v>548</c:v>
                </c:pt>
                <c:pt idx="24">
                  <c:v>801</c:v>
                </c:pt>
                <c:pt idx="25">
                  <c:v>900</c:v>
                </c:pt>
                <c:pt idx="26">
                  <c:v>627</c:v>
                </c:pt>
                <c:pt idx="27">
                  <c:v>735</c:v>
                </c:pt>
                <c:pt idx="28">
                  <c:v>863</c:v>
                </c:pt>
                <c:pt idx="29">
                  <c:v>723</c:v>
                </c:pt>
              </c:numCache>
            </c:numRef>
          </c:xVal>
          <c:yVal>
            <c:numRef>
              <c:f>'Data for Figures 2 and TD-2'!$O$115:$O$144</c:f>
              <c:numCache>
                <c:formatCode>0</c:formatCode>
                <c:ptCount val="30"/>
                <c:pt idx="0">
                  <c:v>2477.4664095042058</c:v>
                </c:pt>
                <c:pt idx="1">
                  <c:v>3021.0135209552132</c:v>
                </c:pt>
                <c:pt idx="2">
                  <c:v>2572.8996710952269</c:v>
                </c:pt>
                <c:pt idx="3">
                  <c:v>2723.3007523631923</c:v>
                </c:pt>
                <c:pt idx="4">
                  <c:v>3116.2035192349713</c:v>
                </c:pt>
                <c:pt idx="5">
                  <c:v>2466.4758986810029</c:v>
                </c:pt>
                <c:pt idx="6">
                  <c:v>2211.5908554365233</c:v>
                </c:pt>
                <c:pt idx="7">
                  <c:v>2532.7704727773598</c:v>
                </c:pt>
                <c:pt idx="8">
                  <c:v>2109.7284671346765</c:v>
                </c:pt>
                <c:pt idx="9">
                  <c:v>2122.1678058231528</c:v>
                </c:pt>
                <c:pt idx="10">
                  <c:v>2760.0826482891298</c:v>
                </c:pt>
                <c:pt idx="11">
                  <c:v>2372.2433592353987</c:v>
                </c:pt>
                <c:pt idx="12">
                  <c:v>2664.966884088024</c:v>
                </c:pt>
                <c:pt idx="13">
                  <c:v>3256.8736183681667</c:v>
                </c:pt>
                <c:pt idx="14">
                  <c:v>2676.7563598019092</c:v>
                </c:pt>
                <c:pt idx="15">
                  <c:v>2234.6430185620998</c:v>
                </c:pt>
                <c:pt idx="16">
                  <c:v>2922.0023863151368</c:v>
                </c:pt>
                <c:pt idx="17">
                  <c:v>2809.6673350686879</c:v>
                </c:pt>
                <c:pt idx="18">
                  <c:v>1827.6464657086831</c:v>
                </c:pt>
                <c:pt idx="19">
                  <c:v>2716.8826833256571</c:v>
                </c:pt>
                <c:pt idx="20">
                  <c:v>2131.9268305492651</c:v>
                </c:pt>
                <c:pt idx="21">
                  <c:v>2438.0153618507898</c:v>
                </c:pt>
                <c:pt idx="22">
                  <c:v>2549.5994182282348</c:v>
                </c:pt>
                <c:pt idx="23">
                  <c:v>1777.2059500076675</c:v>
                </c:pt>
                <c:pt idx="24">
                  <c:v>2506.923940362607</c:v>
                </c:pt>
                <c:pt idx="25">
                  <c:v>2991.9779003503381</c:v>
                </c:pt>
                <c:pt idx="26">
                  <c:v>2102.7690994711738</c:v>
                </c:pt>
                <c:pt idx="27">
                  <c:v>2322.3391443885953</c:v>
                </c:pt>
                <c:pt idx="28">
                  <c:v>2892.3145503174978</c:v>
                </c:pt>
                <c:pt idx="29">
                  <c:v>2452.9409268118184</c:v>
                </c:pt>
              </c:numCache>
            </c:numRef>
          </c:yVal>
          <c:smooth val="0"/>
          <c:extLst>
            <c:ext xmlns:c16="http://schemas.microsoft.com/office/drawing/2014/chart" uri="{C3380CC4-5D6E-409C-BE32-E72D297353CC}">
              <c16:uniqueId val="{00000007-2A1A-463F-9923-E836BF07317A}"/>
            </c:ext>
          </c:extLst>
        </c:ser>
        <c:ser>
          <c:idx val="6"/>
          <c:order val="6"/>
          <c:tx>
            <c:v>2020-2024</c:v>
          </c:tx>
          <c:spPr>
            <a:ln w="25400" cap="rnd">
              <a:noFill/>
              <a:round/>
            </a:ln>
            <a:effectLst/>
          </c:spPr>
          <c:marker>
            <c:symbol val="circle"/>
            <c:size val="5"/>
            <c:spPr>
              <a:solidFill>
                <a:schemeClr val="accent1">
                  <a:lumMod val="60000"/>
                </a:schemeClr>
              </a:solidFill>
              <a:ln w="9525">
                <a:solidFill>
                  <a:schemeClr val="accent1">
                    <a:lumMod val="60000"/>
                  </a:schemeClr>
                </a:solidFill>
              </a:ln>
              <a:effectLst/>
            </c:spPr>
          </c:marker>
          <c:xVal>
            <c:numRef>
              <c:f>'Data for Figures 2 and TD-2'!$N$145:$N$159</c:f>
              <c:numCache>
                <c:formatCode>0</c:formatCode>
                <c:ptCount val="15"/>
                <c:pt idx="0">
                  <c:v>719</c:v>
                </c:pt>
                <c:pt idx="1">
                  <c:v>742</c:v>
                </c:pt>
                <c:pt idx="2">
                  <c:v>655</c:v>
                </c:pt>
                <c:pt idx="3">
                  <c:v>754</c:v>
                </c:pt>
                <c:pt idx="4">
                  <c:v>808</c:v>
                </c:pt>
                <c:pt idx="5">
                  <c:v>797</c:v>
                </c:pt>
                <c:pt idx="6">
                  <c:v>619</c:v>
                </c:pt>
                <c:pt idx="7">
                  <c:v>920</c:v>
                </c:pt>
                <c:pt idx="8">
                  <c:v>716</c:v>
                </c:pt>
                <c:pt idx="9">
                  <c:v>786</c:v>
                </c:pt>
                <c:pt idx="10">
                  <c:v>720</c:v>
                </c:pt>
                <c:pt idx="11">
                  <c:v>627</c:v>
                </c:pt>
                <c:pt idx="12">
                  <c:v>627</c:v>
                </c:pt>
                <c:pt idx="13">
                  <c:v>847</c:v>
                </c:pt>
                <c:pt idx="14">
                  <c:v>580</c:v>
                </c:pt>
              </c:numCache>
            </c:numRef>
          </c:xVal>
          <c:yVal>
            <c:numRef>
              <c:f>'Data for Figures 2 and TD-2'!$O$145:$O$159</c:f>
              <c:numCache>
                <c:formatCode>0</c:formatCode>
                <c:ptCount val="15"/>
                <c:pt idx="0">
                  <c:v>2271.3878283963845</c:v>
                </c:pt>
                <c:pt idx="1">
                  <c:v>2488.7688079096556</c:v>
                </c:pt>
                <c:pt idx="2">
                  <c:v>2223.512555614207</c:v>
                </c:pt>
                <c:pt idx="3">
                  <c:v>2408.1045106034417</c:v>
                </c:pt>
                <c:pt idx="4">
                  <c:v>2696.52447086959</c:v>
                </c:pt>
                <c:pt idx="5">
                  <c:v>2638.2073780886371</c:v>
                </c:pt>
                <c:pt idx="6">
                  <c:v>2010.40580850789</c:v>
                </c:pt>
                <c:pt idx="7">
                  <c:v>2877.8312753617092</c:v>
                </c:pt>
                <c:pt idx="8">
                  <c:v>2375.6351885443819</c:v>
                </c:pt>
                <c:pt idx="9">
                  <c:v>2497.0178807511234</c:v>
                </c:pt>
                <c:pt idx="10">
                  <c:v>2411.1675582254143</c:v>
                </c:pt>
                <c:pt idx="11">
                  <c:v>2062.1532593619972</c:v>
                </c:pt>
                <c:pt idx="12">
                  <c:v>1968.88148302437</c:v>
                </c:pt>
                <c:pt idx="13">
                  <c:v>2732.7822626221764</c:v>
                </c:pt>
                <c:pt idx="14">
                  <c:v>1921.1908202648779</c:v>
                </c:pt>
              </c:numCache>
            </c:numRef>
          </c:yVal>
          <c:smooth val="0"/>
          <c:extLst>
            <c:ext xmlns:c16="http://schemas.microsoft.com/office/drawing/2014/chart" uri="{C3380CC4-5D6E-409C-BE32-E72D297353CC}">
              <c16:uniqueId val="{00000003-7BAD-4568-A076-A0EBEC085C0A}"/>
            </c:ext>
          </c:extLst>
        </c:ser>
        <c:dLbls>
          <c:showLegendKey val="0"/>
          <c:showVal val="0"/>
          <c:showCatName val="0"/>
          <c:showSerName val="0"/>
          <c:showPercent val="0"/>
          <c:showBubbleSize val="0"/>
        </c:dLbls>
        <c:axId val="222582656"/>
        <c:axId val="222601216"/>
      </c:scatterChart>
      <c:valAx>
        <c:axId val="222582656"/>
        <c:scaling>
          <c:orientation val="minMax"/>
          <c:max val="120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400"/>
                  <a:t>Heating</a:t>
                </a:r>
                <a:r>
                  <a:rPr lang="en-US" sz="1400" baseline="0"/>
                  <a:t> degree days per winter month</a:t>
                </a:r>
                <a:endParaRPr lang="en-US" sz="1400"/>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222601216"/>
        <c:crosses val="autoZero"/>
        <c:crossBetween val="midCat"/>
      </c:valAx>
      <c:valAx>
        <c:axId val="22260121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400"/>
                  <a:t>Monthly residential natural gas use</a:t>
                </a:r>
              </a:p>
              <a:p>
                <a:pPr>
                  <a:defRPr/>
                </a:pPr>
                <a:r>
                  <a:rPr lang="en-US" sz="1400"/>
                  <a:t>(cubic feet</a:t>
                </a:r>
                <a:r>
                  <a:rPr lang="en-US" sz="1400" baseline="0"/>
                  <a:t> per person)</a:t>
                </a:r>
                <a:endParaRPr lang="en-US" sz="1400"/>
              </a:p>
            </c:rich>
          </c:tx>
          <c:layout>
            <c:manualLayout>
              <c:xMode val="edge"/>
              <c:yMode val="edge"/>
              <c:x val="1.1723912477300785E-2"/>
              <c:y val="0.33182397718685985"/>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222582656"/>
        <c:crosses val="autoZero"/>
        <c:crossBetween val="midCat"/>
      </c:valAx>
      <c:spPr>
        <a:noFill/>
        <a:ln>
          <a:noFill/>
        </a:ln>
        <a:effectLst/>
      </c:spPr>
    </c:plotArea>
    <c:legend>
      <c:legendPos val="r"/>
      <c:legendEntry>
        <c:idx val="0"/>
        <c:delete val="1"/>
      </c:legendEntry>
      <c:layout>
        <c:manualLayout>
          <c:xMode val="edge"/>
          <c:yMode val="edge"/>
          <c:x val="0.16064620993678608"/>
          <c:y val="0.31601336544097031"/>
          <c:w val="0.22223740980307205"/>
          <c:h val="0.45069800365863361"/>
        </c:manualLayout>
      </c:layout>
      <c:overlay val="1"/>
      <c:spPr>
        <a:solidFill>
          <a:schemeClr val="bg1"/>
        </a:solidFill>
        <a:ln>
          <a:solidFill>
            <a:schemeClr val="tx1"/>
          </a:solid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chartsheets/_rels/sheet3.xml.rels><?xml version="1.0" encoding="UTF-8" standalone="yes"?>
<Relationships xmlns="http://schemas.openxmlformats.org/package/2006/relationships"><Relationship Id="rId1" Type="http://schemas.openxmlformats.org/officeDocument/2006/relationships/drawing" Target="../drawings/drawing4.xml"/></Relationships>
</file>

<file path=xl/chartsheets/_rels/sheet4.xml.rels><?xml version="1.0" encoding="UTF-8" standalone="yes"?>
<Relationships xmlns="http://schemas.openxmlformats.org/package/2006/relationships"><Relationship Id="rId1" Type="http://schemas.openxmlformats.org/officeDocument/2006/relationships/drawing" Target="../drawings/drawing5.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000-000000000000}">
  <sheetPr/>
  <sheetViews>
    <sheetView zoomScale="81" workbookViewId="0" zoomToFit="1"/>
  </sheetViews>
  <pageMargins left="0.7" right="0.7" top="0.75" bottom="0.75" header="0.3" footer="0.3"/>
  <drawing r:id="rId1"/>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200-000000000000}">
  <sheetPr/>
  <sheetViews>
    <sheetView zoomScale="81" workbookViewId="0" zoomToFit="1"/>
  </sheetViews>
  <pageMargins left="0.7" right="0.7" top="0.75" bottom="0.75" header="0.3" footer="0.3"/>
  <drawing r:id="rId1"/>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100-000000000000}">
  <sheetPr/>
  <sheetViews>
    <sheetView workbookViewId="0"/>
  </sheetViews>
  <pageMargins left="0.7" right="0.7" top="0.75" bottom="0.75" header="0.3" footer="0.3"/>
  <drawing r:id="rId1"/>
</chartsheet>
</file>

<file path=xl/chartsheets/sheet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300-000000000000}">
  <sheetPr/>
  <sheetViews>
    <sheetView workbookViewId="0"/>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absoluteAnchor>
    <xdr:pos x="0" y="0"/>
    <xdr:ext cx="8654815" cy="6274741"/>
    <xdr:graphicFrame macro="">
      <xdr:nvGraphicFramePr>
        <xdr:cNvPr id="2" name="Chart 1">
          <a:extLst>
            <a:ext uri="{FF2B5EF4-FFF2-40B4-BE49-F238E27FC236}">
              <a16:creationId xmlns:a16="http://schemas.microsoft.com/office/drawing/2014/main" id="{A5B6F32C-98B9-4752-8F06-9D3460A275B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0" y="0"/>
    <xdr:ext cx="8654815" cy="6274741"/>
    <xdr:graphicFrame macro="">
      <xdr:nvGraphicFramePr>
        <xdr:cNvPr id="2" name="Chart 1">
          <a:extLst>
            <a:ext uri="{FF2B5EF4-FFF2-40B4-BE49-F238E27FC236}">
              <a16:creationId xmlns:a16="http://schemas.microsoft.com/office/drawing/2014/main" id="{474988DB-FD1D-40AB-91D5-773C1CD7099C}"/>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c:userShapes xmlns:c="http://schemas.openxmlformats.org/drawingml/2006/chart">
  <cdr:relSizeAnchor xmlns:cdr="http://schemas.openxmlformats.org/drawingml/2006/chartDrawing">
    <cdr:from>
      <cdr:x>0.01081</cdr:x>
      <cdr:y>0.94317</cdr:y>
    </cdr:from>
    <cdr:to>
      <cdr:x>0.91847</cdr:x>
      <cdr:y>0.99729</cdr:y>
    </cdr:to>
    <cdr:sp macro="" textlink="">
      <cdr:nvSpPr>
        <cdr:cNvPr id="2" name="TextBox 1">
          <a:extLst xmlns:a="http://schemas.openxmlformats.org/drawingml/2006/main">
            <a:ext uri="{FF2B5EF4-FFF2-40B4-BE49-F238E27FC236}">
              <a16:creationId xmlns:a16="http://schemas.microsoft.com/office/drawing/2014/main" id="{B238C7E5-5E0B-4723-89E3-34E22CF71486}"/>
            </a:ext>
          </a:extLst>
        </cdr:cNvPr>
        <cdr:cNvSpPr txBox="1"/>
      </cdr:nvSpPr>
      <cdr:spPr>
        <a:xfrm xmlns:a="http://schemas.openxmlformats.org/drawingml/2006/main">
          <a:off x="93549" y="5927611"/>
          <a:ext cx="7858125" cy="34017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t>*"1974" represents the season that runs from December</a:t>
          </a:r>
          <a:r>
            <a:rPr lang="en-US" sz="1100" baseline="0"/>
            <a:t> 1973 through February 1974, and so on.</a:t>
          </a:r>
          <a:r>
            <a:rPr lang="en-US" sz="1100"/>
            <a:t> </a:t>
          </a:r>
        </a:p>
      </cdr:txBody>
    </cdr:sp>
  </cdr:relSizeAnchor>
</c:userShapes>
</file>

<file path=xl/drawings/drawing4.xml><?xml version="1.0" encoding="utf-8"?>
<xdr:wsDr xmlns:xdr="http://schemas.openxmlformats.org/drawingml/2006/spreadsheetDrawing" xmlns:a="http://schemas.openxmlformats.org/drawingml/2006/main">
  <xdr:absoluteAnchor>
    <xdr:pos x="0" y="0"/>
    <xdr:ext cx="8656320" cy="6278880"/>
    <xdr:graphicFrame macro="">
      <xdr:nvGraphicFramePr>
        <xdr:cNvPr id="2" name="Chart 1">
          <a:extLst>
            <a:ext uri="{FF2B5EF4-FFF2-40B4-BE49-F238E27FC236}">
              <a16:creationId xmlns:a16="http://schemas.microsoft.com/office/drawing/2014/main" id="{CC807349-7353-4E12-B332-2EDEEC7A9B4F}"/>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xdr:wsDr xmlns:xdr="http://schemas.openxmlformats.org/drawingml/2006/spreadsheetDrawing" xmlns:a="http://schemas.openxmlformats.org/drawingml/2006/main">
  <xdr:absoluteAnchor>
    <xdr:pos x="0" y="0"/>
    <xdr:ext cx="8659906" cy="6284259"/>
    <xdr:graphicFrame macro="">
      <xdr:nvGraphicFramePr>
        <xdr:cNvPr id="2" name="Chart 1">
          <a:extLst>
            <a:ext uri="{FF2B5EF4-FFF2-40B4-BE49-F238E27FC236}">
              <a16:creationId xmlns:a16="http://schemas.microsoft.com/office/drawing/2014/main" id="{D3429287-C19E-492D-AF52-6473097EB139}"/>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http://www.eia.gov/totalenergy/data/monthly/dataunits.cfm"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www.census.gov/data/tables/time-series/demo/popest/2020s-national-total.html" TargetMode="External"/><Relationship Id="rId2" Type="http://schemas.openxmlformats.org/officeDocument/2006/relationships/hyperlink" Target="https://www.census.gov/data/tables/time-series/demo/popest/2010s-national-total.html" TargetMode="External"/><Relationship Id="rId1" Type="http://schemas.openxmlformats.org/officeDocument/2006/relationships/hyperlink" Target="https://www2.census.gov/programs-surveys/popest/tables/1900-1980/national/totals/popclockest.tx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04028-794E-47DA-9018-33C98577BC32}">
  <dimension ref="A1:C15"/>
  <sheetViews>
    <sheetView workbookViewId="0">
      <selection activeCell="B24" sqref="B24"/>
    </sheetView>
  </sheetViews>
  <sheetFormatPr defaultColWidth="9.33203125" defaultRowHeight="13.2"/>
  <cols>
    <col min="1" max="1" width="14.6640625" style="75" customWidth="1"/>
    <col min="2" max="2" width="29.33203125" style="75" customWidth="1"/>
    <col min="3" max="3" width="27.33203125" style="75" customWidth="1"/>
    <col min="4" max="16384" width="9.33203125" style="75"/>
  </cols>
  <sheetData>
    <row r="1" spans="1:3">
      <c r="A1" s="95" t="s">
        <v>271</v>
      </c>
      <c r="B1" s="95"/>
      <c r="C1" s="95"/>
    </row>
    <row r="2" spans="1:3">
      <c r="A2" s="74" t="s">
        <v>265</v>
      </c>
    </row>
    <row r="3" spans="1:3">
      <c r="B3" s="76"/>
      <c r="C3" s="76"/>
    </row>
    <row r="4" spans="1:3">
      <c r="B4" s="76" t="s">
        <v>272</v>
      </c>
      <c r="C4" s="76" t="s">
        <v>273</v>
      </c>
    </row>
    <row r="5" spans="1:3" ht="14.4">
      <c r="A5" s="75" t="s">
        <v>264</v>
      </c>
      <c r="B5">
        <v>14.3586781495192</v>
      </c>
      <c r="C5">
        <v>-59.732424250000001</v>
      </c>
    </row>
    <row r="6" spans="1:3" ht="14.4">
      <c r="A6" s="75" t="s">
        <v>76</v>
      </c>
      <c r="B6">
        <v>-27579.200079664599</v>
      </c>
      <c r="C6">
        <v>127801.6115615</v>
      </c>
    </row>
    <row r="7" spans="1:3" ht="14.4">
      <c r="A7" s="75" t="s">
        <v>266</v>
      </c>
      <c r="B7">
        <v>12.859489444444399</v>
      </c>
      <c r="C7">
        <v>-71.030302458333296</v>
      </c>
    </row>
    <row r="8" spans="1:3" ht="14.4">
      <c r="A8" s="75" t="s">
        <v>267</v>
      </c>
      <c r="B8">
        <v>16.5746964428571</v>
      </c>
      <c r="C8">
        <v>-51.719177882352902</v>
      </c>
    </row>
    <row r="9" spans="1:3" ht="14.4">
      <c r="A9" s="75" t="s">
        <v>276</v>
      </c>
      <c r="B9">
        <v>0</v>
      </c>
      <c r="C9">
        <v>4.8739381671228296E-13</v>
      </c>
    </row>
    <row r="11" spans="1:3">
      <c r="A11" s="96" t="s">
        <v>268</v>
      </c>
      <c r="B11" s="96"/>
      <c r="C11" s="96"/>
    </row>
    <row r="13" spans="1:3">
      <c r="B13" s="76" t="s">
        <v>272</v>
      </c>
      <c r="C13" s="76" t="s">
        <v>273</v>
      </c>
    </row>
    <row r="14" spans="1:3">
      <c r="A14" s="75" t="s">
        <v>269</v>
      </c>
      <c r="B14" s="75">
        <f>'Data for Figures 1 and TD-1'!S24</f>
        <v>13.875774677733617</v>
      </c>
      <c r="C14" s="75">
        <f>'Data for Figures 2 and TD-2'!S24</f>
        <v>-61.703551454180825</v>
      </c>
    </row>
    <row r="15" spans="1:3">
      <c r="A15" s="75" t="s">
        <v>270</v>
      </c>
      <c r="B15" s="77">
        <f>'Data for Figures 1 and TD-1'!V24</f>
        <v>2.5137824452666133E-24</v>
      </c>
      <c r="C15" s="77">
        <f>'Data for Figures 2 and TD-2'!V24</f>
        <v>1.7011060108550825E-15</v>
      </c>
    </row>
  </sheetData>
  <mergeCells count="2">
    <mergeCell ref="A1:C1"/>
    <mergeCell ref="A11:C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C628"/>
  <sheetViews>
    <sheetView topLeftCell="K1" zoomScaleNormal="80" workbookViewId="0">
      <pane ySplit="6" topLeftCell="A33" activePane="bottomLeft" state="frozen"/>
      <selection pane="bottomLeft" activeCell="F7" sqref="F7"/>
    </sheetView>
  </sheetViews>
  <sheetFormatPr defaultRowHeight="14.4"/>
  <cols>
    <col min="1" max="1" width="19.5546875" customWidth="1"/>
    <col min="3" max="3" width="20.6640625" customWidth="1"/>
    <col min="4" max="4" width="15.33203125" customWidth="1"/>
    <col min="5" max="5" width="20.33203125" customWidth="1"/>
    <col min="6" max="6" width="17.6640625" customWidth="1"/>
    <col min="7" max="7" width="2.6640625" customWidth="1"/>
    <col min="8" max="8" width="13.44140625" customWidth="1"/>
    <col min="9" max="9" width="29.5546875" customWidth="1"/>
    <col min="10" max="10" width="26" customWidth="1"/>
    <col min="11" max="11" width="2.33203125" customWidth="1"/>
    <col min="12" max="12" width="14.6640625" customWidth="1"/>
    <col min="13" max="13" width="11.5546875" customWidth="1"/>
    <col min="14" max="14" width="19" customWidth="1"/>
    <col min="18" max="18" width="17.77734375" customWidth="1"/>
    <col min="20" max="20" width="18.88671875" customWidth="1"/>
  </cols>
  <sheetData>
    <row r="1" spans="1:29">
      <c r="A1" s="16"/>
      <c r="B1" s="2"/>
      <c r="C1" s="2"/>
      <c r="D1" s="2"/>
      <c r="E1" s="2"/>
      <c r="F1" s="2"/>
      <c r="H1" s="2"/>
      <c r="I1" s="2"/>
      <c r="J1" s="2"/>
      <c r="L1" s="2"/>
      <c r="M1" s="2"/>
      <c r="N1" s="2"/>
    </row>
    <row r="2" spans="1:29">
      <c r="A2" s="10" t="s">
        <v>16</v>
      </c>
      <c r="B2" t="s">
        <v>0</v>
      </c>
      <c r="C2" t="s">
        <v>12</v>
      </c>
      <c r="D2" t="s">
        <v>38</v>
      </c>
      <c r="E2" t="s">
        <v>48</v>
      </c>
      <c r="F2" t="s">
        <v>20</v>
      </c>
      <c r="G2" s="17"/>
      <c r="H2" t="s">
        <v>31</v>
      </c>
      <c r="I2" t="s">
        <v>49</v>
      </c>
      <c r="J2" t="s">
        <v>21</v>
      </c>
      <c r="K2" s="17"/>
      <c r="L2" t="s">
        <v>0</v>
      </c>
      <c r="M2" t="s">
        <v>20</v>
      </c>
      <c r="N2" t="s">
        <v>48</v>
      </c>
    </row>
    <row r="3" spans="1:29" ht="16.95" customHeight="1">
      <c r="A3" s="10" t="s">
        <v>15</v>
      </c>
      <c r="C3" t="s">
        <v>359</v>
      </c>
      <c r="D3" t="s">
        <v>253</v>
      </c>
      <c r="E3" t="s">
        <v>22</v>
      </c>
      <c r="F3" s="4" t="s">
        <v>360</v>
      </c>
      <c r="G3" s="17"/>
      <c r="I3" t="s">
        <v>50</v>
      </c>
      <c r="J3" t="s">
        <v>50</v>
      </c>
      <c r="K3" s="17"/>
      <c r="M3" s="4" t="s">
        <v>360</v>
      </c>
      <c r="N3" t="s">
        <v>50</v>
      </c>
    </row>
    <row r="4" spans="1:29">
      <c r="A4" s="10" t="s">
        <v>14</v>
      </c>
      <c r="C4" t="s">
        <v>17</v>
      </c>
      <c r="D4" t="s">
        <v>17</v>
      </c>
      <c r="E4" t="s">
        <v>17</v>
      </c>
      <c r="F4" t="s">
        <v>24</v>
      </c>
      <c r="G4" s="17"/>
      <c r="I4" t="s">
        <v>17</v>
      </c>
      <c r="J4" t="s">
        <v>24</v>
      </c>
      <c r="K4" s="17"/>
      <c r="M4" t="s">
        <v>24</v>
      </c>
      <c r="N4" t="s">
        <v>17</v>
      </c>
      <c r="R4" s="24" t="s">
        <v>356</v>
      </c>
    </row>
    <row r="5" spans="1:29">
      <c r="A5" s="10" t="s">
        <v>18</v>
      </c>
      <c r="C5" s="23" t="str">
        <f>HYPERLINK("http://www.eia.gov/totalenergy/data/monthly/dataunits.cfm","EIA Information about data precision.")</f>
        <v>EIA Information about data precision.</v>
      </c>
      <c r="D5" t="s">
        <v>23</v>
      </c>
      <c r="G5" s="17"/>
      <c r="K5" s="17"/>
      <c r="AC5" s="72" t="s">
        <v>357</v>
      </c>
    </row>
    <row r="6" spans="1:29">
      <c r="A6" s="10" t="s">
        <v>13</v>
      </c>
      <c r="B6" s="2" t="s">
        <v>7</v>
      </c>
      <c r="C6" s="2" t="s">
        <v>33</v>
      </c>
      <c r="D6" s="2" t="s">
        <v>8</v>
      </c>
      <c r="E6" s="2" t="s">
        <v>25</v>
      </c>
      <c r="F6" s="2" t="s">
        <v>11</v>
      </c>
      <c r="G6" s="17"/>
      <c r="H6" s="2" t="s">
        <v>1</v>
      </c>
      <c r="I6" s="2" t="s">
        <v>55</v>
      </c>
      <c r="J6" s="2" t="s">
        <v>56</v>
      </c>
      <c r="K6" s="17"/>
      <c r="L6" s="2" t="s">
        <v>19</v>
      </c>
      <c r="M6" s="2" t="s">
        <v>6</v>
      </c>
      <c r="N6" s="2" t="s">
        <v>10</v>
      </c>
      <c r="R6" s="2" t="s">
        <v>283</v>
      </c>
      <c r="AC6">
        <f>S24*(2024-1973)</f>
        <v>707.6645085644144</v>
      </c>
    </row>
    <row r="7" spans="1:29">
      <c r="B7" s="1">
        <v>26665</v>
      </c>
      <c r="C7" s="11">
        <v>52840.231</v>
      </c>
      <c r="D7">
        <v>211053</v>
      </c>
      <c r="E7" s="13">
        <f>(C7*1000000)/(D7*1000)</f>
        <v>250.36474724358337</v>
      </c>
      <c r="F7">
        <v>7</v>
      </c>
      <c r="G7" s="17"/>
      <c r="H7">
        <v>1973</v>
      </c>
      <c r="I7" s="13">
        <f>SUMIFS($E$7:$E$626,$B$7:$B$626,"&gt;="&amp;DATE(H7,6,1),$B$7:$B$626,"&lt;="&amp;DATE($H7,8,1))</f>
        <v>734.98703158928708</v>
      </c>
      <c r="J7">
        <f>SUMIFS($F$7:$F$628,$B$7:$B$628,"&gt;="&amp;DATE($H7,6,1),$B$7:$B$628,"&lt;="&amp;DATE($H7,8,1))</f>
        <v>843</v>
      </c>
      <c r="K7" s="17"/>
      <c r="L7" s="1">
        <v>26816</v>
      </c>
      <c r="M7">
        <f>VLOOKUP(L7,$B$7:$F$626,5,FALSE)</f>
        <v>231</v>
      </c>
      <c r="N7" s="13">
        <f>VLOOKUP(L7,$B$7:$E$626,4,FALSE)</f>
        <v>212.28121872462563</v>
      </c>
      <c r="P7" s="58"/>
      <c r="R7" t="s">
        <v>65</v>
      </c>
    </row>
    <row r="8" spans="1:29" ht="15" thickBot="1">
      <c r="B8" s="1">
        <v>26696</v>
      </c>
      <c r="C8" s="11">
        <v>49601.307999999997</v>
      </c>
      <c r="D8">
        <v>211187</v>
      </c>
      <c r="E8" s="13">
        <f t="shared" ref="E8:E71" si="0">(C8*1000000)/(D8*1000)</f>
        <v>234.86913493728306</v>
      </c>
      <c r="F8">
        <v>3</v>
      </c>
      <c r="G8" s="17"/>
      <c r="H8">
        <v>1974</v>
      </c>
      <c r="I8" s="13">
        <f t="shared" ref="I8:I57" si="1">SUMIFS($E$7:$E$626,$B$7:$B$626,"&gt;="&amp;DATE(H8,6,1),$B$7:$B$626,"&lt;="&amp;DATE($H8,8,1))</f>
        <v>732.99927874528066</v>
      </c>
      <c r="J8">
        <f t="shared" ref="J8:J58" si="2">SUMIFS($F$7:$F$628,$B$7:$B$628,"&gt;="&amp;DATE($H8,6,1),$B$7:$B$628,"&lt;="&amp;DATE($H8,8,1))</f>
        <v>753</v>
      </c>
      <c r="K8" s="17"/>
      <c r="L8" s="1">
        <v>26846</v>
      </c>
      <c r="M8">
        <f t="shared" ref="M8:M71" si="3">VLOOKUP(L8,$B$7:$F$626,5,FALSE)</f>
        <v>316</v>
      </c>
      <c r="N8" s="13">
        <f t="shared" ref="N8:N71" si="4">VLOOKUP(L8,$B$7:$E$626,4,FALSE)</f>
        <v>255.29546087046759</v>
      </c>
      <c r="P8" s="58"/>
    </row>
    <row r="9" spans="1:29">
      <c r="B9" s="1">
        <v>26724</v>
      </c>
      <c r="C9" s="11">
        <v>46314.970999999998</v>
      </c>
      <c r="D9">
        <v>211337</v>
      </c>
      <c r="E9" s="13">
        <f t="shared" si="0"/>
        <v>219.15221187014106</v>
      </c>
      <c r="F9">
        <v>25</v>
      </c>
      <c r="G9" s="17"/>
      <c r="H9">
        <v>1975</v>
      </c>
      <c r="I9" s="13">
        <f t="shared" si="1"/>
        <v>731.23550231460479</v>
      </c>
      <c r="J9">
        <f t="shared" si="2"/>
        <v>793</v>
      </c>
      <c r="K9" s="17"/>
      <c r="L9" s="1">
        <v>26877</v>
      </c>
      <c r="M9">
        <f t="shared" si="3"/>
        <v>296</v>
      </c>
      <c r="N9" s="13">
        <f t="shared" si="4"/>
        <v>267.41035199419389</v>
      </c>
      <c r="P9" s="58"/>
      <c r="R9" s="90" t="s">
        <v>66</v>
      </c>
      <c r="S9" s="90"/>
    </row>
    <row r="10" spans="1:29">
      <c r="B10" s="1">
        <v>26755</v>
      </c>
      <c r="C10" s="11">
        <v>41820.951000000001</v>
      </c>
      <c r="D10">
        <v>211499</v>
      </c>
      <c r="E10" s="13">
        <f t="shared" si="0"/>
        <v>197.73592782944601</v>
      </c>
      <c r="F10">
        <v>19</v>
      </c>
      <c r="G10" s="17"/>
      <c r="H10">
        <v>1976</v>
      </c>
      <c r="I10" s="13">
        <f t="shared" si="1"/>
        <v>715.62461139816492</v>
      </c>
      <c r="J10">
        <f t="shared" si="2"/>
        <v>730</v>
      </c>
      <c r="K10" s="17"/>
      <c r="L10" s="1">
        <v>27181</v>
      </c>
      <c r="M10">
        <f t="shared" si="3"/>
        <v>176</v>
      </c>
      <c r="N10" s="13">
        <f t="shared" si="4"/>
        <v>217.97747111381392</v>
      </c>
      <c r="P10" s="58"/>
      <c r="R10" t="s">
        <v>67</v>
      </c>
      <c r="S10">
        <v>0.93602820197254744</v>
      </c>
    </row>
    <row r="11" spans="1:29">
      <c r="B11" s="1">
        <v>26785</v>
      </c>
      <c r="C11" s="11">
        <v>39824.999000000003</v>
      </c>
      <c r="D11">
        <v>211662</v>
      </c>
      <c r="E11" s="13">
        <f t="shared" si="0"/>
        <v>188.15374984645331</v>
      </c>
      <c r="F11">
        <v>81</v>
      </c>
      <c r="G11" s="17"/>
      <c r="H11">
        <v>1977</v>
      </c>
      <c r="I11" s="13">
        <f t="shared" si="1"/>
        <v>784.12054553007988</v>
      </c>
      <c r="J11">
        <f t="shared" si="2"/>
        <v>864</v>
      </c>
      <c r="K11" s="17"/>
      <c r="L11" s="1">
        <v>27211</v>
      </c>
      <c r="M11">
        <f t="shared" si="3"/>
        <v>314</v>
      </c>
      <c r="N11" s="13">
        <f t="shared" si="4"/>
        <v>250.24986445304467</v>
      </c>
      <c r="P11" s="58"/>
      <c r="R11" t="s">
        <v>68</v>
      </c>
      <c r="S11">
        <v>0.87614879488796016</v>
      </c>
    </row>
    <row r="12" spans="1:29">
      <c r="B12" s="1">
        <v>26816</v>
      </c>
      <c r="C12" s="11">
        <v>44967.106</v>
      </c>
      <c r="D12">
        <v>211828</v>
      </c>
      <c r="E12" s="13">
        <f t="shared" si="0"/>
        <v>212.28121872462563</v>
      </c>
      <c r="F12">
        <v>231</v>
      </c>
      <c r="G12" s="17"/>
      <c r="H12">
        <v>1978</v>
      </c>
      <c r="I12" s="13">
        <f t="shared" si="1"/>
        <v>792.12354652591762</v>
      </c>
      <c r="J12">
        <f t="shared" si="2"/>
        <v>833</v>
      </c>
      <c r="K12" s="17"/>
      <c r="L12" s="1">
        <v>27242</v>
      </c>
      <c r="M12">
        <f t="shared" si="3"/>
        <v>263</v>
      </c>
      <c r="N12" s="13">
        <f t="shared" si="4"/>
        <v>264.77194317842202</v>
      </c>
      <c r="P12" s="58"/>
      <c r="R12" t="s">
        <v>69</v>
      </c>
      <c r="S12">
        <v>0.87367177078571945</v>
      </c>
    </row>
    <row r="13" spans="1:29">
      <c r="B13" s="1">
        <v>26846</v>
      </c>
      <c r="C13" s="11">
        <v>54122.892999999996</v>
      </c>
      <c r="D13">
        <v>212001</v>
      </c>
      <c r="E13" s="13">
        <f t="shared" si="0"/>
        <v>255.29546087046759</v>
      </c>
      <c r="F13">
        <v>316</v>
      </c>
      <c r="G13" s="17"/>
      <c r="H13">
        <v>1979</v>
      </c>
      <c r="I13" s="13">
        <f t="shared" si="1"/>
        <v>768.06980474937131</v>
      </c>
      <c r="J13">
        <f t="shared" si="2"/>
        <v>748</v>
      </c>
      <c r="K13" s="17"/>
      <c r="L13" s="15">
        <v>27546</v>
      </c>
      <c r="M13">
        <f t="shared" si="3"/>
        <v>203</v>
      </c>
      <c r="N13" s="13">
        <f t="shared" si="4"/>
        <v>213.24810650805341</v>
      </c>
      <c r="P13" s="58"/>
      <c r="R13" t="s">
        <v>70</v>
      </c>
      <c r="S13">
        <v>79.848634350713098</v>
      </c>
    </row>
    <row r="14" spans="1:29" ht="15" thickBot="1">
      <c r="B14" s="1">
        <v>26877</v>
      </c>
      <c r="C14" s="11">
        <v>56742.07</v>
      </c>
      <c r="D14">
        <v>212191</v>
      </c>
      <c r="E14" s="13">
        <f t="shared" si="0"/>
        <v>267.41035199419389</v>
      </c>
      <c r="F14">
        <v>296</v>
      </c>
      <c r="G14" s="17"/>
      <c r="H14">
        <v>1980</v>
      </c>
      <c r="I14" s="13">
        <f t="shared" si="1"/>
        <v>859.6907613038843</v>
      </c>
      <c r="J14">
        <f t="shared" si="2"/>
        <v>920</v>
      </c>
      <c r="K14" s="17"/>
      <c r="L14" s="15">
        <v>27576</v>
      </c>
      <c r="M14">
        <f t="shared" si="3"/>
        <v>298</v>
      </c>
      <c r="N14" s="13">
        <f t="shared" si="4"/>
        <v>251.40851705818108</v>
      </c>
      <c r="P14" s="58"/>
      <c r="R14" s="88" t="s">
        <v>71</v>
      </c>
      <c r="S14" s="88">
        <v>52</v>
      </c>
    </row>
    <row r="15" spans="1:29">
      <c r="B15" s="1">
        <v>26908</v>
      </c>
      <c r="C15" s="11">
        <v>56209.576999999997</v>
      </c>
      <c r="D15">
        <v>212382</v>
      </c>
      <c r="E15" s="13">
        <f t="shared" si="0"/>
        <v>264.6626220677835</v>
      </c>
      <c r="F15">
        <v>167</v>
      </c>
      <c r="G15" s="17"/>
      <c r="H15">
        <v>1981</v>
      </c>
      <c r="I15" s="13">
        <f t="shared" si="1"/>
        <v>853.79265679016794</v>
      </c>
      <c r="J15">
        <f t="shared" si="2"/>
        <v>867</v>
      </c>
      <c r="K15" s="17"/>
      <c r="L15" s="15">
        <v>27607</v>
      </c>
      <c r="M15">
        <f t="shared" si="3"/>
        <v>292</v>
      </c>
      <c r="N15" s="13">
        <f t="shared" si="4"/>
        <v>266.5788787483703</v>
      </c>
      <c r="P15" s="58"/>
    </row>
    <row r="16" spans="1:29" ht="15" thickBot="1">
      <c r="B16" s="1">
        <v>26938</v>
      </c>
      <c r="C16" s="11">
        <v>47207.37</v>
      </c>
      <c r="D16">
        <v>212555</v>
      </c>
      <c r="E16" s="13">
        <f t="shared" si="0"/>
        <v>222.09484603984851</v>
      </c>
      <c r="F16">
        <v>63</v>
      </c>
      <c r="G16" s="17"/>
      <c r="H16">
        <v>1982</v>
      </c>
      <c r="I16" s="13">
        <f t="shared" si="1"/>
        <v>816.5520198144452</v>
      </c>
      <c r="J16">
        <f t="shared" si="2"/>
        <v>752</v>
      </c>
      <c r="K16" s="17"/>
      <c r="L16" s="15">
        <v>27912</v>
      </c>
      <c r="M16">
        <f t="shared" si="3"/>
        <v>203</v>
      </c>
      <c r="N16" s="13">
        <f t="shared" si="4"/>
        <v>203.63745939398387</v>
      </c>
      <c r="P16" s="58"/>
      <c r="R16" t="s">
        <v>72</v>
      </c>
    </row>
    <row r="17" spans="2:26">
      <c r="B17" s="1">
        <v>26969</v>
      </c>
      <c r="C17" s="11">
        <v>43181.173000000003</v>
      </c>
      <c r="D17">
        <v>212710</v>
      </c>
      <c r="E17" s="13">
        <f t="shared" si="0"/>
        <v>203.00490338959148</v>
      </c>
      <c r="F17">
        <v>23</v>
      </c>
      <c r="G17" s="17"/>
      <c r="H17">
        <v>1983</v>
      </c>
      <c r="I17" s="13">
        <f t="shared" si="1"/>
        <v>863.7033651122324</v>
      </c>
      <c r="J17">
        <f t="shared" si="2"/>
        <v>891</v>
      </c>
      <c r="K17" s="17"/>
      <c r="L17" s="15">
        <v>27942</v>
      </c>
      <c r="M17">
        <f t="shared" si="3"/>
        <v>284</v>
      </c>
      <c r="N17" s="13">
        <f t="shared" si="4"/>
        <v>247.68870510786948</v>
      </c>
      <c r="P17" s="58"/>
      <c r="R17" s="89"/>
      <c r="S17" s="89" t="s">
        <v>77</v>
      </c>
      <c r="T17" s="89" t="s">
        <v>78</v>
      </c>
      <c r="U17" s="89" t="s">
        <v>79</v>
      </c>
      <c r="V17" s="89" t="s">
        <v>80</v>
      </c>
      <c r="W17" s="89" t="s">
        <v>81</v>
      </c>
    </row>
    <row r="18" spans="2:26">
      <c r="B18" s="1">
        <v>26999</v>
      </c>
      <c r="C18" s="11">
        <v>46398.724999999999</v>
      </c>
      <c r="D18">
        <v>212859</v>
      </c>
      <c r="E18" s="13">
        <f t="shared" si="0"/>
        <v>217.97868542086545</v>
      </c>
      <c r="F18">
        <v>4</v>
      </c>
      <c r="G18" s="17"/>
      <c r="H18">
        <v>1984</v>
      </c>
      <c r="I18" s="13">
        <f t="shared" si="1"/>
        <v>865.88924635787635</v>
      </c>
      <c r="J18">
        <f t="shared" si="2"/>
        <v>837</v>
      </c>
      <c r="K18" s="17"/>
      <c r="L18" s="15">
        <v>27973</v>
      </c>
      <c r="M18">
        <f t="shared" si="3"/>
        <v>243</v>
      </c>
      <c r="N18" s="13">
        <f t="shared" si="4"/>
        <v>264.29844689631165</v>
      </c>
      <c r="P18" s="58"/>
      <c r="R18" t="s">
        <v>73</v>
      </c>
      <c r="S18">
        <v>1</v>
      </c>
      <c r="T18">
        <v>2255187.3206124217</v>
      </c>
      <c r="U18">
        <v>2255187.3206124217</v>
      </c>
      <c r="V18">
        <v>353.71024209872127</v>
      </c>
      <c r="W18">
        <v>2.513782445266685E-24</v>
      </c>
    </row>
    <row r="19" spans="2:26">
      <c r="B19" s="1">
        <v>27030</v>
      </c>
      <c r="C19" s="11">
        <v>52878.417999999998</v>
      </c>
      <c r="D19">
        <v>213003</v>
      </c>
      <c r="E19" s="13">
        <f t="shared" si="0"/>
        <v>248.25198706121509</v>
      </c>
      <c r="F19">
        <v>21</v>
      </c>
      <c r="G19" s="17"/>
      <c r="H19">
        <v>1985</v>
      </c>
      <c r="I19" s="13">
        <f t="shared" si="1"/>
        <v>863.73723028784616</v>
      </c>
      <c r="J19">
        <f t="shared" si="2"/>
        <v>789</v>
      </c>
      <c r="K19" s="17"/>
      <c r="L19" s="15">
        <v>28277</v>
      </c>
      <c r="M19">
        <f t="shared" si="3"/>
        <v>217</v>
      </c>
      <c r="N19" s="13">
        <f t="shared" si="4"/>
        <v>221.35027686549196</v>
      </c>
      <c r="P19" s="58"/>
      <c r="R19" t="s">
        <v>74</v>
      </c>
      <c r="S19">
        <v>50</v>
      </c>
      <c r="T19">
        <v>318790.22038369393</v>
      </c>
      <c r="U19">
        <v>6375.8044076738788</v>
      </c>
    </row>
    <row r="20" spans="2:26" ht="15" thickBot="1">
      <c r="B20" s="1">
        <v>27061</v>
      </c>
      <c r="C20" s="11">
        <v>47779.428</v>
      </c>
      <c r="D20">
        <v>213143</v>
      </c>
      <c r="E20" s="13">
        <f t="shared" si="0"/>
        <v>224.16606691282379</v>
      </c>
      <c r="F20">
        <v>6</v>
      </c>
      <c r="G20" s="17"/>
      <c r="H20">
        <v>1986</v>
      </c>
      <c r="I20" s="13">
        <f t="shared" si="1"/>
        <v>935.19633998211634</v>
      </c>
      <c r="J20">
        <f t="shared" si="2"/>
        <v>841</v>
      </c>
      <c r="K20" s="17"/>
      <c r="L20" s="15">
        <v>28307</v>
      </c>
      <c r="M20">
        <f t="shared" si="3"/>
        <v>350</v>
      </c>
      <c r="N20" s="13">
        <f>VLOOKUP(L20,$B$7:$E$626,4,FALSE)</f>
        <v>278.54674175966306</v>
      </c>
      <c r="P20" s="58"/>
      <c r="R20" s="88" t="s">
        <v>75</v>
      </c>
      <c r="S20" s="88">
        <v>51</v>
      </c>
      <c r="T20" s="88">
        <v>2573977.5409961157</v>
      </c>
      <c r="U20" s="88"/>
      <c r="V20" s="88"/>
      <c r="W20" s="88"/>
    </row>
    <row r="21" spans="2:26" ht="15" thickBot="1">
      <c r="B21" s="1">
        <v>27089</v>
      </c>
      <c r="C21" s="11">
        <v>46095.813999999998</v>
      </c>
      <c r="D21">
        <v>213286</v>
      </c>
      <c r="E21" s="13">
        <f t="shared" si="0"/>
        <v>216.12208021154694</v>
      </c>
      <c r="F21">
        <v>30</v>
      </c>
      <c r="G21" s="17"/>
      <c r="H21">
        <v>1987</v>
      </c>
      <c r="I21" s="13">
        <f t="shared" si="1"/>
        <v>992.04923582100514</v>
      </c>
      <c r="J21">
        <f t="shared" si="2"/>
        <v>878</v>
      </c>
      <c r="K21" s="17"/>
      <c r="L21" s="15">
        <v>28338</v>
      </c>
      <c r="M21">
        <f>VLOOKUP(L21,$B$7:$F$626,5,FALSE)</f>
        <v>297</v>
      </c>
      <c r="N21" s="13">
        <f t="shared" si="4"/>
        <v>284.22352690492488</v>
      </c>
      <c r="P21" s="58"/>
    </row>
    <row r="22" spans="2:26">
      <c r="B22" s="1">
        <v>27120</v>
      </c>
      <c r="C22" s="11">
        <v>43193.400999999998</v>
      </c>
      <c r="D22">
        <v>213437</v>
      </c>
      <c r="E22" s="13">
        <f t="shared" si="0"/>
        <v>202.37072766202672</v>
      </c>
      <c r="F22">
        <v>31</v>
      </c>
      <c r="G22" s="17"/>
      <c r="H22">
        <v>1988</v>
      </c>
      <c r="I22" s="13">
        <f t="shared" si="1"/>
        <v>1020.5662509271033</v>
      </c>
      <c r="J22">
        <f t="shared" si="2"/>
        <v>921</v>
      </c>
      <c r="K22" s="17"/>
      <c r="L22" s="15">
        <v>28642</v>
      </c>
      <c r="M22">
        <f t="shared" si="3"/>
        <v>220</v>
      </c>
      <c r="N22" s="13">
        <f t="shared" si="4"/>
        <v>228.47691049163527</v>
      </c>
      <c r="P22" s="58"/>
      <c r="R22" s="89"/>
      <c r="S22" s="89" t="s">
        <v>82</v>
      </c>
      <c r="T22" s="89" t="s">
        <v>70</v>
      </c>
      <c r="U22" s="89" t="s">
        <v>83</v>
      </c>
      <c r="V22" s="89" t="s">
        <v>84</v>
      </c>
      <c r="W22" s="89" t="s">
        <v>85</v>
      </c>
      <c r="X22" s="89" t="s">
        <v>86</v>
      </c>
      <c r="Y22" s="89" t="s">
        <v>87</v>
      </c>
      <c r="Z22" s="89" t="s">
        <v>88</v>
      </c>
    </row>
    <row r="23" spans="2:26">
      <c r="B23" s="1">
        <v>27150</v>
      </c>
      <c r="C23" s="11">
        <v>41105.123</v>
      </c>
      <c r="D23">
        <v>213600</v>
      </c>
      <c r="E23" s="13">
        <f t="shared" si="0"/>
        <v>192.43971441947565</v>
      </c>
      <c r="F23">
        <v>109</v>
      </c>
      <c r="G23" s="17"/>
      <c r="H23">
        <v>1989</v>
      </c>
      <c r="I23" s="13">
        <f t="shared" si="1"/>
        <v>985.27618875737039</v>
      </c>
      <c r="J23">
        <f t="shared" si="2"/>
        <v>795</v>
      </c>
      <c r="K23" s="17"/>
      <c r="L23" s="15">
        <v>28672</v>
      </c>
      <c r="M23">
        <f t="shared" si="3"/>
        <v>315</v>
      </c>
      <c r="N23" s="13">
        <f t="shared" si="4"/>
        <v>277.26911453679213</v>
      </c>
      <c r="P23" s="58"/>
      <c r="R23" t="s">
        <v>76</v>
      </c>
      <c r="S23">
        <v>-26611.061496366729</v>
      </c>
      <c r="T23">
        <v>1474.5171218888222</v>
      </c>
      <c r="U23">
        <v>-18.047305861242613</v>
      </c>
      <c r="V23">
        <v>1.5243698154420065E-23</v>
      </c>
      <c r="W23">
        <v>-29572.716297485109</v>
      </c>
      <c r="X23">
        <v>-23649.406695248348</v>
      </c>
      <c r="Y23">
        <v>-29572.716297485109</v>
      </c>
      <c r="Z23">
        <v>-23649.406695248348</v>
      </c>
    </row>
    <row r="24" spans="2:26" ht="15" thickBot="1">
      <c r="B24" s="1">
        <v>27181</v>
      </c>
      <c r="C24" s="11">
        <v>46597.044000000002</v>
      </c>
      <c r="D24">
        <v>213770</v>
      </c>
      <c r="E24" s="13">
        <f t="shared" si="0"/>
        <v>217.97747111381392</v>
      </c>
      <c r="F24">
        <v>176</v>
      </c>
      <c r="G24" s="17"/>
      <c r="H24">
        <v>1990</v>
      </c>
      <c r="I24" s="13">
        <f t="shared" si="1"/>
        <v>1011.5750624182956</v>
      </c>
      <c r="J24">
        <f t="shared" si="2"/>
        <v>848</v>
      </c>
      <c r="K24" s="17"/>
      <c r="L24" s="15">
        <v>28703</v>
      </c>
      <c r="M24">
        <f t="shared" si="3"/>
        <v>298</v>
      </c>
      <c r="N24" s="13">
        <f t="shared" si="4"/>
        <v>286.37752149749025</v>
      </c>
      <c r="P24" s="58"/>
      <c r="R24" s="88" t="s">
        <v>89</v>
      </c>
      <c r="S24" s="88">
        <v>13.875774677733617</v>
      </c>
      <c r="T24" s="88">
        <v>0.73779111555131194</v>
      </c>
      <c r="U24" s="88">
        <v>18.807185916524613</v>
      </c>
      <c r="V24" s="88">
        <v>2.5137824452666133E-24</v>
      </c>
      <c r="W24" s="88">
        <v>12.393877609766044</v>
      </c>
      <c r="X24" s="88">
        <v>15.35767174570119</v>
      </c>
      <c r="Y24" s="88">
        <v>12.393877609766044</v>
      </c>
      <c r="Z24" s="88">
        <v>15.35767174570119</v>
      </c>
    </row>
    <row r="25" spans="2:26">
      <c r="B25" s="1">
        <v>27211</v>
      </c>
      <c r="C25" s="11">
        <v>53540.457999999999</v>
      </c>
      <c r="D25">
        <v>213948</v>
      </c>
      <c r="E25" s="13">
        <f t="shared" si="0"/>
        <v>250.24986445304467</v>
      </c>
      <c r="F25">
        <v>314</v>
      </c>
      <c r="G25" s="17"/>
      <c r="H25">
        <v>1991</v>
      </c>
      <c r="I25" s="13">
        <f t="shared" si="1"/>
        <v>1057.7224742534981</v>
      </c>
      <c r="J25">
        <f t="shared" si="2"/>
        <v>871</v>
      </c>
      <c r="K25" s="17"/>
      <c r="L25" s="15">
        <v>29007</v>
      </c>
      <c r="M25">
        <f t="shared" si="3"/>
        <v>187</v>
      </c>
      <c r="N25" s="13">
        <f t="shared" si="4"/>
        <v>220.29980262105019</v>
      </c>
      <c r="P25" s="58"/>
    </row>
    <row r="26" spans="2:26">
      <c r="B26" s="1">
        <v>27242</v>
      </c>
      <c r="C26" s="11">
        <v>56699.322999999997</v>
      </c>
      <c r="D26">
        <v>214144</v>
      </c>
      <c r="E26" s="13">
        <f t="shared" si="0"/>
        <v>264.77194317842202</v>
      </c>
      <c r="F26">
        <v>263</v>
      </c>
      <c r="G26" s="17"/>
      <c r="H26">
        <v>1992</v>
      </c>
      <c r="I26" s="13">
        <f t="shared" si="1"/>
        <v>964.68580222973151</v>
      </c>
      <c r="J26">
        <f t="shared" si="2"/>
        <v>702</v>
      </c>
      <c r="K26" s="17"/>
      <c r="L26" s="15">
        <v>29037</v>
      </c>
      <c r="M26">
        <f t="shared" si="3"/>
        <v>296</v>
      </c>
      <c r="N26" s="13">
        <f t="shared" si="4"/>
        <v>260.26983577144784</v>
      </c>
      <c r="P26" s="58"/>
    </row>
    <row r="27" spans="2:26">
      <c r="B27" s="1">
        <v>27273</v>
      </c>
      <c r="C27" s="11">
        <v>52947.796999999999</v>
      </c>
      <c r="D27">
        <v>214349</v>
      </c>
      <c r="E27" s="13">
        <f t="shared" si="0"/>
        <v>247.01676704813178</v>
      </c>
      <c r="F27">
        <v>123</v>
      </c>
      <c r="G27" s="17"/>
      <c r="H27">
        <v>1993</v>
      </c>
      <c r="I27" s="13">
        <f t="shared" si="1"/>
        <v>1074.6242097685015</v>
      </c>
      <c r="J27">
        <f t="shared" si="2"/>
        <v>868</v>
      </c>
      <c r="K27" s="17"/>
      <c r="L27" s="15">
        <v>29068</v>
      </c>
      <c r="M27">
        <f t="shared" si="3"/>
        <v>265</v>
      </c>
      <c r="N27" s="13">
        <f t="shared" si="4"/>
        <v>287.50016635687319</v>
      </c>
      <c r="P27" s="58"/>
    </row>
    <row r="28" spans="2:26">
      <c r="B28" s="1">
        <v>27303</v>
      </c>
      <c r="C28" s="11">
        <v>44164.146999999997</v>
      </c>
      <c r="D28">
        <v>214538</v>
      </c>
      <c r="E28" s="13">
        <f t="shared" si="0"/>
        <v>205.85699037000438</v>
      </c>
      <c r="F28">
        <v>41</v>
      </c>
      <c r="G28" s="17"/>
      <c r="H28">
        <v>1994</v>
      </c>
      <c r="I28" s="13">
        <f t="shared" si="1"/>
        <v>1079.0672230161076</v>
      </c>
      <c r="J28">
        <f t="shared" si="2"/>
        <v>860</v>
      </c>
      <c r="K28" s="17"/>
      <c r="L28" s="15">
        <v>29373</v>
      </c>
      <c r="M28">
        <f t="shared" si="3"/>
        <v>203</v>
      </c>
      <c r="N28" s="13">
        <f t="shared" si="4"/>
        <v>229.61989948335852</v>
      </c>
      <c r="P28" s="58"/>
      <c r="R28" s="2" t="s">
        <v>284</v>
      </c>
    </row>
    <row r="29" spans="2:26">
      <c r="B29" s="1">
        <v>27334</v>
      </c>
      <c r="C29" s="11">
        <v>42671.010999999999</v>
      </c>
      <c r="D29">
        <v>214704</v>
      </c>
      <c r="E29" s="13">
        <f t="shared" si="0"/>
        <v>198.74343747671213</v>
      </c>
      <c r="F29">
        <v>11</v>
      </c>
      <c r="G29" s="17"/>
      <c r="H29">
        <v>1995</v>
      </c>
      <c r="I29" s="13">
        <f t="shared" si="1"/>
        <v>1136.497870637646</v>
      </c>
      <c r="J29">
        <f t="shared" si="2"/>
        <v>909</v>
      </c>
      <c r="K29" s="17"/>
      <c r="L29" s="15">
        <v>29403</v>
      </c>
      <c r="M29">
        <f t="shared" si="3"/>
        <v>376</v>
      </c>
      <c r="N29" s="13">
        <f t="shared" si="4"/>
        <v>301.13676264044943</v>
      </c>
      <c r="P29" s="58"/>
      <c r="R29" t="s">
        <v>65</v>
      </c>
    </row>
    <row r="30" spans="2:26" ht="15" thickBot="1">
      <c r="B30" s="1">
        <v>27364</v>
      </c>
      <c r="C30" s="11">
        <v>50511.728999999999</v>
      </c>
      <c r="D30">
        <v>214857</v>
      </c>
      <c r="E30" s="13">
        <f t="shared" si="0"/>
        <v>235.0946396905849</v>
      </c>
      <c r="F30">
        <v>5</v>
      </c>
      <c r="G30" s="17"/>
      <c r="H30">
        <v>1996</v>
      </c>
      <c r="I30" s="13">
        <f t="shared" si="1"/>
        <v>1121.5127810568658</v>
      </c>
      <c r="J30">
        <f t="shared" si="2"/>
        <v>832</v>
      </c>
      <c r="K30" s="17"/>
      <c r="L30" s="15">
        <v>29434</v>
      </c>
      <c r="M30">
        <f t="shared" si="3"/>
        <v>341</v>
      </c>
      <c r="N30" s="13">
        <f t="shared" si="4"/>
        <v>328.93409918007632</v>
      </c>
      <c r="P30" s="58"/>
    </row>
    <row r="31" spans="2:26">
      <c r="B31" s="1">
        <v>27395</v>
      </c>
      <c r="C31" s="11">
        <v>54311.156000000003</v>
      </c>
      <c r="D31">
        <v>214998</v>
      </c>
      <c r="E31" s="13">
        <f t="shared" si="0"/>
        <v>252.61237778956084</v>
      </c>
      <c r="F31">
        <v>13</v>
      </c>
      <c r="G31" s="17"/>
      <c r="H31">
        <v>1997</v>
      </c>
      <c r="I31" s="13">
        <f t="shared" si="1"/>
        <v>1098.0678795955437</v>
      </c>
      <c r="J31">
        <f t="shared" si="2"/>
        <v>783</v>
      </c>
      <c r="K31" s="17"/>
      <c r="L31" s="15">
        <v>29738</v>
      </c>
      <c r="M31">
        <f t="shared" si="3"/>
        <v>257</v>
      </c>
      <c r="N31" s="13">
        <f t="shared" si="4"/>
        <v>244.34121045487765</v>
      </c>
      <c r="P31" s="58"/>
      <c r="R31" s="90" t="s">
        <v>66</v>
      </c>
      <c r="S31" s="90"/>
    </row>
    <row r="32" spans="2:26">
      <c r="B32" s="1">
        <v>27426</v>
      </c>
      <c r="C32" s="11">
        <v>50494.720999999998</v>
      </c>
      <c r="D32">
        <v>215132</v>
      </c>
      <c r="E32" s="13">
        <f t="shared" si="0"/>
        <v>234.71506330996783</v>
      </c>
      <c r="F32">
        <v>11</v>
      </c>
      <c r="G32" s="17"/>
      <c r="H32">
        <v>1998</v>
      </c>
      <c r="I32" s="13">
        <f t="shared" si="1"/>
        <v>1231.2674377396993</v>
      </c>
      <c r="J32">
        <f t="shared" si="2"/>
        <v>935</v>
      </c>
      <c r="K32" s="17"/>
      <c r="L32" s="15">
        <v>29768</v>
      </c>
      <c r="M32">
        <f t="shared" si="3"/>
        <v>334</v>
      </c>
      <c r="N32" s="13">
        <f t="shared" si="4"/>
        <v>304.20220187154735</v>
      </c>
      <c r="P32" s="58"/>
      <c r="R32" t="s">
        <v>67</v>
      </c>
      <c r="S32">
        <v>0.67847670544346639</v>
      </c>
    </row>
    <row r="33" spans="2:26">
      <c r="B33" s="1">
        <v>27454</v>
      </c>
      <c r="C33" s="11">
        <v>48238.659</v>
      </c>
      <c r="D33">
        <v>215276</v>
      </c>
      <c r="E33" s="13">
        <f t="shared" si="0"/>
        <v>224.07820193611923</v>
      </c>
      <c r="F33">
        <v>15</v>
      </c>
      <c r="G33" s="17"/>
      <c r="H33">
        <v>1999</v>
      </c>
      <c r="I33" s="13">
        <f t="shared" si="1"/>
        <v>1227.308908381857</v>
      </c>
      <c r="J33">
        <f t="shared" si="2"/>
        <v>900</v>
      </c>
      <c r="K33" s="17"/>
      <c r="L33" s="15">
        <v>29799</v>
      </c>
      <c r="M33">
        <f t="shared" si="3"/>
        <v>276</v>
      </c>
      <c r="N33" s="13">
        <f t="shared" si="4"/>
        <v>305.24924446374297</v>
      </c>
      <c r="P33" s="58"/>
      <c r="R33" t="s">
        <v>68</v>
      </c>
      <c r="S33">
        <v>0.46033063982942019</v>
      </c>
    </row>
    <row r="34" spans="2:26">
      <c r="B34" s="1">
        <v>27485</v>
      </c>
      <c r="C34" s="11">
        <v>45007.466</v>
      </c>
      <c r="D34">
        <v>215438</v>
      </c>
      <c r="E34" s="13">
        <f t="shared" si="0"/>
        <v>208.91145480370221</v>
      </c>
      <c r="F34">
        <v>27</v>
      </c>
      <c r="G34" s="17"/>
      <c r="H34">
        <v>2000</v>
      </c>
      <c r="I34" s="13">
        <f t="shared" si="1"/>
        <v>1229.0083749578268</v>
      </c>
      <c r="J34">
        <f t="shared" si="2"/>
        <v>832</v>
      </c>
      <c r="K34" s="17"/>
      <c r="L34" s="15">
        <v>30103</v>
      </c>
      <c r="M34">
        <f t="shared" si="3"/>
        <v>170</v>
      </c>
      <c r="N34" s="13">
        <f t="shared" si="4"/>
        <v>233.02409410142616</v>
      </c>
      <c r="P34" s="58"/>
      <c r="R34" t="s">
        <v>69</v>
      </c>
      <c r="S34">
        <v>0.44953725262600863</v>
      </c>
    </row>
    <row r="35" spans="2:26">
      <c r="B35" s="1">
        <v>27515</v>
      </c>
      <c r="C35" s="11">
        <v>41293.942000000003</v>
      </c>
      <c r="D35">
        <v>215646</v>
      </c>
      <c r="E35" s="13">
        <f t="shared" si="0"/>
        <v>191.48948740064736</v>
      </c>
      <c r="F35">
        <v>119</v>
      </c>
      <c r="G35" s="17"/>
      <c r="H35">
        <v>2001</v>
      </c>
      <c r="I35" s="13">
        <f t="shared" si="1"/>
        <v>1224.0949855625454</v>
      </c>
      <c r="J35">
        <f t="shared" si="2"/>
        <v>872</v>
      </c>
      <c r="K35" s="17"/>
      <c r="L35" s="15">
        <v>30133</v>
      </c>
      <c r="M35">
        <f t="shared" si="3"/>
        <v>316</v>
      </c>
      <c r="N35" s="13">
        <f t="shared" si="4"/>
        <v>282.85250764131041</v>
      </c>
      <c r="P35" s="58"/>
      <c r="R35" t="s">
        <v>70</v>
      </c>
      <c r="S35">
        <v>60.69133104598933</v>
      </c>
    </row>
    <row r="36" spans="2:26" ht="15" thickBot="1">
      <c r="B36" s="1">
        <v>27546</v>
      </c>
      <c r="C36" s="11">
        <v>46034.082000000002</v>
      </c>
      <c r="D36">
        <v>215871</v>
      </c>
      <c r="E36" s="13">
        <f t="shared" si="0"/>
        <v>213.24810650805341</v>
      </c>
      <c r="F36">
        <v>203</v>
      </c>
      <c r="G36" s="17"/>
      <c r="H36">
        <v>2002</v>
      </c>
      <c r="I36" s="13">
        <f t="shared" si="1"/>
        <v>1302.4441214576032</v>
      </c>
      <c r="J36">
        <f t="shared" si="2"/>
        <v>938</v>
      </c>
      <c r="K36" s="17"/>
      <c r="L36" s="15">
        <v>30164</v>
      </c>
      <c r="M36">
        <f t="shared" si="3"/>
        <v>266</v>
      </c>
      <c r="N36" s="13">
        <f t="shared" si="4"/>
        <v>300.67541807170875</v>
      </c>
      <c r="P36" s="58"/>
      <c r="R36" s="88" t="s">
        <v>71</v>
      </c>
      <c r="S36" s="88">
        <v>52</v>
      </c>
    </row>
    <row r="37" spans="2:26">
      <c r="B37" s="1">
        <v>27576</v>
      </c>
      <c r="C37" s="11">
        <v>54325.358</v>
      </c>
      <c r="D37">
        <v>216084</v>
      </c>
      <c r="E37" s="13">
        <f t="shared" si="0"/>
        <v>251.40851705818108</v>
      </c>
      <c r="F37">
        <v>298</v>
      </c>
      <c r="G37" s="17"/>
      <c r="H37">
        <v>2003</v>
      </c>
      <c r="I37" s="13">
        <f t="shared" si="1"/>
        <v>1260.2836354244907</v>
      </c>
      <c r="J37">
        <f t="shared" si="2"/>
        <v>868</v>
      </c>
      <c r="K37" s="17"/>
      <c r="L37" s="15">
        <v>30468</v>
      </c>
      <c r="M37">
        <f t="shared" si="3"/>
        <v>190</v>
      </c>
      <c r="N37" s="13">
        <f t="shared" si="4"/>
        <v>231.14861685730511</v>
      </c>
      <c r="P37" s="58"/>
    </row>
    <row r="38" spans="2:26" ht="15" thickBot="1">
      <c r="B38" s="1">
        <v>27607</v>
      </c>
      <c r="C38" s="11">
        <v>57659.411999999997</v>
      </c>
      <c r="D38">
        <v>216294</v>
      </c>
      <c r="E38" s="13">
        <f t="shared" si="0"/>
        <v>266.5788787483703</v>
      </c>
      <c r="F38">
        <v>292</v>
      </c>
      <c r="G38" s="17"/>
      <c r="H38">
        <v>2004</v>
      </c>
      <c r="I38" s="13">
        <f t="shared" si="1"/>
        <v>1254.6430736046063</v>
      </c>
      <c r="J38">
        <f t="shared" si="2"/>
        <v>764</v>
      </c>
      <c r="K38" s="17"/>
      <c r="L38" s="15">
        <v>30498</v>
      </c>
      <c r="M38">
        <f t="shared" si="3"/>
        <v>346</v>
      </c>
      <c r="N38" s="13">
        <f t="shared" si="4"/>
        <v>298.47967184860329</v>
      </c>
      <c r="P38" s="58"/>
      <c r="R38" t="s">
        <v>72</v>
      </c>
    </row>
    <row r="39" spans="2:26">
      <c r="B39" s="1">
        <v>27638</v>
      </c>
      <c r="C39" s="11">
        <v>54719.614000000001</v>
      </c>
      <c r="D39">
        <v>216490</v>
      </c>
      <c r="E39" s="13">
        <f t="shared" si="0"/>
        <v>252.75815973024157</v>
      </c>
      <c r="F39">
        <v>125</v>
      </c>
      <c r="G39" s="17"/>
      <c r="H39">
        <v>2005</v>
      </c>
      <c r="I39" s="13">
        <f t="shared" si="1"/>
        <v>1377.9486812856887</v>
      </c>
      <c r="J39">
        <f t="shared" si="2"/>
        <v>966</v>
      </c>
      <c r="K39" s="17"/>
      <c r="L39" s="15">
        <v>30529</v>
      </c>
      <c r="M39">
        <f t="shared" si="3"/>
        <v>355</v>
      </c>
      <c r="N39" s="13">
        <f t="shared" si="4"/>
        <v>334.07507640632394</v>
      </c>
      <c r="P39" s="58"/>
      <c r="R39" s="89"/>
      <c r="S39" s="89" t="s">
        <v>77</v>
      </c>
      <c r="T39" s="89" t="s">
        <v>78</v>
      </c>
      <c r="U39" s="89" t="s">
        <v>79</v>
      </c>
      <c r="V39" s="89" t="s">
        <v>80</v>
      </c>
      <c r="W39" s="89" t="s">
        <v>81</v>
      </c>
    </row>
    <row r="40" spans="2:26">
      <c r="B40" s="1">
        <v>27668</v>
      </c>
      <c r="C40" s="11">
        <v>43254.661</v>
      </c>
      <c r="D40">
        <v>216679</v>
      </c>
      <c r="E40" s="13">
        <f t="shared" si="0"/>
        <v>199.62553362347066</v>
      </c>
      <c r="F40">
        <v>54</v>
      </c>
      <c r="G40" s="17"/>
      <c r="H40">
        <v>2006</v>
      </c>
      <c r="I40" s="13">
        <f t="shared" si="1"/>
        <v>1392.345121643159</v>
      </c>
      <c r="J40">
        <f t="shared" si="2"/>
        <v>959</v>
      </c>
      <c r="K40" s="17"/>
      <c r="L40" s="15">
        <v>30834</v>
      </c>
      <c r="M40">
        <f t="shared" si="3"/>
        <v>231</v>
      </c>
      <c r="N40" s="13">
        <f t="shared" si="4"/>
        <v>254.56995013841035</v>
      </c>
      <c r="P40" s="58"/>
      <c r="R40" t="s">
        <v>73</v>
      </c>
      <c r="S40">
        <v>1</v>
      </c>
      <c r="T40">
        <v>157096.11679330657</v>
      </c>
      <c r="U40">
        <v>157096.11679330657</v>
      </c>
      <c r="V40">
        <v>42.64932139967312</v>
      </c>
      <c r="W40">
        <v>3.2556032947004647E-8</v>
      </c>
    </row>
    <row r="41" spans="2:26">
      <c r="B41" s="1">
        <v>27699</v>
      </c>
      <c r="C41" s="11">
        <v>42288.574000000001</v>
      </c>
      <c r="D41">
        <v>216851</v>
      </c>
      <c r="E41" s="13">
        <f t="shared" si="0"/>
        <v>195.01212353182601</v>
      </c>
      <c r="F41">
        <v>13</v>
      </c>
      <c r="G41" s="17"/>
      <c r="H41">
        <v>2007</v>
      </c>
      <c r="I41" s="13">
        <f t="shared" si="1"/>
        <v>1347.0028433913744</v>
      </c>
      <c r="J41">
        <f t="shared" si="2"/>
        <v>913</v>
      </c>
      <c r="K41" s="17"/>
      <c r="L41" s="15">
        <v>30864</v>
      </c>
      <c r="M41">
        <f t="shared" si="3"/>
        <v>296</v>
      </c>
      <c r="N41" s="13">
        <f t="shared" si="4"/>
        <v>301.30119814420868</v>
      </c>
      <c r="P41" s="58"/>
      <c r="R41" t="s">
        <v>74</v>
      </c>
      <c r="S41">
        <v>50</v>
      </c>
      <c r="T41">
        <v>184171.88320669343</v>
      </c>
      <c r="U41">
        <v>3683.4376641338686</v>
      </c>
    </row>
    <row r="42" spans="2:26" ht="15" thickBot="1">
      <c r="B42" s="1">
        <v>27729</v>
      </c>
      <c r="C42" s="11">
        <v>50512.748</v>
      </c>
      <c r="D42">
        <v>217013</v>
      </c>
      <c r="E42" s="13">
        <f t="shared" si="0"/>
        <v>232.76369618409956</v>
      </c>
      <c r="F42">
        <v>5</v>
      </c>
      <c r="G42" s="17"/>
      <c r="H42">
        <v>2008</v>
      </c>
      <c r="I42" s="13">
        <f t="shared" si="1"/>
        <v>1322.8400281443496</v>
      </c>
      <c r="J42">
        <f t="shared" si="2"/>
        <v>886</v>
      </c>
      <c r="K42" s="17"/>
      <c r="L42" s="15">
        <v>30895</v>
      </c>
      <c r="M42">
        <f t="shared" si="3"/>
        <v>310</v>
      </c>
      <c r="N42" s="13">
        <f t="shared" si="4"/>
        <v>310.01809807525723</v>
      </c>
      <c r="P42" s="58"/>
      <c r="R42" s="88" t="s">
        <v>75</v>
      </c>
      <c r="S42" s="88">
        <v>51</v>
      </c>
      <c r="T42" s="88">
        <v>341268</v>
      </c>
      <c r="U42" s="88"/>
      <c r="V42" s="88"/>
      <c r="W42" s="88"/>
    </row>
    <row r="43" spans="2:26" ht="15" thickBot="1">
      <c r="B43" s="1">
        <v>27760</v>
      </c>
      <c r="C43" s="11">
        <v>60492.292000000001</v>
      </c>
      <c r="D43">
        <v>217172</v>
      </c>
      <c r="E43" s="13">
        <f t="shared" si="0"/>
        <v>278.54553994069215</v>
      </c>
      <c r="F43">
        <v>4</v>
      </c>
      <c r="G43" s="17"/>
      <c r="H43">
        <v>2009</v>
      </c>
      <c r="I43" s="13">
        <f t="shared" si="1"/>
        <v>1269.3227083067311</v>
      </c>
      <c r="J43">
        <f t="shared" si="2"/>
        <v>826</v>
      </c>
      <c r="K43" s="17"/>
      <c r="L43" s="15">
        <v>31199</v>
      </c>
      <c r="M43">
        <f t="shared" si="3"/>
        <v>201</v>
      </c>
      <c r="N43" s="13">
        <f t="shared" si="4"/>
        <v>255.39809454289167</v>
      </c>
      <c r="P43" s="58"/>
    </row>
    <row r="44" spans="2:26">
      <c r="B44" s="1">
        <v>27791</v>
      </c>
      <c r="C44" s="11">
        <v>54588.491999999998</v>
      </c>
      <c r="D44">
        <v>217315</v>
      </c>
      <c r="E44" s="13">
        <f t="shared" si="0"/>
        <v>251.19523272668707</v>
      </c>
      <c r="F44">
        <v>11</v>
      </c>
      <c r="G44" s="17"/>
      <c r="H44">
        <v>2010</v>
      </c>
      <c r="I44" s="13">
        <f t="shared" si="1"/>
        <v>1407.5362266997947</v>
      </c>
      <c r="J44">
        <f t="shared" si="2"/>
        <v>1019</v>
      </c>
      <c r="K44" s="17"/>
      <c r="L44" s="15">
        <v>31229</v>
      </c>
      <c r="M44">
        <f t="shared" si="3"/>
        <v>316</v>
      </c>
      <c r="N44" s="13">
        <f t="shared" si="4"/>
        <v>298.5735435275576</v>
      </c>
      <c r="P44" s="58"/>
      <c r="R44" s="89"/>
      <c r="S44" s="89" t="s">
        <v>82</v>
      </c>
      <c r="T44" s="89" t="s">
        <v>70</v>
      </c>
      <c r="U44" s="89" t="s">
        <v>83</v>
      </c>
      <c r="V44" s="89" t="s">
        <v>84</v>
      </c>
      <c r="W44" s="89" t="s">
        <v>85</v>
      </c>
      <c r="X44" s="89" t="s">
        <v>86</v>
      </c>
      <c r="Y44" s="89" t="s">
        <v>87</v>
      </c>
      <c r="Z44" s="89" t="s">
        <v>88</v>
      </c>
    </row>
    <row r="45" spans="2:26">
      <c r="B45" s="1">
        <v>27820</v>
      </c>
      <c r="C45" s="11">
        <v>47295.434999999998</v>
      </c>
      <c r="D45">
        <v>217455</v>
      </c>
      <c r="E45" s="13">
        <f t="shared" si="0"/>
        <v>217.49527488445887</v>
      </c>
      <c r="F45">
        <v>24</v>
      </c>
      <c r="G45" s="17"/>
      <c r="H45">
        <v>2011</v>
      </c>
      <c r="I45" s="13">
        <f t="shared" si="1"/>
        <v>1390.7349541155936</v>
      </c>
      <c r="J45">
        <f t="shared" si="2"/>
        <v>1024</v>
      </c>
      <c r="K45" s="17"/>
      <c r="L45" s="15">
        <v>31260</v>
      </c>
      <c r="M45">
        <f t="shared" si="3"/>
        <v>272</v>
      </c>
      <c r="N45" s="13">
        <f t="shared" si="4"/>
        <v>309.76559221739694</v>
      </c>
      <c r="P45" s="58"/>
      <c r="R45" t="s">
        <v>76</v>
      </c>
      <c r="S45">
        <v>-6438.0178434218387</v>
      </c>
      <c r="T45">
        <v>1120.7506240428859</v>
      </c>
      <c r="U45">
        <v>-5.7443803334215104</v>
      </c>
      <c r="V45">
        <v>5.4484478445761346E-7</v>
      </c>
      <c r="W45">
        <v>-8689.1117217357914</v>
      </c>
      <c r="X45">
        <v>-4186.923965107886</v>
      </c>
      <c r="Y45">
        <v>-8689.1117217357914</v>
      </c>
      <c r="Z45">
        <v>-4186.923965107886</v>
      </c>
    </row>
    <row r="46" spans="2:26" ht="15" thickBot="1">
      <c r="B46" s="1">
        <v>27851</v>
      </c>
      <c r="C46" s="11">
        <v>43811.362999999998</v>
      </c>
      <c r="D46">
        <v>217607</v>
      </c>
      <c r="E46" s="13">
        <f t="shared" si="0"/>
        <v>201.33250768587408</v>
      </c>
      <c r="F46">
        <v>29</v>
      </c>
      <c r="G46" s="17"/>
      <c r="H46">
        <v>2012</v>
      </c>
      <c r="I46" s="13">
        <f t="shared" si="1"/>
        <v>1351.4462116054101</v>
      </c>
      <c r="J46">
        <f t="shared" si="2"/>
        <v>969</v>
      </c>
      <c r="K46" s="17"/>
      <c r="L46" s="15">
        <v>31564</v>
      </c>
      <c r="M46">
        <f t="shared" si="3"/>
        <v>234</v>
      </c>
      <c r="N46" s="13">
        <f t="shared" si="4"/>
        <v>266.45830267506392</v>
      </c>
      <c r="P46" s="58"/>
      <c r="R46" s="88" t="s">
        <v>89</v>
      </c>
      <c r="S46" s="88">
        <v>3.6622556134209852</v>
      </c>
      <c r="T46" s="88">
        <v>0.56078009600065937</v>
      </c>
      <c r="U46" s="88">
        <v>6.5306447920303485</v>
      </c>
      <c r="V46" s="88">
        <v>3.2556032947004819E-8</v>
      </c>
      <c r="W46" s="88">
        <v>2.535895641714121</v>
      </c>
      <c r="X46" s="88">
        <v>4.7886155851278494</v>
      </c>
      <c r="Y46" s="88">
        <v>2.535895641714121</v>
      </c>
      <c r="Z46" s="88">
        <v>4.7886155851278494</v>
      </c>
    </row>
    <row r="47" spans="2:26">
      <c r="B47" s="1">
        <v>27881</v>
      </c>
      <c r="C47" s="11">
        <v>41281.445</v>
      </c>
      <c r="D47">
        <v>217773</v>
      </c>
      <c r="E47" s="13">
        <f t="shared" si="0"/>
        <v>189.5618143663356</v>
      </c>
      <c r="F47">
        <v>71</v>
      </c>
      <c r="G47" s="17"/>
      <c r="H47">
        <v>2013</v>
      </c>
      <c r="I47" s="13">
        <f t="shared" si="1"/>
        <v>1260.8297931992333</v>
      </c>
      <c r="J47">
        <f t="shared" si="2"/>
        <v>879</v>
      </c>
      <c r="K47" s="17"/>
      <c r="L47" s="15">
        <v>31594</v>
      </c>
      <c r="M47">
        <f t="shared" si="3"/>
        <v>341</v>
      </c>
      <c r="N47" s="13">
        <f t="shared" si="4"/>
        <v>334.39042088779786</v>
      </c>
      <c r="P47" s="58"/>
    </row>
    <row r="48" spans="2:26">
      <c r="B48" s="1">
        <v>27912</v>
      </c>
      <c r="C48" s="11">
        <v>44382.377</v>
      </c>
      <c r="D48">
        <v>217948</v>
      </c>
      <c r="E48" s="13">
        <f t="shared" si="0"/>
        <v>203.63745939398387</v>
      </c>
      <c r="F48">
        <v>203</v>
      </c>
      <c r="G48" s="17"/>
      <c r="H48">
        <v>2014</v>
      </c>
      <c r="I48" s="13">
        <f t="shared" si="1"/>
        <v>1222.7823061435304</v>
      </c>
      <c r="J48">
        <f t="shared" si="2"/>
        <v>840</v>
      </c>
      <c r="K48" s="17"/>
      <c r="L48" s="15">
        <v>31625</v>
      </c>
      <c r="M48">
        <f t="shared" si="3"/>
        <v>266</v>
      </c>
      <c r="N48" s="13">
        <f t="shared" si="4"/>
        <v>334.34761641925456</v>
      </c>
      <c r="P48" s="58"/>
    </row>
    <row r="49" spans="2:19">
      <c r="B49" s="1">
        <v>27942</v>
      </c>
      <c r="C49" s="11">
        <v>54029.328000000001</v>
      </c>
      <c r="D49">
        <v>218134</v>
      </c>
      <c r="E49" s="13">
        <f t="shared" si="0"/>
        <v>247.68870510786948</v>
      </c>
      <c r="F49">
        <v>284</v>
      </c>
      <c r="G49" s="17"/>
      <c r="H49">
        <v>2015</v>
      </c>
      <c r="I49" s="13">
        <f t="shared" si="1"/>
        <v>1275.1387685033174</v>
      </c>
      <c r="J49">
        <f t="shared" si="2"/>
        <v>909</v>
      </c>
      <c r="K49" s="17"/>
      <c r="L49" s="15">
        <v>31929</v>
      </c>
      <c r="M49">
        <f t="shared" si="3"/>
        <v>243</v>
      </c>
      <c r="N49" s="13">
        <f t="shared" si="4"/>
        <v>283.9793082989296</v>
      </c>
      <c r="P49" s="58"/>
    </row>
    <row r="50" spans="2:19">
      <c r="B50" s="1">
        <v>27973</v>
      </c>
      <c r="C50" s="11">
        <v>57706.13</v>
      </c>
      <c r="D50">
        <v>218337</v>
      </c>
      <c r="E50" s="13">
        <f t="shared" si="0"/>
        <v>264.29844689631165</v>
      </c>
      <c r="F50">
        <v>243</v>
      </c>
      <c r="G50" s="17"/>
      <c r="H50">
        <v>2016</v>
      </c>
      <c r="I50" s="13">
        <f t="shared" si="1"/>
        <v>1342.9076252520354</v>
      </c>
      <c r="J50">
        <f t="shared" si="2"/>
        <v>1018</v>
      </c>
      <c r="K50" s="17"/>
      <c r="L50" s="15">
        <v>31959</v>
      </c>
      <c r="M50">
        <f t="shared" si="3"/>
        <v>331</v>
      </c>
      <c r="N50" s="13">
        <f t="shared" si="4"/>
        <v>345.10780624763282</v>
      </c>
      <c r="P50" s="58"/>
    </row>
    <row r="51" spans="2:19">
      <c r="B51" s="1">
        <v>28004</v>
      </c>
      <c r="C51" s="11">
        <v>53771.203999999998</v>
      </c>
      <c r="D51">
        <v>218542</v>
      </c>
      <c r="E51" s="13">
        <f t="shared" si="0"/>
        <v>246.04517209506639</v>
      </c>
      <c r="F51">
        <v>129</v>
      </c>
      <c r="G51" s="17"/>
      <c r="H51">
        <v>2017</v>
      </c>
      <c r="I51" s="13">
        <f t="shared" si="1"/>
        <v>1267.6281363515836</v>
      </c>
      <c r="J51">
        <f t="shared" si="2"/>
        <v>896</v>
      </c>
      <c r="K51" s="17"/>
      <c r="L51" s="15">
        <v>31990</v>
      </c>
      <c r="M51">
        <f t="shared" si="3"/>
        <v>304</v>
      </c>
      <c r="N51" s="13">
        <f t="shared" si="4"/>
        <v>362.96212127444284</v>
      </c>
      <c r="P51" s="58"/>
    </row>
    <row r="52" spans="2:19">
      <c r="B52" s="1">
        <v>28034</v>
      </c>
      <c r="C52" s="11">
        <v>44995.879000000001</v>
      </c>
      <c r="D52">
        <v>218739</v>
      </c>
      <c r="E52" s="13">
        <f t="shared" si="0"/>
        <v>205.70579091977197</v>
      </c>
      <c r="F52">
        <v>26</v>
      </c>
      <c r="G52" s="17"/>
      <c r="H52">
        <v>2018</v>
      </c>
      <c r="I52" s="13">
        <f t="shared" si="1"/>
        <v>1328.7005812400389</v>
      </c>
      <c r="J52">
        <f t="shared" si="2"/>
        <v>996</v>
      </c>
      <c r="K52" s="17"/>
      <c r="L52" s="15">
        <v>32295</v>
      </c>
      <c r="M52">
        <f t="shared" si="3"/>
        <v>218</v>
      </c>
      <c r="N52" s="13">
        <f t="shared" si="4"/>
        <v>281.0444605045036</v>
      </c>
      <c r="P52" s="58"/>
    </row>
    <row r="53" spans="2:19">
      <c r="B53" s="1">
        <v>28065</v>
      </c>
      <c r="C53" s="11">
        <v>46986.381000000001</v>
      </c>
      <c r="D53">
        <v>218920</v>
      </c>
      <c r="E53" s="13">
        <f t="shared" si="0"/>
        <v>214.62808788598574</v>
      </c>
      <c r="F53">
        <v>8</v>
      </c>
      <c r="G53" s="17"/>
      <c r="H53">
        <v>2019</v>
      </c>
      <c r="I53" s="13">
        <f t="shared" si="1"/>
        <v>1282.4763835391841</v>
      </c>
      <c r="J53">
        <f t="shared" si="2"/>
        <v>934</v>
      </c>
      <c r="K53" s="17"/>
      <c r="L53" s="15">
        <v>32325</v>
      </c>
      <c r="M53">
        <f t="shared" si="3"/>
        <v>358</v>
      </c>
      <c r="N53" s="13">
        <f t="shared" si="4"/>
        <v>355.23675912063345</v>
      </c>
      <c r="P53" s="58"/>
      <c r="R53" s="24" t="s">
        <v>285</v>
      </c>
    </row>
    <row r="54" spans="2:19">
      <c r="B54" s="1">
        <v>28095</v>
      </c>
      <c r="C54" s="11">
        <v>57111.756000000001</v>
      </c>
      <c r="D54">
        <v>219093</v>
      </c>
      <c r="E54" s="13">
        <f t="shared" si="0"/>
        <v>260.67357697416168</v>
      </c>
      <c r="F54">
        <v>4</v>
      </c>
      <c r="G54" s="17"/>
      <c r="H54">
        <v>2020</v>
      </c>
      <c r="I54" s="13">
        <f t="shared" si="1"/>
        <v>1379.0274202581072</v>
      </c>
      <c r="J54">
        <f t="shared" si="2"/>
        <v>998</v>
      </c>
      <c r="K54" s="17"/>
      <c r="L54" s="15">
        <v>32356</v>
      </c>
      <c r="M54">
        <f t="shared" si="3"/>
        <v>345</v>
      </c>
      <c r="N54" s="13">
        <f t="shared" si="4"/>
        <v>384.28503130196617</v>
      </c>
      <c r="P54" s="58"/>
      <c r="R54" t="s">
        <v>358</v>
      </c>
    </row>
    <row r="55" spans="2:19">
      <c r="B55" s="1">
        <v>28126</v>
      </c>
      <c r="C55" s="11">
        <v>65757.525999999998</v>
      </c>
      <c r="D55">
        <v>219262</v>
      </c>
      <c r="E55" s="13">
        <f t="shared" si="0"/>
        <v>299.90388667438953</v>
      </c>
      <c r="F55">
        <v>1</v>
      </c>
      <c r="G55" s="17"/>
      <c r="H55">
        <v>2021</v>
      </c>
      <c r="I55" s="13">
        <f t="shared" si="1"/>
        <v>1337.127583557452</v>
      </c>
      <c r="J55">
        <f t="shared" si="2"/>
        <v>975</v>
      </c>
      <c r="K55" s="17"/>
      <c r="L55" s="15">
        <v>32660</v>
      </c>
      <c r="M55">
        <f t="shared" si="3"/>
        <v>210</v>
      </c>
      <c r="N55" s="13">
        <f t="shared" si="4"/>
        <v>290.41166049153009</v>
      </c>
      <c r="P55" s="58"/>
      <c r="R55" s="80">
        <f>SUM(C615:C626)/1000000</f>
        <v>1.486689546</v>
      </c>
    </row>
    <row r="56" spans="2:19">
      <c r="B56" s="1">
        <v>28157</v>
      </c>
      <c r="C56" s="11">
        <v>61838.612999999998</v>
      </c>
      <c r="D56">
        <v>219424</v>
      </c>
      <c r="E56" s="13">
        <f t="shared" si="0"/>
        <v>281.82246700452095</v>
      </c>
      <c r="F56">
        <v>4</v>
      </c>
      <c r="G56" s="17"/>
      <c r="H56">
        <v>2022</v>
      </c>
      <c r="I56" s="13">
        <f t="shared" si="1"/>
        <v>1381.4206916740484</v>
      </c>
      <c r="J56">
        <f t="shared" si="2"/>
        <v>1016</v>
      </c>
      <c r="K56" s="17"/>
      <c r="L56" s="15">
        <v>32690</v>
      </c>
      <c r="M56">
        <f t="shared" si="3"/>
        <v>317</v>
      </c>
      <c r="N56" s="13">
        <f t="shared" si="4"/>
        <v>346.49083884942092</v>
      </c>
      <c r="P56" s="58"/>
    </row>
    <row r="57" spans="2:19">
      <c r="B57" s="1">
        <v>28185</v>
      </c>
      <c r="C57" s="11">
        <v>51172.849000000002</v>
      </c>
      <c r="D57">
        <v>219594</v>
      </c>
      <c r="E57" s="13">
        <f t="shared" si="0"/>
        <v>233.03391258413254</v>
      </c>
      <c r="F57">
        <v>23</v>
      </c>
      <c r="G57" s="17"/>
      <c r="H57">
        <v>2023</v>
      </c>
      <c r="I57" s="13">
        <f t="shared" si="1"/>
        <v>1319.8210758659141</v>
      </c>
      <c r="J57">
        <f t="shared" si="2"/>
        <v>939</v>
      </c>
      <c r="K57" s="17"/>
      <c r="L57" s="15">
        <v>32721</v>
      </c>
      <c r="M57">
        <f t="shared" si="3"/>
        <v>268</v>
      </c>
      <c r="N57" s="13">
        <f t="shared" si="4"/>
        <v>348.37368941641938</v>
      </c>
      <c r="P57" s="58"/>
      <c r="R57" t="s">
        <v>377</v>
      </c>
    </row>
    <row r="58" spans="2:19">
      <c r="B58" s="1">
        <v>28216</v>
      </c>
      <c r="C58" s="11">
        <v>44667.735999999997</v>
      </c>
      <c r="D58">
        <v>219772</v>
      </c>
      <c r="E58" s="13">
        <f t="shared" si="0"/>
        <v>203.24580019292722</v>
      </c>
      <c r="F58">
        <v>36</v>
      </c>
      <c r="G58" s="17"/>
      <c r="H58">
        <v>2024</v>
      </c>
      <c r="I58" s="13">
        <f>SUMIFS($E$7:$E$626,$B$7:$B$626,"&gt;="&amp;DATE(H58,6,1),$B$7:$B$626,"&lt;="&amp;DATE($H58,8,1))</f>
        <v>1377.6036514748635</v>
      </c>
      <c r="J58">
        <f t="shared" si="2"/>
        <v>1013</v>
      </c>
      <c r="K58" s="17"/>
      <c r="L58" s="15">
        <v>33025</v>
      </c>
      <c r="M58">
        <f t="shared" si="3"/>
        <v>237</v>
      </c>
      <c r="N58" s="13">
        <f t="shared" si="4"/>
        <v>295.46892675707028</v>
      </c>
      <c r="P58" s="58"/>
      <c r="R58">
        <f>R55*1000000</f>
        <v>1486689.5460000001</v>
      </c>
    </row>
    <row r="59" spans="2:19">
      <c r="B59" s="1">
        <v>28246</v>
      </c>
      <c r="C59" s="11">
        <v>41824.999000000003</v>
      </c>
      <c r="D59">
        <v>219953</v>
      </c>
      <c r="E59" s="13">
        <f t="shared" si="0"/>
        <v>190.15425568189568</v>
      </c>
      <c r="F59">
        <v>121</v>
      </c>
      <c r="G59" s="17"/>
      <c r="K59" s="17"/>
      <c r="L59" s="15">
        <v>33055</v>
      </c>
      <c r="M59">
        <f t="shared" si="3"/>
        <v>318</v>
      </c>
      <c r="N59" s="13">
        <f t="shared" si="4"/>
        <v>362.94537427332841</v>
      </c>
      <c r="P59" s="58"/>
    </row>
    <row r="60" spans="2:19">
      <c r="B60" s="1">
        <v>28277</v>
      </c>
      <c r="C60" s="11">
        <v>48728.714</v>
      </c>
      <c r="D60">
        <v>220143</v>
      </c>
      <c r="E60" s="13">
        <f t="shared" si="0"/>
        <v>221.35027686549196</v>
      </c>
      <c r="F60">
        <v>217</v>
      </c>
      <c r="G60" s="17"/>
      <c r="K60" s="17"/>
      <c r="L60" s="15">
        <v>33086</v>
      </c>
      <c r="M60">
        <f t="shared" si="3"/>
        <v>293</v>
      </c>
      <c r="N60" s="13">
        <f t="shared" si="4"/>
        <v>353.1607613878968</v>
      </c>
      <c r="P60" s="58"/>
      <c r="R60" t="s">
        <v>378</v>
      </c>
    </row>
    <row r="61" spans="2:19">
      <c r="B61" s="1">
        <v>28307</v>
      </c>
      <c r="C61" s="11">
        <v>61377.495999999999</v>
      </c>
      <c r="D61">
        <v>220349</v>
      </c>
      <c r="E61" s="13">
        <f t="shared" si="0"/>
        <v>278.54674175966306</v>
      </c>
      <c r="F61">
        <v>350</v>
      </c>
      <c r="G61" s="17"/>
      <c r="K61" s="17"/>
      <c r="L61" s="15">
        <v>33390</v>
      </c>
      <c r="M61">
        <f t="shared" si="3"/>
        <v>232</v>
      </c>
      <c r="N61" s="13">
        <f t="shared" si="4"/>
        <v>319.37744227353465</v>
      </c>
      <c r="P61" s="58"/>
      <c r="R61" t="s">
        <v>375</v>
      </c>
    </row>
    <row r="62" spans="2:19">
      <c r="B62" s="1">
        <v>28338</v>
      </c>
      <c r="C62" s="11">
        <v>62692.036</v>
      </c>
      <c r="D62">
        <v>220573</v>
      </c>
      <c r="E62" s="13">
        <f t="shared" si="0"/>
        <v>284.22352690492488</v>
      </c>
      <c r="F62">
        <v>297</v>
      </c>
      <c r="G62" s="17"/>
      <c r="K62" s="17"/>
      <c r="L62" s="15">
        <v>33420</v>
      </c>
      <c r="M62">
        <f t="shared" si="3"/>
        <v>336</v>
      </c>
      <c r="N62" s="13">
        <f t="shared" si="4"/>
        <v>372.56769564360337</v>
      </c>
      <c r="P62" s="58"/>
      <c r="R62" s="91">
        <v>48000000000</v>
      </c>
    </row>
    <row r="63" spans="2:19">
      <c r="B63" s="1">
        <v>28369</v>
      </c>
      <c r="C63" s="11">
        <v>57629.728999999999</v>
      </c>
      <c r="D63">
        <v>220796</v>
      </c>
      <c r="E63" s="13">
        <f t="shared" si="0"/>
        <v>261.00893585028712</v>
      </c>
      <c r="F63">
        <v>183</v>
      </c>
      <c r="G63" s="17"/>
      <c r="K63" s="17"/>
      <c r="L63" s="15">
        <v>33451</v>
      </c>
      <c r="M63">
        <f t="shared" si="3"/>
        <v>303</v>
      </c>
      <c r="N63" s="13">
        <f t="shared" si="4"/>
        <v>365.77733633636001</v>
      </c>
      <c r="P63" s="58"/>
      <c r="R63" s="92"/>
      <c r="S63" t="s">
        <v>376</v>
      </c>
    </row>
    <row r="64" spans="2:19">
      <c r="B64" s="1">
        <v>28399</v>
      </c>
      <c r="C64" s="11">
        <v>49021.328999999998</v>
      </c>
      <c r="D64">
        <v>221007</v>
      </c>
      <c r="E64" s="13">
        <f t="shared" si="0"/>
        <v>221.80894270317231</v>
      </c>
      <c r="F64">
        <v>45</v>
      </c>
      <c r="G64" s="17"/>
      <c r="K64" s="17"/>
      <c r="L64" s="15">
        <v>33756</v>
      </c>
      <c r="M64">
        <f t="shared" si="3"/>
        <v>175</v>
      </c>
      <c r="N64" s="13">
        <f t="shared" si="4"/>
        <v>276.10965482858279</v>
      </c>
      <c r="P64" s="58"/>
      <c r="R64" t="s">
        <v>377</v>
      </c>
    </row>
    <row r="65" spans="2:18">
      <c r="B65" s="1">
        <v>28430</v>
      </c>
      <c r="C65" s="11">
        <v>45241.402000000002</v>
      </c>
      <c r="D65">
        <v>221206</v>
      </c>
      <c r="E65" s="13">
        <f t="shared" si="0"/>
        <v>204.52158621375551</v>
      </c>
      <c r="F65">
        <v>17</v>
      </c>
      <c r="G65" s="17"/>
      <c r="K65" s="17"/>
      <c r="L65" s="15">
        <v>33786</v>
      </c>
      <c r="M65">
        <f t="shared" si="3"/>
        <v>292</v>
      </c>
      <c r="N65" s="13">
        <f t="shared" si="4"/>
        <v>345.01094673290203</v>
      </c>
      <c r="P65" s="58"/>
      <c r="R65" s="93">
        <f>R62*(10^-6)</f>
        <v>48000</v>
      </c>
    </row>
    <row r="66" spans="2:18">
      <c r="B66" s="1">
        <v>28460</v>
      </c>
      <c r="C66" s="11">
        <v>55286.542000000001</v>
      </c>
      <c r="D66">
        <v>221390</v>
      </c>
      <c r="E66" s="13">
        <f t="shared" si="0"/>
        <v>249.72465784362439</v>
      </c>
      <c r="F66">
        <v>5</v>
      </c>
      <c r="G66" s="17"/>
      <c r="K66" s="17"/>
      <c r="L66" s="15">
        <v>33817</v>
      </c>
      <c r="M66">
        <f t="shared" si="3"/>
        <v>235</v>
      </c>
      <c r="N66" s="13">
        <f t="shared" si="4"/>
        <v>343.56520066824663</v>
      </c>
      <c r="P66" s="58"/>
    </row>
    <row r="67" spans="2:18">
      <c r="B67" s="1">
        <v>28491</v>
      </c>
      <c r="C67" s="11">
        <v>65906</v>
      </c>
      <c r="D67">
        <v>221553</v>
      </c>
      <c r="E67" s="13">
        <f t="shared" si="0"/>
        <v>297.4728394560218</v>
      </c>
      <c r="F67">
        <v>2</v>
      </c>
      <c r="G67" s="17"/>
      <c r="K67" s="17"/>
      <c r="L67" s="15">
        <v>34121</v>
      </c>
      <c r="M67">
        <f t="shared" si="3"/>
        <v>208</v>
      </c>
      <c r="N67" s="13">
        <f t="shared" si="4"/>
        <v>294.43768573943998</v>
      </c>
      <c r="P67" s="58"/>
      <c r="R67" t="s">
        <v>379</v>
      </c>
    </row>
    <row r="68" spans="2:18">
      <c r="B68" s="1">
        <v>28522</v>
      </c>
      <c r="C68" s="11">
        <v>64579</v>
      </c>
      <c r="D68">
        <v>221711</v>
      </c>
      <c r="E68" s="13">
        <f t="shared" si="0"/>
        <v>291.27557947057204</v>
      </c>
      <c r="F68">
        <v>2</v>
      </c>
      <c r="G68" s="17"/>
      <c r="K68" s="17"/>
      <c r="L68" s="15">
        <v>34151</v>
      </c>
      <c r="M68">
        <f t="shared" si="3"/>
        <v>345</v>
      </c>
      <c r="N68" s="13">
        <f t="shared" si="4"/>
        <v>388.10452707450912</v>
      </c>
      <c r="P68" s="58"/>
      <c r="R68" s="94">
        <f>R65/R58</f>
        <v>3.2286498636615826E-2</v>
      </c>
    </row>
    <row r="69" spans="2:18">
      <c r="B69" s="1">
        <v>28550</v>
      </c>
      <c r="C69" s="11">
        <v>58781</v>
      </c>
      <c r="D69">
        <v>221892</v>
      </c>
      <c r="E69" s="13">
        <f t="shared" si="0"/>
        <v>264.90815351612497</v>
      </c>
      <c r="F69">
        <v>11</v>
      </c>
      <c r="G69" s="17"/>
      <c r="K69" s="17"/>
      <c r="L69" s="15">
        <v>34182</v>
      </c>
      <c r="M69">
        <f t="shared" si="3"/>
        <v>315</v>
      </c>
      <c r="N69" s="13">
        <f t="shared" si="4"/>
        <v>392.08199695455227</v>
      </c>
      <c r="P69" s="58"/>
    </row>
    <row r="70" spans="2:18">
      <c r="B70" s="1">
        <v>28581</v>
      </c>
      <c r="C70" s="11">
        <v>47396</v>
      </c>
      <c r="D70">
        <v>222084</v>
      </c>
      <c r="E70" s="13">
        <f t="shared" si="0"/>
        <v>213.41474397074981</v>
      </c>
      <c r="F70">
        <v>34</v>
      </c>
      <c r="G70" s="17"/>
      <c r="K70" s="17"/>
      <c r="L70" s="15">
        <v>34486</v>
      </c>
      <c r="M70">
        <f t="shared" si="3"/>
        <v>264</v>
      </c>
      <c r="N70" s="13">
        <f t="shared" si="4"/>
        <v>319.38093538022133</v>
      </c>
      <c r="P70" s="58"/>
    </row>
    <row r="71" spans="2:18">
      <c r="B71" s="1">
        <v>28611</v>
      </c>
      <c r="C71" s="11">
        <v>44012</v>
      </c>
      <c r="D71">
        <v>222278</v>
      </c>
      <c r="E71" s="13">
        <f t="shared" si="0"/>
        <v>198.00430092046895</v>
      </c>
      <c r="F71">
        <v>99</v>
      </c>
      <c r="G71" s="17"/>
      <c r="K71" s="17"/>
      <c r="L71" s="15">
        <v>34516</v>
      </c>
      <c r="M71">
        <f t="shared" si="3"/>
        <v>328</v>
      </c>
      <c r="N71" s="13">
        <f t="shared" si="4"/>
        <v>393.05637377646258</v>
      </c>
      <c r="P71" s="58"/>
    </row>
    <row r="72" spans="2:18">
      <c r="B72" s="1">
        <v>28642</v>
      </c>
      <c r="C72" s="11">
        <v>50832</v>
      </c>
      <c r="D72">
        <v>222482</v>
      </c>
      <c r="E72" s="13">
        <f t="shared" ref="E72:E135" si="5">(C72*1000000)/(D72*1000)</f>
        <v>228.47691049163527</v>
      </c>
      <c r="F72">
        <v>220</v>
      </c>
      <c r="G72" s="17"/>
      <c r="K72" s="17"/>
      <c r="L72" s="15">
        <v>34547</v>
      </c>
      <c r="M72">
        <f t="shared" ref="M72:M135" si="6">VLOOKUP(L72,$B$7:$F$626,5,FALSE)</f>
        <v>268</v>
      </c>
      <c r="N72" s="13">
        <f t="shared" ref="N72:N135" si="7">VLOOKUP(L72,$B$7:$E$626,4,FALSE)</f>
        <v>366.62991385942371</v>
      </c>
      <c r="P72" s="58"/>
    </row>
    <row r="73" spans="2:18">
      <c r="B73" s="1">
        <v>28672</v>
      </c>
      <c r="C73" s="11">
        <v>61747</v>
      </c>
      <c r="D73">
        <v>222697</v>
      </c>
      <c r="E73" s="13">
        <f t="shared" si="5"/>
        <v>277.26911453679213</v>
      </c>
      <c r="F73">
        <v>315</v>
      </c>
      <c r="G73" s="17"/>
      <c r="K73" s="17"/>
      <c r="L73" s="15">
        <v>34851</v>
      </c>
      <c r="M73">
        <f t="shared" si="6"/>
        <v>201</v>
      </c>
      <c r="N73" s="13">
        <f t="shared" si="7"/>
        <v>316.11643156891154</v>
      </c>
      <c r="P73" s="58"/>
    </row>
    <row r="74" spans="2:18">
      <c r="B74" s="1">
        <v>28703</v>
      </c>
      <c r="C74" s="11">
        <v>63843</v>
      </c>
      <c r="D74">
        <v>222933</v>
      </c>
      <c r="E74" s="13">
        <f t="shared" si="5"/>
        <v>286.37752149749025</v>
      </c>
      <c r="F74">
        <v>298</v>
      </c>
      <c r="G74" s="17"/>
      <c r="K74" s="17"/>
      <c r="L74" s="15">
        <v>34881</v>
      </c>
      <c r="M74">
        <f t="shared" si="6"/>
        <v>348</v>
      </c>
      <c r="N74" s="13">
        <f t="shared" si="7"/>
        <v>390.0284176977878</v>
      </c>
      <c r="P74" s="58"/>
    </row>
    <row r="75" spans="2:18">
      <c r="B75" s="1">
        <v>28734</v>
      </c>
      <c r="C75" s="11">
        <v>61984</v>
      </c>
      <c r="D75">
        <v>223168</v>
      </c>
      <c r="E75" s="13">
        <f t="shared" si="5"/>
        <v>277.7459133926011</v>
      </c>
      <c r="F75">
        <v>179</v>
      </c>
      <c r="G75" s="17"/>
      <c r="K75" s="17"/>
      <c r="L75" s="15">
        <v>34912</v>
      </c>
      <c r="M75">
        <f t="shared" si="6"/>
        <v>360</v>
      </c>
      <c r="N75" s="13">
        <f t="shared" si="7"/>
        <v>430.35302137094658</v>
      </c>
      <c r="P75" s="58"/>
    </row>
    <row r="76" spans="2:18">
      <c r="B76" s="1">
        <v>28764</v>
      </c>
      <c r="C76" s="11">
        <v>51108</v>
      </c>
      <c r="D76">
        <v>223383</v>
      </c>
      <c r="E76" s="13">
        <f t="shared" si="5"/>
        <v>228.79091067807309</v>
      </c>
      <c r="F76">
        <v>53</v>
      </c>
      <c r="G76" s="17"/>
      <c r="K76" s="17"/>
      <c r="L76" s="15">
        <v>35217</v>
      </c>
      <c r="M76">
        <f t="shared" si="6"/>
        <v>230</v>
      </c>
      <c r="N76" s="13">
        <f t="shared" si="7"/>
        <v>337.4312295243148</v>
      </c>
      <c r="P76" s="58"/>
    </row>
    <row r="77" spans="2:18">
      <c r="B77" s="1">
        <v>28795</v>
      </c>
      <c r="C77" s="11">
        <v>47220</v>
      </c>
      <c r="D77">
        <v>223585</v>
      </c>
      <c r="E77" s="13">
        <f t="shared" si="5"/>
        <v>211.19484759711071</v>
      </c>
      <c r="F77">
        <v>22</v>
      </c>
      <c r="G77" s="17"/>
      <c r="K77" s="17"/>
      <c r="L77" s="15">
        <v>35247</v>
      </c>
      <c r="M77">
        <f t="shared" si="6"/>
        <v>311</v>
      </c>
      <c r="N77" s="13">
        <f t="shared" si="7"/>
        <v>393.31660872723501</v>
      </c>
      <c r="P77" s="58"/>
    </row>
    <row r="78" spans="2:18">
      <c r="B78" s="1">
        <v>28825</v>
      </c>
      <c r="C78" s="11">
        <v>57058</v>
      </c>
      <c r="D78">
        <v>223781</v>
      </c>
      <c r="E78" s="13">
        <f t="shared" si="5"/>
        <v>254.97249543080065</v>
      </c>
      <c r="F78">
        <v>10</v>
      </c>
      <c r="G78" s="17"/>
      <c r="K78" s="17"/>
      <c r="L78" s="15">
        <v>35278</v>
      </c>
      <c r="M78">
        <f t="shared" si="6"/>
        <v>291</v>
      </c>
      <c r="N78" s="13">
        <f t="shared" si="7"/>
        <v>390.76494280531597</v>
      </c>
      <c r="P78" s="58"/>
    </row>
    <row r="79" spans="2:18">
      <c r="B79" s="1">
        <v>28856</v>
      </c>
      <c r="C79" s="11">
        <v>69939</v>
      </c>
      <c r="D79">
        <v>223973</v>
      </c>
      <c r="E79" s="13">
        <f t="shared" si="5"/>
        <v>312.26531769454351</v>
      </c>
      <c r="F79">
        <v>4</v>
      </c>
      <c r="G79" s="17"/>
      <c r="K79" s="17"/>
      <c r="L79" s="15">
        <v>35582</v>
      </c>
      <c r="M79">
        <f t="shared" si="6"/>
        <v>190</v>
      </c>
      <c r="N79" s="13">
        <f t="shared" si="7"/>
        <v>306.43250466515377</v>
      </c>
      <c r="P79" s="58"/>
    </row>
    <row r="80" spans="2:18">
      <c r="B80" s="1">
        <v>28887</v>
      </c>
      <c r="C80" s="11">
        <v>67842</v>
      </c>
      <c r="D80">
        <v>224150</v>
      </c>
      <c r="E80" s="13">
        <f t="shared" si="5"/>
        <v>302.66339504795894</v>
      </c>
      <c r="F80">
        <v>4</v>
      </c>
      <c r="G80" s="17"/>
      <c r="K80" s="17"/>
      <c r="L80" s="15">
        <v>35612</v>
      </c>
      <c r="M80">
        <f t="shared" si="6"/>
        <v>318</v>
      </c>
      <c r="N80" s="13">
        <f t="shared" si="7"/>
        <v>400.37174172568609</v>
      </c>
      <c r="P80" s="58"/>
    </row>
    <row r="81" spans="2:16">
      <c r="B81" s="1">
        <v>28915</v>
      </c>
      <c r="C81" s="11">
        <v>59314</v>
      </c>
      <c r="D81">
        <v>224333</v>
      </c>
      <c r="E81" s="13">
        <f t="shared" si="5"/>
        <v>264.40158157738716</v>
      </c>
      <c r="F81">
        <v>14</v>
      </c>
      <c r="G81" s="17"/>
      <c r="K81" s="17"/>
      <c r="L81" s="15">
        <v>35643</v>
      </c>
      <c r="M81">
        <f t="shared" si="6"/>
        <v>275</v>
      </c>
      <c r="N81" s="13">
        <f t="shared" si="7"/>
        <v>391.26363320470381</v>
      </c>
      <c r="P81" s="58"/>
    </row>
    <row r="82" spans="2:16">
      <c r="B82" s="1">
        <v>28946</v>
      </c>
      <c r="C82" s="11">
        <v>50079</v>
      </c>
      <c r="D82">
        <v>224529</v>
      </c>
      <c r="E82" s="13">
        <f t="shared" si="5"/>
        <v>223.04023088331573</v>
      </c>
      <c r="F82">
        <v>35</v>
      </c>
      <c r="G82" s="17"/>
      <c r="K82" s="17"/>
      <c r="L82" s="15">
        <v>35947</v>
      </c>
      <c r="M82">
        <f t="shared" si="6"/>
        <v>235</v>
      </c>
      <c r="N82" s="13">
        <f t="shared" si="7"/>
        <v>356.71400773980344</v>
      </c>
      <c r="P82" s="58"/>
    </row>
    <row r="83" spans="2:16">
      <c r="B83" s="1">
        <v>28976</v>
      </c>
      <c r="C83" s="11">
        <v>45730</v>
      </c>
      <c r="D83">
        <v>224734</v>
      </c>
      <c r="E83" s="13">
        <f t="shared" si="5"/>
        <v>203.48500894390702</v>
      </c>
      <c r="F83">
        <v>85</v>
      </c>
      <c r="G83" s="17"/>
      <c r="K83" s="17"/>
      <c r="L83" s="15">
        <v>35977</v>
      </c>
      <c r="M83">
        <f t="shared" si="6"/>
        <v>358</v>
      </c>
      <c r="N83" s="13">
        <f t="shared" si="7"/>
        <v>439.69307117053853</v>
      </c>
      <c r="P83" s="58"/>
    </row>
    <row r="84" spans="2:16">
      <c r="B84" s="1">
        <v>29007</v>
      </c>
      <c r="C84" s="11">
        <v>49556</v>
      </c>
      <c r="D84">
        <v>224948</v>
      </c>
      <c r="E84" s="13">
        <f t="shared" si="5"/>
        <v>220.29980262105019</v>
      </c>
      <c r="F84">
        <v>187</v>
      </c>
      <c r="G84" s="17"/>
      <c r="K84" s="17"/>
      <c r="L84" s="15">
        <v>36008</v>
      </c>
      <c r="M84">
        <f t="shared" si="6"/>
        <v>342</v>
      </c>
      <c r="N84" s="13">
        <f t="shared" si="7"/>
        <v>434.86035882935721</v>
      </c>
      <c r="P84" s="58"/>
    </row>
    <row r="85" spans="2:16">
      <c r="B85" s="1">
        <v>29037</v>
      </c>
      <c r="C85" s="11">
        <v>58606</v>
      </c>
      <c r="D85">
        <v>225174</v>
      </c>
      <c r="E85" s="13">
        <f t="shared" si="5"/>
        <v>260.26983577144784</v>
      </c>
      <c r="F85">
        <v>296</v>
      </c>
      <c r="G85" s="17"/>
      <c r="K85" s="17"/>
      <c r="L85" s="15">
        <v>36312</v>
      </c>
      <c r="M85">
        <f t="shared" si="6"/>
        <v>220</v>
      </c>
      <c r="N85" s="13">
        <f t="shared" si="7"/>
        <v>343.60022282086919</v>
      </c>
      <c r="P85" s="58"/>
    </row>
    <row r="86" spans="2:16">
      <c r="B86" s="1">
        <v>29068</v>
      </c>
      <c r="C86" s="11">
        <v>64808</v>
      </c>
      <c r="D86">
        <v>225419</v>
      </c>
      <c r="E86" s="13">
        <f t="shared" si="5"/>
        <v>287.50016635687319</v>
      </c>
      <c r="F86">
        <v>265</v>
      </c>
      <c r="G86" s="17"/>
      <c r="K86" s="17"/>
      <c r="L86" s="15">
        <v>36342</v>
      </c>
      <c r="M86">
        <f t="shared" si="6"/>
        <v>368</v>
      </c>
      <c r="N86" s="13">
        <f t="shared" si="7"/>
        <v>440.60264163636884</v>
      </c>
      <c r="P86" s="58"/>
    </row>
    <row r="87" spans="2:16">
      <c r="B87" s="1">
        <v>29099</v>
      </c>
      <c r="C87" s="11">
        <v>59703</v>
      </c>
      <c r="D87">
        <v>225662</v>
      </c>
      <c r="E87" s="13">
        <f t="shared" si="5"/>
        <v>264.56824808784819</v>
      </c>
      <c r="F87">
        <v>160</v>
      </c>
      <c r="G87" s="17"/>
      <c r="K87" s="17"/>
      <c r="L87" s="15">
        <v>36373</v>
      </c>
      <c r="M87">
        <f t="shared" si="6"/>
        <v>312</v>
      </c>
      <c r="N87" s="13">
        <f t="shared" si="7"/>
        <v>443.10604392461897</v>
      </c>
      <c r="P87" s="58"/>
    </row>
    <row r="88" spans="2:16">
      <c r="B88" s="1">
        <v>29129</v>
      </c>
      <c r="C88" s="11">
        <v>49505</v>
      </c>
      <c r="D88">
        <v>225893</v>
      </c>
      <c r="E88" s="13">
        <f t="shared" si="5"/>
        <v>219.15243057553798</v>
      </c>
      <c r="F88">
        <v>54</v>
      </c>
      <c r="G88" s="17"/>
      <c r="K88" s="17"/>
      <c r="L88" s="15">
        <v>36678</v>
      </c>
      <c r="M88">
        <f t="shared" si="6"/>
        <v>227</v>
      </c>
      <c r="N88" s="13">
        <f t="shared" si="7"/>
        <v>368.38808206995998</v>
      </c>
      <c r="P88" s="58"/>
    </row>
    <row r="89" spans="2:16">
      <c r="B89" s="1">
        <v>29160</v>
      </c>
      <c r="C89" s="11">
        <v>49617</v>
      </c>
      <c r="D89">
        <v>226120</v>
      </c>
      <c r="E89" s="13">
        <f t="shared" si="5"/>
        <v>219.42773748452149</v>
      </c>
      <c r="F89">
        <v>13</v>
      </c>
      <c r="G89" s="17"/>
      <c r="K89" s="17"/>
      <c r="L89" s="15">
        <v>36708</v>
      </c>
      <c r="M89">
        <f t="shared" si="6"/>
        <v>295</v>
      </c>
      <c r="N89" s="13">
        <f t="shared" si="7"/>
        <v>422.91547022343048</v>
      </c>
      <c r="P89" s="58"/>
    </row>
    <row r="90" spans="2:16">
      <c r="B90" s="1">
        <v>29190</v>
      </c>
      <c r="C90" s="11">
        <v>58120</v>
      </c>
      <c r="D90">
        <v>226339</v>
      </c>
      <c r="E90" s="13">
        <f t="shared" si="5"/>
        <v>256.78296714220704</v>
      </c>
      <c r="F90">
        <v>6</v>
      </c>
      <c r="G90" s="17"/>
      <c r="K90" s="17"/>
      <c r="L90" s="15">
        <v>36739</v>
      </c>
      <c r="M90">
        <f t="shared" si="6"/>
        <v>310</v>
      </c>
      <c r="N90" s="13">
        <f t="shared" si="7"/>
        <v>437.70482266443634</v>
      </c>
      <c r="P90" s="58"/>
    </row>
    <row r="91" spans="2:16">
      <c r="B91" s="1">
        <v>29221</v>
      </c>
      <c r="C91" s="11">
        <v>65841</v>
      </c>
      <c r="D91">
        <v>226554</v>
      </c>
      <c r="E91" s="13">
        <f t="shared" si="5"/>
        <v>290.61945496437937</v>
      </c>
      <c r="F91">
        <v>8</v>
      </c>
      <c r="G91" s="17"/>
      <c r="K91" s="17"/>
      <c r="L91" s="15">
        <v>37043</v>
      </c>
      <c r="M91">
        <f t="shared" si="6"/>
        <v>226</v>
      </c>
      <c r="N91" s="13">
        <f t="shared" si="7"/>
        <v>348.71376054104871</v>
      </c>
      <c r="P91" s="58"/>
    </row>
    <row r="92" spans="2:16">
      <c r="B92" s="1">
        <v>29252</v>
      </c>
      <c r="C92" s="11">
        <v>64514</v>
      </c>
      <c r="D92">
        <v>226753</v>
      </c>
      <c r="E92" s="13">
        <f t="shared" si="5"/>
        <v>284.51222255052858</v>
      </c>
      <c r="F92">
        <v>3</v>
      </c>
      <c r="G92" s="17"/>
      <c r="K92" s="17"/>
      <c r="L92" s="15">
        <v>37073</v>
      </c>
      <c r="M92">
        <f t="shared" si="6"/>
        <v>309</v>
      </c>
      <c r="N92" s="13">
        <f t="shared" si="7"/>
        <v>423.01064053497078</v>
      </c>
      <c r="P92" s="58"/>
    </row>
    <row r="93" spans="2:16">
      <c r="B93" s="1">
        <v>29281</v>
      </c>
      <c r="C93" s="11">
        <v>60497</v>
      </c>
      <c r="D93">
        <v>226955</v>
      </c>
      <c r="E93" s="13">
        <f t="shared" si="5"/>
        <v>266.55945011125556</v>
      </c>
      <c r="F93">
        <v>15</v>
      </c>
      <c r="G93" s="17"/>
      <c r="K93" s="17"/>
      <c r="L93" s="15">
        <v>37104</v>
      </c>
      <c r="M93">
        <f t="shared" si="6"/>
        <v>337</v>
      </c>
      <c r="N93" s="13">
        <f t="shared" si="7"/>
        <v>452.37058448652584</v>
      </c>
      <c r="P93" s="58"/>
    </row>
    <row r="94" spans="2:16">
      <c r="B94" s="1">
        <v>29312</v>
      </c>
      <c r="C94" s="11">
        <v>51749</v>
      </c>
      <c r="D94">
        <v>227156</v>
      </c>
      <c r="E94" s="13">
        <f t="shared" si="5"/>
        <v>227.81260455369878</v>
      </c>
      <c r="F94">
        <v>25</v>
      </c>
      <c r="G94" s="17"/>
      <c r="K94" s="17"/>
      <c r="L94" s="15">
        <v>37408</v>
      </c>
      <c r="M94">
        <f t="shared" si="6"/>
        <v>243</v>
      </c>
      <c r="N94" s="13">
        <f t="shared" si="7"/>
        <v>372.36628238269958</v>
      </c>
      <c r="P94" s="58"/>
    </row>
    <row r="95" spans="2:16">
      <c r="B95" s="1">
        <v>29342</v>
      </c>
      <c r="C95" s="11">
        <v>45699</v>
      </c>
      <c r="D95">
        <v>227387</v>
      </c>
      <c r="E95" s="13">
        <f t="shared" si="5"/>
        <v>200.97454999626189</v>
      </c>
      <c r="F95">
        <v>98</v>
      </c>
      <c r="G95" s="17"/>
      <c r="K95" s="17"/>
      <c r="L95" s="15">
        <v>37438</v>
      </c>
      <c r="M95">
        <f t="shared" si="6"/>
        <v>367</v>
      </c>
      <c r="N95" s="13">
        <f t="shared" si="7"/>
        <v>464.13586830109944</v>
      </c>
      <c r="P95" s="58"/>
    </row>
    <row r="96" spans="2:16">
      <c r="B96" s="1">
        <v>29373</v>
      </c>
      <c r="C96" s="11">
        <v>52267</v>
      </c>
      <c r="D96">
        <v>227624</v>
      </c>
      <c r="E96" s="13">
        <f t="shared" si="5"/>
        <v>229.61989948335852</v>
      </c>
      <c r="F96">
        <v>203</v>
      </c>
      <c r="G96" s="17"/>
      <c r="K96" s="17"/>
      <c r="L96" s="15">
        <v>37469</v>
      </c>
      <c r="M96">
        <f t="shared" si="6"/>
        <v>328</v>
      </c>
      <c r="N96" s="13">
        <f t="shared" si="7"/>
        <v>465.94197077380397</v>
      </c>
      <c r="P96" s="58"/>
    </row>
    <row r="97" spans="2:16">
      <c r="B97" s="1">
        <v>29403</v>
      </c>
      <c r="C97" s="11">
        <v>68611</v>
      </c>
      <c r="D97">
        <v>227840</v>
      </c>
      <c r="E97" s="13">
        <f t="shared" si="5"/>
        <v>301.13676264044943</v>
      </c>
      <c r="F97">
        <v>376</v>
      </c>
      <c r="G97" s="17"/>
      <c r="K97" s="17"/>
      <c r="L97" s="15">
        <v>37773</v>
      </c>
      <c r="M97">
        <f t="shared" si="6"/>
        <v>189</v>
      </c>
      <c r="N97" s="13">
        <f t="shared" si="7"/>
        <v>348.67941779925917</v>
      </c>
      <c r="P97" s="58"/>
    </row>
    <row r="98" spans="2:16">
      <c r="B98" s="1">
        <v>29434</v>
      </c>
      <c r="C98" s="11">
        <v>75020</v>
      </c>
      <c r="D98">
        <v>228070</v>
      </c>
      <c r="E98" s="13">
        <f t="shared" si="5"/>
        <v>328.93409918007632</v>
      </c>
      <c r="F98">
        <v>341</v>
      </c>
      <c r="G98" s="17"/>
      <c r="K98" s="17"/>
      <c r="L98" s="15">
        <v>37803</v>
      </c>
      <c r="M98">
        <f t="shared" si="6"/>
        <v>338</v>
      </c>
      <c r="N98" s="13">
        <f t="shared" si="7"/>
        <v>449.47427130700385</v>
      </c>
      <c r="P98" s="58"/>
    </row>
    <row r="99" spans="2:16">
      <c r="B99" s="1">
        <v>29465</v>
      </c>
      <c r="C99" s="11">
        <v>67969</v>
      </c>
      <c r="D99">
        <v>228302</v>
      </c>
      <c r="E99" s="13">
        <f t="shared" si="5"/>
        <v>297.71530691802963</v>
      </c>
      <c r="F99">
        <v>194</v>
      </c>
      <c r="G99" s="17"/>
      <c r="K99" s="17"/>
      <c r="L99" s="15">
        <v>37834</v>
      </c>
      <c r="M99">
        <f t="shared" si="6"/>
        <v>341</v>
      </c>
      <c r="N99" s="13">
        <f t="shared" si="7"/>
        <v>462.12994631822772</v>
      </c>
      <c r="P99" s="58"/>
    </row>
    <row r="100" spans="2:16">
      <c r="B100" s="1">
        <v>29495</v>
      </c>
      <c r="C100" s="11">
        <v>54014</v>
      </c>
      <c r="D100">
        <v>228515</v>
      </c>
      <c r="E100" s="13">
        <f t="shared" si="5"/>
        <v>236.36960374592476</v>
      </c>
      <c r="F100">
        <v>43</v>
      </c>
      <c r="G100" s="17"/>
      <c r="K100" s="17"/>
      <c r="L100" s="15">
        <v>38139</v>
      </c>
      <c r="M100">
        <f t="shared" si="6"/>
        <v>209</v>
      </c>
      <c r="N100" s="13">
        <f t="shared" si="7"/>
        <v>383.2616281648431</v>
      </c>
      <c r="P100" s="58"/>
    </row>
    <row r="101" spans="2:16">
      <c r="B101" s="1">
        <v>29526</v>
      </c>
      <c r="C101" s="11">
        <v>50539</v>
      </c>
      <c r="D101">
        <v>228696</v>
      </c>
      <c r="E101" s="13">
        <f t="shared" si="5"/>
        <v>220.98768671074265</v>
      </c>
      <c r="F101">
        <v>11</v>
      </c>
      <c r="G101" s="17"/>
      <c r="K101" s="17"/>
      <c r="L101" s="15">
        <v>38169</v>
      </c>
      <c r="M101">
        <f t="shared" si="6"/>
        <v>301</v>
      </c>
      <c r="N101" s="13">
        <f t="shared" si="7"/>
        <v>440.7886381455599</v>
      </c>
      <c r="P101" s="58"/>
    </row>
    <row r="102" spans="2:16">
      <c r="B102" s="1">
        <v>29556</v>
      </c>
      <c r="C102" s="11">
        <v>60775</v>
      </c>
      <c r="D102">
        <v>228858</v>
      </c>
      <c r="E102" s="13">
        <f t="shared" si="5"/>
        <v>265.55768205612213</v>
      </c>
      <c r="F102">
        <v>4</v>
      </c>
      <c r="G102" s="17"/>
      <c r="K102" s="17"/>
      <c r="L102" s="15">
        <v>38200</v>
      </c>
      <c r="M102">
        <f t="shared" si="6"/>
        <v>254</v>
      </c>
      <c r="N102" s="13">
        <f t="shared" si="7"/>
        <v>430.5928072942034</v>
      </c>
      <c r="P102" s="58"/>
    </row>
    <row r="103" spans="2:16">
      <c r="B103" s="1">
        <v>29587</v>
      </c>
      <c r="C103" s="11">
        <v>74087.02</v>
      </c>
      <c r="D103">
        <v>229004</v>
      </c>
      <c r="E103" s="13">
        <f t="shared" si="5"/>
        <v>323.51845382613402</v>
      </c>
      <c r="F103">
        <v>2</v>
      </c>
      <c r="G103" s="17"/>
      <c r="K103" s="17"/>
      <c r="L103" s="15">
        <v>38504</v>
      </c>
      <c r="M103">
        <f t="shared" si="6"/>
        <v>247</v>
      </c>
      <c r="N103" s="13">
        <f t="shared" si="7"/>
        <v>394.24603142409001</v>
      </c>
      <c r="P103" s="58"/>
    </row>
    <row r="104" spans="2:16">
      <c r="B104" s="1">
        <v>29618</v>
      </c>
      <c r="C104" s="11">
        <v>66359.157999999996</v>
      </c>
      <c r="D104">
        <v>229148</v>
      </c>
      <c r="E104" s="13">
        <f t="shared" si="5"/>
        <v>289.59082339797857</v>
      </c>
      <c r="F104">
        <v>6</v>
      </c>
      <c r="G104" s="17"/>
      <c r="K104" s="17"/>
      <c r="L104" s="15">
        <v>38534</v>
      </c>
      <c r="M104">
        <f t="shared" si="6"/>
        <v>370</v>
      </c>
      <c r="N104" s="13">
        <f t="shared" si="7"/>
        <v>487.96879190210655</v>
      </c>
      <c r="P104" s="58"/>
    </row>
    <row r="105" spans="2:16">
      <c r="B105" s="1">
        <v>29646</v>
      </c>
      <c r="C105" s="11">
        <v>57660.334000000003</v>
      </c>
      <c r="D105">
        <v>229314</v>
      </c>
      <c r="E105" s="13">
        <f t="shared" si="5"/>
        <v>251.44707257297853</v>
      </c>
      <c r="F105">
        <v>10</v>
      </c>
      <c r="G105" s="17"/>
      <c r="K105" s="17"/>
      <c r="L105" s="15">
        <v>38565</v>
      </c>
      <c r="M105">
        <f t="shared" si="6"/>
        <v>349</v>
      </c>
      <c r="N105" s="13">
        <f t="shared" si="7"/>
        <v>495.73385795949218</v>
      </c>
      <c r="P105" s="58"/>
    </row>
    <row r="106" spans="2:16">
      <c r="B106" s="1">
        <v>29677</v>
      </c>
      <c r="C106" s="11">
        <v>50913.726999999999</v>
      </c>
      <c r="D106">
        <v>229489</v>
      </c>
      <c r="E106" s="13">
        <f t="shared" si="5"/>
        <v>221.85693867679933</v>
      </c>
      <c r="F106">
        <v>54</v>
      </c>
      <c r="G106" s="17"/>
      <c r="K106" s="17"/>
      <c r="L106" s="15">
        <v>38869</v>
      </c>
      <c r="M106">
        <f t="shared" si="6"/>
        <v>238</v>
      </c>
      <c r="N106" s="13">
        <f t="shared" si="7"/>
        <v>397.83731621647865</v>
      </c>
      <c r="P106" s="58"/>
    </row>
    <row r="107" spans="2:16">
      <c r="B107" s="1">
        <v>29707</v>
      </c>
      <c r="C107" s="11">
        <v>48347.735000000001</v>
      </c>
      <c r="D107">
        <v>229668</v>
      </c>
      <c r="E107" s="13">
        <f t="shared" si="5"/>
        <v>210.51141212532875</v>
      </c>
      <c r="F107">
        <v>79</v>
      </c>
      <c r="G107" s="17"/>
      <c r="K107" s="17"/>
      <c r="L107" s="15">
        <v>38899</v>
      </c>
      <c r="M107">
        <f t="shared" si="6"/>
        <v>386</v>
      </c>
      <c r="N107" s="13">
        <f t="shared" si="7"/>
        <v>492.91870128132211</v>
      </c>
      <c r="P107" s="58"/>
    </row>
    <row r="108" spans="2:16">
      <c r="B108" s="1">
        <v>29738</v>
      </c>
      <c r="C108" s="11">
        <v>56165.248</v>
      </c>
      <c r="D108">
        <v>229864</v>
      </c>
      <c r="E108" s="13">
        <f t="shared" si="5"/>
        <v>244.34121045487765</v>
      </c>
      <c r="F108">
        <v>257</v>
      </c>
      <c r="G108" s="17"/>
      <c r="K108" s="17"/>
      <c r="L108" s="15">
        <v>38930</v>
      </c>
      <c r="M108">
        <f t="shared" si="6"/>
        <v>335</v>
      </c>
      <c r="N108" s="13">
        <f t="shared" si="7"/>
        <v>501.58910414535831</v>
      </c>
      <c r="P108" s="58"/>
    </row>
    <row r="109" spans="2:16">
      <c r="B109" s="1">
        <v>29768</v>
      </c>
      <c r="C109" s="11">
        <v>69989.929999999993</v>
      </c>
      <c r="D109">
        <v>230077</v>
      </c>
      <c r="E109" s="13">
        <f t="shared" si="5"/>
        <v>304.20220187154735</v>
      </c>
      <c r="F109">
        <v>334</v>
      </c>
      <c r="G109" s="17"/>
      <c r="K109" s="17"/>
      <c r="L109" s="15">
        <v>39234</v>
      </c>
      <c r="M109">
        <f t="shared" si="6"/>
        <v>235</v>
      </c>
      <c r="N109" s="13">
        <f t="shared" si="7"/>
        <v>389.40859555331514</v>
      </c>
      <c r="P109" s="58"/>
    </row>
    <row r="110" spans="2:16">
      <c r="B110" s="1">
        <v>29799</v>
      </c>
      <c r="C110" s="11">
        <v>70298.900999999998</v>
      </c>
      <c r="D110">
        <v>230300</v>
      </c>
      <c r="E110" s="13">
        <f t="shared" si="5"/>
        <v>305.24924446374297</v>
      </c>
      <c r="F110">
        <v>276</v>
      </c>
      <c r="G110" s="17"/>
      <c r="K110" s="17"/>
      <c r="L110" s="15">
        <v>39264</v>
      </c>
      <c r="M110">
        <f t="shared" si="6"/>
        <v>312</v>
      </c>
      <c r="N110" s="13">
        <f t="shared" si="7"/>
        <v>460.67474071374136</v>
      </c>
      <c r="P110" s="58"/>
    </row>
    <row r="111" spans="2:16">
      <c r="B111" s="1">
        <v>29830</v>
      </c>
      <c r="C111" s="11">
        <v>61098.017999999996</v>
      </c>
      <c r="D111">
        <v>230527</v>
      </c>
      <c r="E111" s="13">
        <f t="shared" si="5"/>
        <v>265.03627774620759</v>
      </c>
      <c r="F111">
        <v>140</v>
      </c>
      <c r="G111" s="17"/>
      <c r="K111" s="17"/>
      <c r="L111" s="15">
        <v>39295</v>
      </c>
      <c r="M111">
        <f t="shared" si="6"/>
        <v>366</v>
      </c>
      <c r="N111" s="13">
        <f t="shared" si="7"/>
        <v>496.91950712431805</v>
      </c>
      <c r="P111" s="58"/>
    </row>
    <row r="112" spans="2:16">
      <c r="B112" s="1">
        <v>29860</v>
      </c>
      <c r="C112" s="11">
        <v>52988.675999999999</v>
      </c>
      <c r="D112">
        <v>230732</v>
      </c>
      <c r="E112" s="13">
        <f t="shared" si="5"/>
        <v>229.65464694970788</v>
      </c>
      <c r="F112">
        <v>45</v>
      </c>
      <c r="G112" s="17"/>
      <c r="K112" s="17"/>
      <c r="L112" s="15">
        <v>39600</v>
      </c>
      <c r="M112">
        <f t="shared" si="6"/>
        <v>265</v>
      </c>
      <c r="N112" s="13">
        <f t="shared" si="7"/>
        <v>398.7433343407929</v>
      </c>
      <c r="P112" s="58"/>
    </row>
    <row r="113" spans="2:16">
      <c r="B113" s="1">
        <v>29891</v>
      </c>
      <c r="C113" s="11">
        <v>51964.999000000003</v>
      </c>
      <c r="D113">
        <v>230906</v>
      </c>
      <c r="E113" s="13">
        <f t="shared" si="5"/>
        <v>225.04828371718361</v>
      </c>
      <c r="F113">
        <v>13</v>
      </c>
      <c r="G113" s="17"/>
      <c r="K113" s="17"/>
      <c r="L113" s="15">
        <v>39630</v>
      </c>
      <c r="M113">
        <f t="shared" si="6"/>
        <v>335</v>
      </c>
      <c r="N113" s="13">
        <f t="shared" si="7"/>
        <v>469.98533379725978</v>
      </c>
      <c r="P113" s="58"/>
    </row>
    <row r="114" spans="2:16">
      <c r="B114" s="1">
        <v>29921</v>
      </c>
      <c r="C114" s="11">
        <v>62391.279000000002</v>
      </c>
      <c r="D114">
        <v>231073</v>
      </c>
      <c r="E114" s="13">
        <f t="shared" si="5"/>
        <v>270.00679006201506</v>
      </c>
      <c r="F114">
        <v>5</v>
      </c>
      <c r="G114" s="17"/>
      <c r="K114" s="17"/>
      <c r="L114" s="15">
        <v>39661</v>
      </c>
      <c r="M114">
        <f t="shared" si="6"/>
        <v>286</v>
      </c>
      <c r="N114" s="13">
        <f t="shared" si="7"/>
        <v>454.1113600062971</v>
      </c>
      <c r="P114" s="58"/>
    </row>
    <row r="115" spans="2:16">
      <c r="B115" s="1">
        <v>29952</v>
      </c>
      <c r="C115" s="11">
        <v>76263.756999999998</v>
      </c>
      <c r="D115">
        <v>231235</v>
      </c>
      <c r="E115" s="13">
        <f t="shared" si="5"/>
        <v>329.81061258027546</v>
      </c>
      <c r="F115">
        <v>6</v>
      </c>
      <c r="G115" s="17"/>
      <c r="K115" s="17"/>
      <c r="L115" s="15">
        <v>39965</v>
      </c>
      <c r="M115">
        <f t="shared" si="6"/>
        <v>226</v>
      </c>
      <c r="N115" s="13">
        <f t="shared" si="7"/>
        <v>372.51354651730765</v>
      </c>
      <c r="P115" s="58"/>
    </row>
    <row r="116" spans="2:16">
      <c r="B116" s="1">
        <v>29983</v>
      </c>
      <c r="C116" s="11">
        <v>69127.77</v>
      </c>
      <c r="D116">
        <v>231392</v>
      </c>
      <c r="E116" s="13">
        <f t="shared" si="5"/>
        <v>298.74745021435484</v>
      </c>
      <c r="F116">
        <v>11</v>
      </c>
      <c r="G116" s="17"/>
      <c r="K116" s="17"/>
      <c r="L116" s="15">
        <v>39995</v>
      </c>
      <c r="M116">
        <f t="shared" si="6"/>
        <v>292</v>
      </c>
      <c r="N116" s="13">
        <f t="shared" si="7"/>
        <v>447.4068208589037</v>
      </c>
      <c r="P116" s="58"/>
    </row>
    <row r="117" spans="2:16">
      <c r="B117" s="1">
        <v>30011</v>
      </c>
      <c r="C117" s="11">
        <v>60498.091</v>
      </c>
      <c r="D117">
        <v>231558</v>
      </c>
      <c r="E117" s="13">
        <f t="shared" si="5"/>
        <v>261.26538923293515</v>
      </c>
      <c r="F117">
        <v>23</v>
      </c>
      <c r="G117" s="17"/>
      <c r="K117" s="17"/>
      <c r="L117" s="15">
        <v>40026</v>
      </c>
      <c r="M117">
        <f t="shared" si="6"/>
        <v>308</v>
      </c>
      <c r="N117" s="13">
        <f t="shared" si="7"/>
        <v>449.40234093051987</v>
      </c>
      <c r="P117" s="58"/>
    </row>
    <row r="118" spans="2:16">
      <c r="B118" s="1">
        <v>30042</v>
      </c>
      <c r="C118" s="11">
        <v>54917.764999999999</v>
      </c>
      <c r="D118">
        <v>231727</v>
      </c>
      <c r="E118" s="13">
        <f t="shared" si="5"/>
        <v>236.99338014128693</v>
      </c>
      <c r="F118">
        <v>29</v>
      </c>
      <c r="G118" s="17"/>
      <c r="K118" s="17"/>
      <c r="L118" s="15">
        <v>40330</v>
      </c>
      <c r="M118">
        <f t="shared" si="6"/>
        <v>286</v>
      </c>
      <c r="N118" s="13">
        <f t="shared" si="7"/>
        <v>411.68767900907682</v>
      </c>
      <c r="P118" s="58"/>
    </row>
    <row r="119" spans="2:16">
      <c r="B119" s="1">
        <v>30072</v>
      </c>
      <c r="C119" s="11">
        <v>49091.65</v>
      </c>
      <c r="D119">
        <v>231901</v>
      </c>
      <c r="E119" s="13">
        <f t="shared" si="5"/>
        <v>211.69227385824124</v>
      </c>
      <c r="F119">
        <v>116</v>
      </c>
      <c r="G119" s="17"/>
      <c r="K119" s="17"/>
      <c r="L119" s="15">
        <v>40360</v>
      </c>
      <c r="M119">
        <f t="shared" si="6"/>
        <v>378</v>
      </c>
      <c r="N119" s="13">
        <f t="shared" si="7"/>
        <v>499.13593169696014</v>
      </c>
      <c r="P119" s="58"/>
    </row>
    <row r="120" spans="2:16">
      <c r="B120" s="1">
        <v>30103</v>
      </c>
      <c r="C120" s="11">
        <v>54082.561999999998</v>
      </c>
      <c r="D120">
        <v>232090</v>
      </c>
      <c r="E120" s="13">
        <f t="shared" si="5"/>
        <v>233.02409410142616</v>
      </c>
      <c r="F120">
        <v>170</v>
      </c>
      <c r="G120" s="17"/>
      <c r="K120" s="17"/>
      <c r="L120" s="15">
        <v>40391</v>
      </c>
      <c r="M120">
        <f t="shared" si="6"/>
        <v>355</v>
      </c>
      <c r="N120" s="13">
        <f t="shared" si="7"/>
        <v>496.71261599375777</v>
      </c>
      <c r="P120" s="58"/>
    </row>
    <row r="121" spans="2:16">
      <c r="B121" s="1">
        <v>30133</v>
      </c>
      <c r="C121" s="11">
        <v>65703.808999999994</v>
      </c>
      <c r="D121">
        <v>232290</v>
      </c>
      <c r="E121" s="13">
        <f t="shared" si="5"/>
        <v>282.85250764131041</v>
      </c>
      <c r="F121">
        <v>316</v>
      </c>
      <c r="G121" s="17"/>
      <c r="K121" s="17"/>
      <c r="L121" s="15">
        <v>40695</v>
      </c>
      <c r="M121">
        <f t="shared" si="6"/>
        <v>263</v>
      </c>
      <c r="N121" s="13">
        <f t="shared" si="7"/>
        <v>403.60081948569103</v>
      </c>
      <c r="P121" s="58"/>
    </row>
    <row r="122" spans="2:16">
      <c r="B122" s="1">
        <v>30164</v>
      </c>
      <c r="C122" s="11">
        <v>69905.831999999995</v>
      </c>
      <c r="D122">
        <v>232496</v>
      </c>
      <c r="E122" s="13">
        <f t="shared" si="5"/>
        <v>300.67541807170875</v>
      </c>
      <c r="F122">
        <v>266</v>
      </c>
      <c r="G122" s="17"/>
      <c r="K122" s="17"/>
      <c r="L122" s="15">
        <v>40725</v>
      </c>
      <c r="M122">
        <f t="shared" si="6"/>
        <v>407</v>
      </c>
      <c r="N122" s="13">
        <f t="shared" si="7"/>
        <v>495.33543339351797</v>
      </c>
      <c r="P122" s="58"/>
    </row>
    <row r="123" spans="2:16">
      <c r="B123" s="1">
        <v>30195</v>
      </c>
      <c r="C123" s="11">
        <v>63052.991999999998</v>
      </c>
      <c r="D123">
        <v>232708</v>
      </c>
      <c r="E123" s="13">
        <f t="shared" si="5"/>
        <v>270.95326331711846</v>
      </c>
      <c r="F123">
        <v>142</v>
      </c>
      <c r="G123" s="17"/>
      <c r="K123" s="17"/>
      <c r="L123" s="15">
        <v>40756</v>
      </c>
      <c r="M123">
        <f t="shared" si="6"/>
        <v>354</v>
      </c>
      <c r="N123" s="13">
        <f t="shared" si="7"/>
        <v>491.7987012363846</v>
      </c>
      <c r="P123" s="58"/>
    </row>
    <row r="124" spans="2:16">
      <c r="B124" s="1">
        <v>30225</v>
      </c>
      <c r="C124" s="11">
        <v>52637.845999999998</v>
      </c>
      <c r="D124">
        <v>232905</v>
      </c>
      <c r="E124" s="13">
        <f t="shared" si="5"/>
        <v>226.00565037246946</v>
      </c>
      <c r="F124">
        <v>46</v>
      </c>
      <c r="G124" s="17"/>
      <c r="K124" s="17"/>
      <c r="L124" s="15">
        <v>41061</v>
      </c>
      <c r="M124">
        <f t="shared" si="6"/>
        <v>235</v>
      </c>
      <c r="N124" s="13">
        <f t="shared" si="7"/>
        <v>390.79310246172628</v>
      </c>
      <c r="P124" s="58"/>
    </row>
    <row r="125" spans="2:16">
      <c r="B125" s="1">
        <v>30256</v>
      </c>
      <c r="C125" s="11">
        <v>52135.61</v>
      </c>
      <c r="D125">
        <v>233077</v>
      </c>
      <c r="E125" s="13">
        <f t="shared" si="5"/>
        <v>223.68406149040874</v>
      </c>
      <c r="F125">
        <v>17</v>
      </c>
      <c r="G125" s="17"/>
      <c r="K125" s="17"/>
      <c r="L125" s="15">
        <v>41091</v>
      </c>
      <c r="M125">
        <f t="shared" si="6"/>
        <v>403</v>
      </c>
      <c r="N125" s="13">
        <f t="shared" si="7"/>
        <v>491.04521976136925</v>
      </c>
      <c r="P125" s="58"/>
    </row>
    <row r="126" spans="2:16">
      <c r="B126" s="1">
        <v>30286</v>
      </c>
      <c r="C126" s="11">
        <v>62102.084000000003</v>
      </c>
      <c r="D126">
        <v>233241</v>
      </c>
      <c r="E126" s="13">
        <f t="shared" si="5"/>
        <v>266.2571503294875</v>
      </c>
      <c r="F126">
        <v>11</v>
      </c>
      <c r="G126" s="17"/>
      <c r="K126" s="17"/>
      <c r="L126" s="15">
        <v>41122</v>
      </c>
      <c r="M126">
        <f t="shared" si="6"/>
        <v>331</v>
      </c>
      <c r="N126" s="13">
        <f t="shared" si="7"/>
        <v>469.60788938231474</v>
      </c>
      <c r="P126" s="58"/>
    </row>
    <row r="127" spans="2:16">
      <c r="B127" s="1">
        <v>30317</v>
      </c>
      <c r="C127" s="11">
        <v>69966.683000000005</v>
      </c>
      <c r="D127">
        <v>233398</v>
      </c>
      <c r="E127" s="13">
        <f t="shared" si="5"/>
        <v>299.77413259753723</v>
      </c>
      <c r="F127">
        <v>5</v>
      </c>
      <c r="G127" s="17"/>
      <c r="K127" s="17"/>
      <c r="L127" s="15">
        <v>41426</v>
      </c>
      <c r="M127">
        <f t="shared" si="6"/>
        <v>247</v>
      </c>
      <c r="N127" s="13">
        <f t="shared" si="7"/>
        <v>372.26080508875663</v>
      </c>
      <c r="P127" s="58"/>
    </row>
    <row r="128" spans="2:16">
      <c r="B128" s="1">
        <v>30348</v>
      </c>
      <c r="C128" s="11">
        <v>65038.686000000002</v>
      </c>
      <c r="D128">
        <v>233543</v>
      </c>
      <c r="E128" s="13">
        <f t="shared" si="5"/>
        <v>278.48698526609661</v>
      </c>
      <c r="F128">
        <v>5</v>
      </c>
      <c r="G128" s="17"/>
      <c r="K128" s="17"/>
      <c r="L128" s="15">
        <v>41456</v>
      </c>
      <c r="M128">
        <f t="shared" si="6"/>
        <v>341</v>
      </c>
      <c r="N128" s="13">
        <f t="shared" si="7"/>
        <v>453.57725851000771</v>
      </c>
      <c r="P128" s="58"/>
    </row>
    <row r="129" spans="2:16">
      <c r="B129" s="1">
        <v>30376</v>
      </c>
      <c r="C129" s="11">
        <v>58911.75</v>
      </c>
      <c r="D129">
        <v>233697</v>
      </c>
      <c r="E129" s="13">
        <f t="shared" si="5"/>
        <v>252.08603448054532</v>
      </c>
      <c r="F129">
        <v>10</v>
      </c>
      <c r="G129" s="17"/>
      <c r="K129" s="17"/>
      <c r="L129" s="15">
        <v>41487</v>
      </c>
      <c r="M129">
        <f t="shared" si="6"/>
        <v>291</v>
      </c>
      <c r="N129" s="13">
        <f t="shared" si="7"/>
        <v>434.99172960046883</v>
      </c>
      <c r="P129" s="58"/>
    </row>
    <row r="130" spans="2:16">
      <c r="B130" s="1">
        <v>30407</v>
      </c>
      <c r="C130" s="11">
        <v>56283.957999999999</v>
      </c>
      <c r="D130">
        <v>233852</v>
      </c>
      <c r="E130" s="13">
        <f t="shared" si="5"/>
        <v>240.68196124044266</v>
      </c>
      <c r="F130">
        <v>15</v>
      </c>
      <c r="G130" s="17"/>
      <c r="K130" s="17"/>
      <c r="L130" s="15">
        <v>41791</v>
      </c>
      <c r="M130">
        <f t="shared" si="6"/>
        <v>244</v>
      </c>
      <c r="N130" s="13">
        <f t="shared" si="7"/>
        <v>369.55226679355616</v>
      </c>
      <c r="P130" s="58"/>
    </row>
    <row r="131" spans="2:16">
      <c r="B131" s="1">
        <v>30437</v>
      </c>
      <c r="C131" s="11">
        <v>49669.169000000002</v>
      </c>
      <c r="D131">
        <v>234020</v>
      </c>
      <c r="E131" s="13">
        <f t="shared" si="5"/>
        <v>212.24326553286045</v>
      </c>
      <c r="F131">
        <v>78</v>
      </c>
      <c r="G131" s="17"/>
      <c r="K131" s="17"/>
      <c r="L131" s="15">
        <v>41821</v>
      </c>
      <c r="M131">
        <f t="shared" si="6"/>
        <v>303</v>
      </c>
      <c r="N131" s="13">
        <f t="shared" si="7"/>
        <v>428.65445302968692</v>
      </c>
      <c r="P131" s="58"/>
    </row>
    <row r="132" spans="2:16">
      <c r="B132" s="1">
        <v>30468</v>
      </c>
      <c r="C132" s="11">
        <v>54138.010999999999</v>
      </c>
      <c r="D132">
        <v>234213</v>
      </c>
      <c r="E132" s="13">
        <f t="shared" si="5"/>
        <v>231.14861685730511</v>
      </c>
      <c r="F132">
        <v>190</v>
      </c>
      <c r="G132" s="17"/>
      <c r="K132" s="17"/>
      <c r="L132" s="15">
        <v>41852</v>
      </c>
      <c r="M132">
        <f t="shared" si="6"/>
        <v>293</v>
      </c>
      <c r="N132" s="13">
        <f t="shared" si="7"/>
        <v>424.5755863202873</v>
      </c>
      <c r="P132" s="58"/>
    </row>
    <row r="133" spans="2:16">
      <c r="B133" s="1">
        <v>30498</v>
      </c>
      <c r="C133" s="11">
        <v>69964.828999999998</v>
      </c>
      <c r="D133">
        <v>234404</v>
      </c>
      <c r="E133" s="13">
        <f t="shared" si="5"/>
        <v>298.47967184860329</v>
      </c>
      <c r="F133">
        <v>346</v>
      </c>
      <c r="G133" s="17"/>
      <c r="K133" s="17"/>
      <c r="L133" s="15">
        <v>42156</v>
      </c>
      <c r="M133">
        <f t="shared" si="6"/>
        <v>256</v>
      </c>
      <c r="N133" s="13">
        <f t="shared" si="7"/>
        <v>373.65509979686539</v>
      </c>
      <c r="P133" s="58"/>
    </row>
    <row r="134" spans="2:16">
      <c r="B134" s="1">
        <v>30529</v>
      </c>
      <c r="C134" s="11">
        <v>78374.346999999994</v>
      </c>
      <c r="D134">
        <v>234601</v>
      </c>
      <c r="E134" s="13">
        <f t="shared" si="5"/>
        <v>334.07507640632394</v>
      </c>
      <c r="F134">
        <v>355</v>
      </c>
      <c r="G134" s="17"/>
      <c r="K134" s="17"/>
      <c r="L134" s="15">
        <v>42186</v>
      </c>
      <c r="M134">
        <f t="shared" si="6"/>
        <v>337</v>
      </c>
      <c r="N134" s="13">
        <f t="shared" si="7"/>
        <v>453.27323657762906</v>
      </c>
      <c r="P134" s="58"/>
    </row>
    <row r="135" spans="2:16">
      <c r="B135" s="1">
        <v>30560</v>
      </c>
      <c r="C135" s="11">
        <v>73197.282999999996</v>
      </c>
      <c r="D135">
        <v>234804</v>
      </c>
      <c r="E135" s="13">
        <f t="shared" si="5"/>
        <v>311.73780259280079</v>
      </c>
      <c r="F135">
        <v>171</v>
      </c>
      <c r="G135" s="17"/>
      <c r="K135" s="17"/>
      <c r="L135" s="15">
        <v>42217</v>
      </c>
      <c r="M135">
        <f t="shared" si="6"/>
        <v>316</v>
      </c>
      <c r="N135" s="13">
        <f t="shared" si="7"/>
        <v>448.21043212882296</v>
      </c>
      <c r="P135" s="58"/>
    </row>
    <row r="136" spans="2:16">
      <c r="B136" s="1">
        <v>30590</v>
      </c>
      <c r="C136" s="11">
        <v>55373.796000000002</v>
      </c>
      <c r="D136">
        <v>234993</v>
      </c>
      <c r="E136" s="13">
        <f t="shared" ref="E136:E199" si="8">(C136*1000000)/(D136*1000)</f>
        <v>235.64019353767983</v>
      </c>
      <c r="F136">
        <v>59</v>
      </c>
      <c r="G136" s="17"/>
      <c r="K136" s="17"/>
      <c r="L136" s="15">
        <v>42522</v>
      </c>
      <c r="M136">
        <f t="shared" ref="M136:M162" si="9">VLOOKUP(L136,$B$7:$F$626,5,FALSE)</f>
        <v>271</v>
      </c>
      <c r="N136" s="13">
        <f t="shared" ref="N136:N162" si="10">VLOOKUP(L136,$B$7:$E$626,4,FALSE)</f>
        <v>385.88752018639281</v>
      </c>
      <c r="P136" s="58"/>
    </row>
    <row r="137" spans="2:16">
      <c r="B137" s="1">
        <v>30621</v>
      </c>
      <c r="C137" s="11">
        <v>53703.557999999997</v>
      </c>
      <c r="D137">
        <v>235157</v>
      </c>
      <c r="E137" s="13">
        <f t="shared" si="8"/>
        <v>228.37320598578822</v>
      </c>
      <c r="F137">
        <v>14</v>
      </c>
      <c r="G137" s="17"/>
      <c r="K137" s="17"/>
      <c r="L137" s="15">
        <v>42552</v>
      </c>
      <c r="M137">
        <f t="shared" si="9"/>
        <v>385</v>
      </c>
      <c r="N137" s="13">
        <f t="shared" si="10"/>
        <v>475.54897951012788</v>
      </c>
      <c r="P137" s="58"/>
    </row>
    <row r="138" spans="2:16">
      <c r="B138" s="1">
        <v>30651</v>
      </c>
      <c r="C138" s="11">
        <v>66326.164000000004</v>
      </c>
      <c r="D138">
        <v>235310</v>
      </c>
      <c r="E138" s="13">
        <f t="shared" si="8"/>
        <v>281.86717096595982</v>
      </c>
      <c r="F138">
        <v>6</v>
      </c>
      <c r="G138" s="17"/>
      <c r="K138" s="17"/>
      <c r="L138" s="15">
        <v>42583</v>
      </c>
      <c r="M138">
        <f t="shared" si="9"/>
        <v>362</v>
      </c>
      <c r="N138" s="13">
        <f t="shared" si="10"/>
        <v>481.4711255555145</v>
      </c>
      <c r="P138" s="58"/>
    </row>
    <row r="139" spans="2:16">
      <c r="B139" s="1">
        <v>30682</v>
      </c>
      <c r="C139" s="11">
        <v>83556.438999999998</v>
      </c>
      <c r="D139">
        <v>235456</v>
      </c>
      <c r="E139" s="13">
        <f t="shared" si="8"/>
        <v>354.8707146982876</v>
      </c>
      <c r="F139">
        <v>5</v>
      </c>
      <c r="G139" s="17"/>
      <c r="K139" s="17"/>
      <c r="L139" s="15">
        <v>42887</v>
      </c>
      <c r="M139">
        <f t="shared" si="9"/>
        <v>241</v>
      </c>
      <c r="N139" s="13">
        <f t="shared" si="10"/>
        <v>375.04451204769498</v>
      </c>
      <c r="P139" s="58"/>
    </row>
    <row r="140" spans="2:16">
      <c r="B140" s="1">
        <v>30713</v>
      </c>
      <c r="C140" s="11">
        <v>70036.462</v>
      </c>
      <c r="D140">
        <v>235601</v>
      </c>
      <c r="E140" s="13">
        <f t="shared" si="8"/>
        <v>297.2672526856847</v>
      </c>
      <c r="F140">
        <v>7</v>
      </c>
      <c r="G140" s="17"/>
      <c r="K140" s="17"/>
      <c r="L140" s="15">
        <v>42917</v>
      </c>
      <c r="M140">
        <f t="shared" si="9"/>
        <v>363</v>
      </c>
      <c r="N140" s="13">
        <f t="shared" si="10"/>
        <v>458.49678992105561</v>
      </c>
      <c r="P140" s="58"/>
    </row>
    <row r="141" spans="2:16">
      <c r="B141" s="1">
        <v>30742</v>
      </c>
      <c r="C141" s="11">
        <v>63855.254999999997</v>
      </c>
      <c r="D141">
        <v>235757</v>
      </c>
      <c r="E141" s="13">
        <f t="shared" si="8"/>
        <v>270.85200015269959</v>
      </c>
      <c r="F141">
        <v>15</v>
      </c>
      <c r="G141" s="17"/>
      <c r="K141" s="17"/>
      <c r="L141" s="15">
        <v>42948</v>
      </c>
      <c r="M141">
        <f t="shared" si="9"/>
        <v>292</v>
      </c>
      <c r="N141" s="13">
        <f t="shared" si="10"/>
        <v>434.08683438283305</v>
      </c>
      <c r="P141" s="58"/>
    </row>
    <row r="142" spans="2:16">
      <c r="B142" s="1">
        <v>30773</v>
      </c>
      <c r="C142" s="11">
        <v>56550.063000000002</v>
      </c>
      <c r="D142">
        <v>235916</v>
      </c>
      <c r="E142" s="13">
        <f t="shared" si="8"/>
        <v>239.70422947150681</v>
      </c>
      <c r="F142">
        <v>26</v>
      </c>
      <c r="G142" s="17"/>
      <c r="K142" s="17"/>
      <c r="L142" s="15">
        <v>43252</v>
      </c>
      <c r="M142">
        <f t="shared" si="9"/>
        <v>269</v>
      </c>
      <c r="N142" s="13">
        <f t="shared" si="10"/>
        <v>395.24204726613362</v>
      </c>
      <c r="P142" s="58"/>
    </row>
    <row r="143" spans="2:16">
      <c r="B143" s="1">
        <v>30803</v>
      </c>
      <c r="C143" s="11">
        <v>53687.239000000001</v>
      </c>
      <c r="D143">
        <v>236077</v>
      </c>
      <c r="E143" s="13">
        <f t="shared" si="8"/>
        <v>227.41410217852649</v>
      </c>
      <c r="F143">
        <v>100</v>
      </c>
      <c r="G143" s="17"/>
      <c r="K143" s="17"/>
      <c r="L143" s="15">
        <v>43282</v>
      </c>
      <c r="M143">
        <f t="shared" si="9"/>
        <v>376</v>
      </c>
      <c r="N143" s="13">
        <f t="shared" si="10"/>
        <v>466.96055804392711</v>
      </c>
      <c r="P143" s="58"/>
    </row>
    <row r="144" spans="2:16">
      <c r="B144" s="1">
        <v>30834</v>
      </c>
      <c r="C144" s="11">
        <v>60143.169000000002</v>
      </c>
      <c r="D144">
        <v>236254</v>
      </c>
      <c r="E144" s="13">
        <f t="shared" si="8"/>
        <v>254.56995013841035</v>
      </c>
      <c r="F144">
        <v>231</v>
      </c>
      <c r="G144" s="17"/>
      <c r="K144" s="17"/>
      <c r="L144" s="15">
        <v>43313</v>
      </c>
      <c r="M144">
        <f t="shared" si="9"/>
        <v>351</v>
      </c>
      <c r="N144" s="13">
        <f t="shared" si="10"/>
        <v>466.49797592997811</v>
      </c>
      <c r="P144" s="58"/>
    </row>
    <row r="145" spans="2:16">
      <c r="B145" s="1">
        <v>30864</v>
      </c>
      <c r="C145" s="11">
        <v>71242.366999999998</v>
      </c>
      <c r="D145">
        <v>236449</v>
      </c>
      <c r="E145" s="13">
        <f t="shared" si="8"/>
        <v>301.30119814420868</v>
      </c>
      <c r="F145">
        <v>296</v>
      </c>
      <c r="G145" s="17"/>
      <c r="K145" s="17"/>
      <c r="L145" s="15">
        <v>43617</v>
      </c>
      <c r="M145">
        <f t="shared" si="9"/>
        <v>226</v>
      </c>
      <c r="N145" s="13">
        <f t="shared" si="10"/>
        <v>363.55543246981625</v>
      </c>
      <c r="P145" s="58"/>
    </row>
    <row r="146" spans="2:16">
      <c r="B146" s="1">
        <v>30895</v>
      </c>
      <c r="C146" s="11">
        <v>73367.332999999999</v>
      </c>
      <c r="D146">
        <v>236655</v>
      </c>
      <c r="E146" s="13">
        <f t="shared" si="8"/>
        <v>310.01809807525723</v>
      </c>
      <c r="F146">
        <v>310</v>
      </c>
      <c r="G146" s="17"/>
      <c r="K146" s="17"/>
      <c r="L146" s="15">
        <v>43647</v>
      </c>
      <c r="M146">
        <f t="shared" si="9"/>
        <v>373</v>
      </c>
      <c r="N146" s="13">
        <f t="shared" si="10"/>
        <v>465.1262853460716</v>
      </c>
      <c r="P146" s="58"/>
    </row>
    <row r="147" spans="2:16">
      <c r="B147" s="1">
        <v>30926</v>
      </c>
      <c r="C147" s="11">
        <v>67667.176000000007</v>
      </c>
      <c r="D147">
        <v>236868</v>
      </c>
      <c r="E147" s="13">
        <f t="shared" si="8"/>
        <v>285.67462046371821</v>
      </c>
      <c r="F147">
        <v>145</v>
      </c>
      <c r="G147" s="17"/>
      <c r="K147" s="17"/>
      <c r="L147" s="15">
        <v>43678</v>
      </c>
      <c r="M147">
        <f t="shared" si="9"/>
        <v>335</v>
      </c>
      <c r="N147" s="13">
        <f t="shared" si="10"/>
        <v>453.79466572329613</v>
      </c>
      <c r="P147" s="58"/>
    </row>
    <row r="148" spans="2:16">
      <c r="B148" s="1">
        <v>30956</v>
      </c>
      <c r="C148" s="11">
        <v>56140.248</v>
      </c>
      <c r="D148">
        <v>237068</v>
      </c>
      <c r="E148" s="13">
        <f t="shared" si="8"/>
        <v>236.8107378473687</v>
      </c>
      <c r="F148">
        <v>68</v>
      </c>
      <c r="G148" s="17"/>
      <c r="K148" s="17"/>
      <c r="L148" s="15">
        <v>43983</v>
      </c>
      <c r="M148">
        <f t="shared" si="9"/>
        <v>245</v>
      </c>
      <c r="N148" s="13">
        <f t="shared" si="10"/>
        <v>396.50468734928137</v>
      </c>
      <c r="P148" s="58"/>
    </row>
    <row r="149" spans="2:16">
      <c r="B149" s="1">
        <v>30987</v>
      </c>
      <c r="C149" s="11">
        <v>56720.552000000003</v>
      </c>
      <c r="D149">
        <v>237238</v>
      </c>
      <c r="E149" s="13">
        <f t="shared" si="8"/>
        <v>239.08712769455147</v>
      </c>
      <c r="F149">
        <v>11</v>
      </c>
      <c r="G149" s="17"/>
      <c r="K149" s="17"/>
      <c r="L149" s="15">
        <v>44013</v>
      </c>
      <c r="M149">
        <f t="shared" si="9"/>
        <v>397</v>
      </c>
      <c r="N149" s="13">
        <f t="shared" si="10"/>
        <v>503.62447899557276</v>
      </c>
      <c r="P149" s="58"/>
    </row>
    <row r="150" spans="2:16">
      <c r="B150" s="1">
        <v>31017</v>
      </c>
      <c r="C150" s="11">
        <v>67125.357000000004</v>
      </c>
      <c r="D150">
        <v>237392</v>
      </c>
      <c r="E150" s="13">
        <f t="shared" si="8"/>
        <v>282.76166425153332</v>
      </c>
      <c r="F150">
        <v>16</v>
      </c>
      <c r="G150" s="17"/>
      <c r="K150" s="17"/>
      <c r="L150" s="15">
        <v>44044</v>
      </c>
      <c r="M150">
        <f t="shared" si="9"/>
        <v>356</v>
      </c>
      <c r="N150" s="13">
        <f t="shared" si="10"/>
        <v>478.89825391325309</v>
      </c>
      <c r="P150" s="58"/>
    </row>
    <row r="151" spans="2:16">
      <c r="B151" s="1">
        <v>31048</v>
      </c>
      <c r="C151" s="11">
        <v>77530.255999999994</v>
      </c>
      <c r="D151">
        <v>237535</v>
      </c>
      <c r="E151" s="13">
        <f t="shared" si="8"/>
        <v>326.39508282989874</v>
      </c>
      <c r="F151">
        <v>3</v>
      </c>
      <c r="G151" s="17"/>
      <c r="K151" s="17"/>
      <c r="L151" s="15">
        <v>44348</v>
      </c>
      <c r="M151">
        <f t="shared" si="9"/>
        <v>273</v>
      </c>
      <c r="N151" s="13">
        <f t="shared" si="10"/>
        <v>397.75435291001628</v>
      </c>
      <c r="P151" s="58"/>
    </row>
    <row r="152" spans="2:16">
      <c r="B152" s="1">
        <v>31079</v>
      </c>
      <c r="C152" s="11">
        <v>78302.710999999996</v>
      </c>
      <c r="D152">
        <v>237667</v>
      </c>
      <c r="E152" s="13">
        <f t="shared" si="8"/>
        <v>329.46396007859738</v>
      </c>
      <c r="F152">
        <v>6</v>
      </c>
      <c r="G152" s="17"/>
      <c r="K152" s="17"/>
      <c r="L152" s="15">
        <v>44378</v>
      </c>
      <c r="M152">
        <f t="shared" si="9"/>
        <v>346</v>
      </c>
      <c r="N152" s="13">
        <f t="shared" si="10"/>
        <v>464.82007371192179</v>
      </c>
      <c r="P152" s="58"/>
    </row>
    <row r="153" spans="2:16">
      <c r="B153" s="1">
        <v>31107</v>
      </c>
      <c r="C153" s="11">
        <v>64219.968000000001</v>
      </c>
      <c r="D153">
        <v>237816</v>
      </c>
      <c r="E153" s="13">
        <f t="shared" si="8"/>
        <v>270.04056917953375</v>
      </c>
      <c r="F153">
        <v>24</v>
      </c>
      <c r="G153" s="17"/>
      <c r="K153" s="17"/>
      <c r="L153" s="15">
        <v>44409</v>
      </c>
      <c r="M153">
        <f t="shared" si="9"/>
        <v>356</v>
      </c>
      <c r="N153" s="13">
        <f t="shared" si="10"/>
        <v>474.55315693551393</v>
      </c>
      <c r="P153" s="58"/>
    </row>
    <row r="154" spans="2:16">
      <c r="B154" s="1">
        <v>31138</v>
      </c>
      <c r="C154" s="11">
        <v>56234.703999999998</v>
      </c>
      <c r="D154">
        <v>237987</v>
      </c>
      <c r="E154" s="13">
        <f t="shared" si="8"/>
        <v>236.29317567766307</v>
      </c>
      <c r="F154">
        <v>41</v>
      </c>
      <c r="G154" s="17"/>
      <c r="K154" s="17"/>
      <c r="L154" s="15">
        <v>44713</v>
      </c>
      <c r="M154">
        <f t="shared" si="9"/>
        <v>267</v>
      </c>
      <c r="N154" s="13">
        <f t="shared" si="10"/>
        <v>408.78656234349273</v>
      </c>
      <c r="P154" s="58"/>
    </row>
    <row r="155" spans="2:16">
      <c r="B155" s="1">
        <v>31168</v>
      </c>
      <c r="C155" s="11">
        <v>53039.269</v>
      </c>
      <c r="D155">
        <v>238172</v>
      </c>
      <c r="E155" s="13">
        <f t="shared" si="8"/>
        <v>222.69313353374872</v>
      </c>
      <c r="F155">
        <v>113</v>
      </c>
      <c r="G155" s="17"/>
      <c r="K155" s="17"/>
      <c r="L155" s="15">
        <v>44743</v>
      </c>
      <c r="M155">
        <f t="shared" si="9"/>
        <v>392</v>
      </c>
      <c r="N155" s="13">
        <f t="shared" si="10"/>
        <v>492.43726150258243</v>
      </c>
      <c r="P155" s="58"/>
    </row>
    <row r="156" spans="2:16">
      <c r="B156" s="1">
        <v>31199</v>
      </c>
      <c r="C156" s="11">
        <v>60878.733</v>
      </c>
      <c r="D156">
        <v>238368</v>
      </c>
      <c r="E156" s="13">
        <f t="shared" si="8"/>
        <v>255.39809454289167</v>
      </c>
      <c r="F156">
        <v>201</v>
      </c>
      <c r="G156" s="17"/>
      <c r="K156" s="17"/>
      <c r="L156" s="15">
        <v>44774</v>
      </c>
      <c r="M156">
        <f t="shared" si="9"/>
        <v>357</v>
      </c>
      <c r="N156" s="13">
        <f t="shared" si="10"/>
        <v>480.19686782797322</v>
      </c>
      <c r="P156" s="58"/>
    </row>
    <row r="157" spans="2:16">
      <c r="B157" s="1">
        <v>31229</v>
      </c>
      <c r="C157" s="11">
        <v>71231.585999999996</v>
      </c>
      <c r="D157">
        <v>238573</v>
      </c>
      <c r="E157" s="13">
        <f t="shared" si="8"/>
        <v>298.5735435275576</v>
      </c>
      <c r="F157">
        <v>316</v>
      </c>
      <c r="G157" s="17"/>
      <c r="K157" s="17"/>
      <c r="L157" s="15">
        <v>45078</v>
      </c>
      <c r="M157">
        <f t="shared" si="9"/>
        <v>206</v>
      </c>
      <c r="N157" s="13">
        <f t="shared" si="10"/>
        <v>362.06163005849351</v>
      </c>
      <c r="P157" s="58"/>
    </row>
    <row r="158" spans="2:16">
      <c r="B158" s="1">
        <v>31260</v>
      </c>
      <c r="C158" s="11">
        <v>73968.615999999995</v>
      </c>
      <c r="D158">
        <v>238789</v>
      </c>
      <c r="E158" s="13">
        <f t="shared" si="8"/>
        <v>309.76559221739694</v>
      </c>
      <c r="F158">
        <v>272</v>
      </c>
      <c r="G158" s="17"/>
      <c r="K158" s="17"/>
      <c r="L158" s="15">
        <v>45108</v>
      </c>
      <c r="M158">
        <f t="shared" si="9"/>
        <v>387</v>
      </c>
      <c r="N158" s="13">
        <f t="shared" si="10"/>
        <v>476.40801436548463</v>
      </c>
      <c r="P158" s="58"/>
    </row>
    <row r="159" spans="2:16">
      <c r="B159" s="1">
        <v>31291</v>
      </c>
      <c r="C159" s="11">
        <v>71329.27</v>
      </c>
      <c r="D159">
        <v>239006</v>
      </c>
      <c r="E159" s="13">
        <f t="shared" si="8"/>
        <v>298.44133620076485</v>
      </c>
      <c r="F159">
        <v>145</v>
      </c>
      <c r="G159" s="17"/>
      <c r="K159" s="17"/>
      <c r="L159" s="15">
        <v>45139</v>
      </c>
      <c r="M159">
        <f t="shared" si="9"/>
        <v>346</v>
      </c>
      <c r="N159" s="13">
        <f t="shared" si="10"/>
        <v>481.35143144193592</v>
      </c>
      <c r="P159" s="58"/>
    </row>
    <row r="160" spans="2:16">
      <c r="B160" s="1">
        <v>31321</v>
      </c>
      <c r="C160" s="11">
        <v>57730.432999999997</v>
      </c>
      <c r="D160">
        <v>239210</v>
      </c>
      <c r="E160" s="13">
        <f t="shared" si="8"/>
        <v>241.33787467079136</v>
      </c>
      <c r="F160">
        <v>69</v>
      </c>
      <c r="G160" s="17"/>
      <c r="K160" s="17"/>
      <c r="L160" s="15">
        <v>45444</v>
      </c>
      <c r="M160">
        <f t="shared" si="9"/>
        <v>288</v>
      </c>
      <c r="N160" s="13">
        <f t="shared" si="10"/>
        <v>412.86003699096602</v>
      </c>
      <c r="P160" s="58"/>
    </row>
    <row r="161" spans="2:16">
      <c r="B161" s="1">
        <v>31352</v>
      </c>
      <c r="C161" s="11">
        <v>57006.610999999997</v>
      </c>
      <c r="D161">
        <v>239392</v>
      </c>
      <c r="E161" s="13">
        <f t="shared" si="8"/>
        <v>238.13081055340194</v>
      </c>
      <c r="F161">
        <v>29</v>
      </c>
      <c r="G161" s="17"/>
      <c r="K161" s="17"/>
      <c r="L161" s="15">
        <v>45474</v>
      </c>
      <c r="M161">
        <f t="shared" si="9"/>
        <v>387</v>
      </c>
      <c r="N161" s="13">
        <f t="shared" si="10"/>
        <v>491.28138751650567</v>
      </c>
      <c r="P161" s="58"/>
    </row>
    <row r="162" spans="2:16">
      <c r="B162" s="1">
        <v>31382</v>
      </c>
      <c r="C162" s="11">
        <v>72461.691000000006</v>
      </c>
      <c r="D162">
        <v>239558</v>
      </c>
      <c r="E162" s="13">
        <f t="shared" si="8"/>
        <v>302.48078127217627</v>
      </c>
      <c r="F162">
        <v>4</v>
      </c>
      <c r="G162" s="17"/>
      <c r="K162" s="17"/>
      <c r="L162" s="15">
        <v>45505</v>
      </c>
      <c r="M162">
        <f t="shared" si="9"/>
        <v>338</v>
      </c>
      <c r="N162" s="13">
        <f t="shared" si="10"/>
        <v>473.46222696739181</v>
      </c>
      <c r="P162" s="58"/>
    </row>
    <row r="163" spans="2:16">
      <c r="B163" s="1">
        <v>31413</v>
      </c>
      <c r="C163" s="11">
        <v>82899.671000000002</v>
      </c>
      <c r="D163">
        <v>239713</v>
      </c>
      <c r="E163" s="13">
        <f t="shared" si="8"/>
        <v>345.82884949919276</v>
      </c>
      <c r="F163">
        <v>7</v>
      </c>
      <c r="G163" s="17"/>
      <c r="K163" s="17"/>
      <c r="L163" s="15"/>
      <c r="N163" s="13"/>
      <c r="P163" s="58"/>
    </row>
    <row r="164" spans="2:16">
      <c r="B164" s="1">
        <v>31444</v>
      </c>
      <c r="C164" s="11">
        <v>71072.217000000004</v>
      </c>
      <c r="D164">
        <v>239858</v>
      </c>
      <c r="E164" s="13">
        <f t="shared" si="8"/>
        <v>296.30955398610843</v>
      </c>
      <c r="F164">
        <v>11</v>
      </c>
      <c r="G164" s="17"/>
      <c r="K164" s="17"/>
      <c r="L164" s="15"/>
      <c r="N164" s="13"/>
      <c r="P164" s="58"/>
    </row>
    <row r="165" spans="2:16">
      <c r="B165" s="1">
        <v>31472</v>
      </c>
      <c r="C165" s="11">
        <v>65431.438000000002</v>
      </c>
      <c r="D165">
        <v>240011</v>
      </c>
      <c r="E165" s="13">
        <f t="shared" si="8"/>
        <v>272.61849665223679</v>
      </c>
      <c r="F165">
        <v>18</v>
      </c>
      <c r="G165" s="17"/>
      <c r="K165" s="17"/>
      <c r="L165" s="15"/>
      <c r="N165" s="13"/>
      <c r="P165" s="58"/>
    </row>
    <row r="166" spans="2:16">
      <c r="B166" s="1">
        <v>31503</v>
      </c>
      <c r="C166" s="11">
        <v>56745.724999999999</v>
      </c>
      <c r="D166">
        <v>240183</v>
      </c>
      <c r="E166" s="13">
        <f t="shared" si="8"/>
        <v>236.26037229945499</v>
      </c>
      <c r="F166">
        <v>35</v>
      </c>
      <c r="G166" s="17"/>
      <c r="K166" s="17"/>
      <c r="L166" s="15"/>
      <c r="N166" s="13"/>
      <c r="P166" s="58"/>
    </row>
    <row r="167" spans="2:16">
      <c r="B167" s="1">
        <v>31533</v>
      </c>
      <c r="C167" s="11">
        <v>54360.148000000001</v>
      </c>
      <c r="D167">
        <v>240365</v>
      </c>
      <c r="E167" s="13">
        <f t="shared" si="8"/>
        <v>226.15667006427725</v>
      </c>
      <c r="F167">
        <v>109</v>
      </c>
      <c r="G167" s="17"/>
      <c r="K167" s="17"/>
      <c r="L167" s="15"/>
      <c r="N167" s="13"/>
      <c r="P167" s="58"/>
    </row>
    <row r="168" spans="2:16">
      <c r="B168" s="1">
        <v>31564</v>
      </c>
      <c r="C168" s="11">
        <v>64097.877</v>
      </c>
      <c r="D168">
        <v>240555</v>
      </c>
      <c r="E168" s="13">
        <f t="shared" si="8"/>
        <v>266.45830267506392</v>
      </c>
      <c r="F168">
        <v>234</v>
      </c>
      <c r="G168" s="17"/>
      <c r="K168" s="17"/>
      <c r="L168" s="15"/>
      <c r="N168" s="13"/>
      <c r="P168" s="58"/>
    </row>
    <row r="169" spans="2:16">
      <c r="B169" s="1">
        <v>31594</v>
      </c>
      <c r="C169" s="11">
        <v>80505.497000000003</v>
      </c>
      <c r="D169">
        <v>240753</v>
      </c>
      <c r="E169" s="13">
        <f t="shared" si="8"/>
        <v>334.39042088779786</v>
      </c>
      <c r="F169">
        <v>341</v>
      </c>
      <c r="G169" s="17"/>
      <c r="K169" s="17"/>
      <c r="L169" s="15"/>
      <c r="N169" s="13"/>
      <c r="P169" s="58"/>
    </row>
    <row r="170" spans="2:16">
      <c r="B170" s="1">
        <v>31625</v>
      </c>
      <c r="C170" s="11">
        <v>80564.736000000004</v>
      </c>
      <c r="D170">
        <v>240961</v>
      </c>
      <c r="E170" s="13">
        <f t="shared" si="8"/>
        <v>334.34761641925456</v>
      </c>
      <c r="F170">
        <v>266</v>
      </c>
      <c r="G170" s="17"/>
      <c r="K170" s="17"/>
      <c r="L170" s="15"/>
      <c r="N170" s="13"/>
      <c r="P170" s="58"/>
    </row>
    <row r="171" spans="2:16">
      <c r="B171" s="1">
        <v>31656</v>
      </c>
      <c r="C171" s="11">
        <v>68662.42</v>
      </c>
      <c r="D171">
        <v>241171</v>
      </c>
      <c r="E171" s="13">
        <f t="shared" si="8"/>
        <v>284.70429695112597</v>
      </c>
      <c r="F171">
        <v>163</v>
      </c>
      <c r="G171" s="17"/>
      <c r="K171" s="17"/>
      <c r="L171" s="15"/>
      <c r="N171" s="13"/>
      <c r="P171" s="58"/>
    </row>
    <row r="172" spans="2:16">
      <c r="B172" s="1">
        <v>31686</v>
      </c>
      <c r="C172" s="11">
        <v>62984.777999999998</v>
      </c>
      <c r="D172">
        <v>241371</v>
      </c>
      <c r="E172" s="13">
        <f t="shared" si="8"/>
        <v>260.94592142386614</v>
      </c>
      <c r="F172">
        <v>52</v>
      </c>
      <c r="G172" s="17"/>
      <c r="K172" s="17"/>
      <c r="L172" s="15"/>
      <c r="N172" s="13"/>
      <c r="P172" s="58"/>
    </row>
    <row r="173" spans="2:16">
      <c r="B173" s="1">
        <v>31717</v>
      </c>
      <c r="C173" s="11">
        <v>58691.567000000003</v>
      </c>
      <c r="D173">
        <v>241544</v>
      </c>
      <c r="E173" s="13">
        <f t="shared" si="8"/>
        <v>242.98499238234027</v>
      </c>
      <c r="F173">
        <v>26</v>
      </c>
      <c r="G173" s="17"/>
      <c r="K173" s="17"/>
      <c r="L173" s="15"/>
      <c r="N173" s="13"/>
      <c r="P173" s="58"/>
    </row>
    <row r="174" spans="2:16">
      <c r="B174" s="1">
        <v>31747</v>
      </c>
      <c r="C174" s="11">
        <v>73072.240999999995</v>
      </c>
      <c r="D174">
        <v>241702</v>
      </c>
      <c r="E174" s="13">
        <f t="shared" si="8"/>
        <v>302.32369198434435</v>
      </c>
      <c r="F174">
        <v>10</v>
      </c>
      <c r="G174" s="17"/>
      <c r="K174" s="17"/>
      <c r="L174" s="15"/>
      <c r="N174" s="13"/>
      <c r="P174" s="58"/>
    </row>
    <row r="175" spans="2:16">
      <c r="B175" s="1">
        <v>31778</v>
      </c>
      <c r="C175" s="11">
        <v>82209.161999999997</v>
      </c>
      <c r="D175">
        <v>241857</v>
      </c>
      <c r="E175" s="13">
        <f t="shared" si="8"/>
        <v>339.90813579925327</v>
      </c>
      <c r="F175">
        <v>5</v>
      </c>
      <c r="G175" s="17"/>
      <c r="K175" s="17"/>
      <c r="L175" s="15"/>
      <c r="N175" s="13"/>
      <c r="P175" s="58"/>
    </row>
    <row r="176" spans="2:16">
      <c r="B176" s="1">
        <v>31809</v>
      </c>
      <c r="C176" s="11">
        <v>73503.445999999996</v>
      </c>
      <c r="D176">
        <v>242005</v>
      </c>
      <c r="E176" s="13">
        <f t="shared" si="8"/>
        <v>303.72697258321108</v>
      </c>
      <c r="F176">
        <v>8</v>
      </c>
      <c r="G176" s="17"/>
      <c r="K176" s="17"/>
      <c r="L176" s="15"/>
      <c r="N176" s="13"/>
      <c r="P176" s="58"/>
    </row>
    <row r="177" spans="2:16">
      <c r="B177" s="1">
        <v>31837</v>
      </c>
      <c r="C177" s="11">
        <v>67432.998999999996</v>
      </c>
      <c r="D177">
        <v>242166</v>
      </c>
      <c r="E177" s="13">
        <f t="shared" si="8"/>
        <v>278.45774799104743</v>
      </c>
      <c r="F177">
        <v>13</v>
      </c>
      <c r="G177" s="17"/>
      <c r="K177" s="17"/>
      <c r="L177" s="15"/>
      <c r="N177" s="13"/>
      <c r="P177" s="58"/>
    </row>
    <row r="178" spans="2:16">
      <c r="B178" s="1">
        <v>31868</v>
      </c>
      <c r="C178" s="11">
        <v>60070.334999999999</v>
      </c>
      <c r="D178">
        <v>242338</v>
      </c>
      <c r="E178" s="13">
        <f t="shared" si="8"/>
        <v>247.87831458541376</v>
      </c>
      <c r="F178">
        <v>23</v>
      </c>
      <c r="G178" s="17"/>
      <c r="K178" s="17"/>
      <c r="L178" s="15"/>
      <c r="N178" s="13"/>
      <c r="P178" s="58"/>
    </row>
    <row r="179" spans="2:16">
      <c r="B179" s="1">
        <v>31898</v>
      </c>
      <c r="C179" s="11">
        <v>58553.696000000004</v>
      </c>
      <c r="D179">
        <v>242516</v>
      </c>
      <c r="E179" s="13">
        <f t="shared" si="8"/>
        <v>241.44260997212555</v>
      </c>
      <c r="F179">
        <v>130</v>
      </c>
      <c r="G179" s="17"/>
      <c r="K179" s="17"/>
      <c r="L179" s="15"/>
      <c r="N179" s="13"/>
      <c r="P179" s="58"/>
    </row>
    <row r="180" spans="2:16">
      <c r="B180" s="1">
        <v>31929</v>
      </c>
      <c r="C180" s="11">
        <v>68923.482000000004</v>
      </c>
      <c r="D180">
        <v>242706</v>
      </c>
      <c r="E180" s="13">
        <f t="shared" si="8"/>
        <v>283.9793082989296</v>
      </c>
      <c r="F180">
        <v>243</v>
      </c>
      <c r="G180" s="17"/>
      <c r="K180" s="17"/>
      <c r="L180" s="15"/>
      <c r="N180" s="13"/>
      <c r="P180" s="58"/>
    </row>
    <row r="181" spans="2:16">
      <c r="B181" s="1">
        <v>31959</v>
      </c>
      <c r="C181" s="11">
        <v>83829.447</v>
      </c>
      <c r="D181">
        <v>242908</v>
      </c>
      <c r="E181" s="13">
        <f t="shared" si="8"/>
        <v>345.10780624763282</v>
      </c>
      <c r="F181">
        <v>331</v>
      </c>
      <c r="G181" s="17"/>
      <c r="K181" s="17"/>
      <c r="L181" s="15"/>
      <c r="N181" s="13"/>
      <c r="P181" s="58"/>
    </row>
    <row r="182" spans="2:16">
      <c r="B182" s="1">
        <v>31990</v>
      </c>
      <c r="C182" s="11">
        <v>88242.625</v>
      </c>
      <c r="D182">
        <v>243118</v>
      </c>
      <c r="E182" s="13">
        <f t="shared" si="8"/>
        <v>362.96212127444284</v>
      </c>
      <c r="F182">
        <v>304</v>
      </c>
      <c r="G182" s="17"/>
      <c r="K182" s="17"/>
      <c r="L182" s="15"/>
      <c r="N182" s="13"/>
      <c r="P182" s="58"/>
    </row>
    <row r="183" spans="2:16">
      <c r="B183" s="1">
        <v>32021</v>
      </c>
      <c r="C183" s="11">
        <v>73508.099000000002</v>
      </c>
      <c r="D183">
        <v>243335</v>
      </c>
      <c r="E183" s="13">
        <f t="shared" si="8"/>
        <v>302.08600899993837</v>
      </c>
      <c r="F183">
        <v>158</v>
      </c>
      <c r="G183" s="17"/>
      <c r="K183" s="17"/>
      <c r="L183" s="15"/>
      <c r="N183" s="13"/>
      <c r="P183" s="58"/>
    </row>
    <row r="184" spans="2:16">
      <c r="B184" s="1">
        <v>32051</v>
      </c>
      <c r="C184" s="11">
        <v>60905.099000000002</v>
      </c>
      <c r="D184">
        <v>243543</v>
      </c>
      <c r="E184" s="13">
        <f t="shared" si="8"/>
        <v>250.07944798249179</v>
      </c>
      <c r="F184">
        <v>42</v>
      </c>
      <c r="G184" s="17"/>
      <c r="K184" s="17"/>
      <c r="L184" s="15"/>
      <c r="N184" s="13"/>
      <c r="P184" s="58"/>
    </row>
    <row r="185" spans="2:16">
      <c r="B185" s="1">
        <v>32082</v>
      </c>
      <c r="C185" s="11">
        <v>60064.035000000003</v>
      </c>
      <c r="D185">
        <v>243724</v>
      </c>
      <c r="E185" s="13">
        <f t="shared" si="8"/>
        <v>246.44284108253598</v>
      </c>
      <c r="F185">
        <v>15</v>
      </c>
      <c r="G185" s="17"/>
      <c r="K185" s="17"/>
      <c r="L185" s="15"/>
      <c r="N185" s="13"/>
      <c r="P185" s="58"/>
    </row>
    <row r="186" spans="2:16">
      <c r="B186" s="1">
        <v>32112</v>
      </c>
      <c r="C186" s="11">
        <v>73167.826000000001</v>
      </c>
      <c r="D186">
        <v>243895</v>
      </c>
      <c r="E186" s="13">
        <f t="shared" si="8"/>
        <v>299.99723651571372</v>
      </c>
      <c r="F186">
        <v>8</v>
      </c>
      <c r="G186" s="17"/>
      <c r="K186" s="17"/>
      <c r="L186" s="15"/>
      <c r="N186" s="13"/>
      <c r="P186" s="58"/>
    </row>
    <row r="187" spans="2:16">
      <c r="B187" s="1">
        <v>32143</v>
      </c>
      <c r="C187" s="11">
        <v>89582.031000000003</v>
      </c>
      <c r="D187">
        <v>244056</v>
      </c>
      <c r="E187" s="13">
        <f t="shared" si="8"/>
        <v>367.0552291277412</v>
      </c>
      <c r="F187">
        <v>5</v>
      </c>
      <c r="G187" s="17"/>
      <c r="K187" s="17"/>
      <c r="L187" s="15"/>
      <c r="N187" s="13"/>
      <c r="P187" s="58"/>
    </row>
    <row r="188" spans="2:16">
      <c r="B188" s="1">
        <v>32174</v>
      </c>
      <c r="C188" s="11">
        <v>80299.017000000007</v>
      </c>
      <c r="D188">
        <v>244205</v>
      </c>
      <c r="E188" s="13">
        <f t="shared" si="8"/>
        <v>328.81807088306954</v>
      </c>
      <c r="F188">
        <v>5</v>
      </c>
      <c r="G188" s="17"/>
      <c r="K188" s="17"/>
      <c r="L188" s="15"/>
      <c r="N188" s="13"/>
      <c r="P188" s="58"/>
    </row>
    <row r="189" spans="2:16">
      <c r="B189" s="1">
        <v>32203</v>
      </c>
      <c r="C189" s="11">
        <v>71465.576000000001</v>
      </c>
      <c r="D189">
        <v>244362</v>
      </c>
      <c r="E189" s="13">
        <f t="shared" si="8"/>
        <v>292.45781258951882</v>
      </c>
      <c r="F189">
        <v>14</v>
      </c>
      <c r="G189" s="17"/>
      <c r="K189" s="17"/>
      <c r="L189" s="15"/>
      <c r="N189" s="13"/>
      <c r="P189" s="58"/>
    </row>
    <row r="190" spans="2:16">
      <c r="B190" s="1">
        <v>32234</v>
      </c>
      <c r="C190" s="11">
        <v>61440.527999999998</v>
      </c>
      <c r="D190">
        <v>244528</v>
      </c>
      <c r="E190" s="13">
        <f t="shared" si="8"/>
        <v>251.2617287181836</v>
      </c>
      <c r="F190">
        <v>30</v>
      </c>
      <c r="G190" s="17"/>
      <c r="K190" s="17"/>
      <c r="L190" s="15"/>
      <c r="N190" s="13"/>
      <c r="P190" s="58"/>
    </row>
    <row r="191" spans="2:16">
      <c r="B191" s="1">
        <v>32264</v>
      </c>
      <c r="C191" s="11">
        <v>57617.125</v>
      </c>
      <c r="D191">
        <v>244708</v>
      </c>
      <c r="E191" s="13">
        <f t="shared" si="8"/>
        <v>235.45255978554033</v>
      </c>
      <c r="F191">
        <v>93</v>
      </c>
      <c r="G191" s="17"/>
      <c r="K191" s="17"/>
      <c r="L191" s="15"/>
      <c r="N191" s="13"/>
      <c r="P191" s="58"/>
    </row>
    <row r="192" spans="2:16">
      <c r="B192" s="1">
        <v>32295</v>
      </c>
      <c r="C192" s="11">
        <v>68831.722999999998</v>
      </c>
      <c r="D192">
        <v>244914</v>
      </c>
      <c r="E192" s="13">
        <f t="shared" si="8"/>
        <v>281.0444605045036</v>
      </c>
      <c r="F192">
        <v>218</v>
      </c>
      <c r="G192" s="17"/>
      <c r="K192" s="17"/>
      <c r="L192" s="15"/>
      <c r="N192" s="13"/>
      <c r="P192" s="58"/>
    </row>
    <row r="193" spans="2:16">
      <c r="B193" s="1">
        <v>32325</v>
      </c>
      <c r="C193" s="11">
        <v>87079.542000000001</v>
      </c>
      <c r="D193">
        <v>245131</v>
      </c>
      <c r="E193" s="13">
        <f t="shared" si="8"/>
        <v>355.23675912063345</v>
      </c>
      <c r="F193">
        <v>358</v>
      </c>
      <c r="G193" s="17"/>
      <c r="K193" s="17"/>
      <c r="L193" s="15"/>
      <c r="N193" s="13"/>
      <c r="P193" s="58"/>
    </row>
    <row r="194" spans="2:16">
      <c r="B194" s="1">
        <v>32356</v>
      </c>
      <c r="C194" s="11">
        <v>94285.100999999995</v>
      </c>
      <c r="D194">
        <v>245352</v>
      </c>
      <c r="E194" s="13">
        <f t="shared" si="8"/>
        <v>384.28503130196617</v>
      </c>
      <c r="F194">
        <v>345</v>
      </c>
      <c r="G194" s="17"/>
      <c r="K194" s="17"/>
      <c r="L194" s="15"/>
      <c r="N194" s="13"/>
      <c r="P194" s="58"/>
    </row>
    <row r="195" spans="2:16">
      <c r="B195" s="1">
        <v>32387</v>
      </c>
      <c r="C195" s="11">
        <v>77594.951000000001</v>
      </c>
      <c r="D195">
        <v>245579</v>
      </c>
      <c r="E195" s="13">
        <f t="shared" si="8"/>
        <v>315.9673709885617</v>
      </c>
      <c r="F195">
        <v>154</v>
      </c>
      <c r="G195" s="17"/>
      <c r="K195" s="17"/>
      <c r="L195" s="15"/>
      <c r="N195" s="13"/>
      <c r="P195" s="58"/>
    </row>
    <row r="196" spans="2:16">
      <c r="B196" s="1">
        <v>32417</v>
      </c>
      <c r="C196" s="11">
        <v>63813.792000000001</v>
      </c>
      <c r="D196">
        <v>245789</v>
      </c>
      <c r="E196" s="13">
        <f t="shared" si="8"/>
        <v>259.628347891891</v>
      </c>
      <c r="F196">
        <v>49</v>
      </c>
      <c r="G196" s="17"/>
      <c r="K196" s="17"/>
      <c r="L196" s="15"/>
      <c r="N196" s="13"/>
      <c r="P196" s="58"/>
    </row>
    <row r="197" spans="2:16">
      <c r="B197" s="1">
        <v>32448</v>
      </c>
      <c r="C197" s="11">
        <v>63681.597000000002</v>
      </c>
      <c r="D197">
        <v>245970</v>
      </c>
      <c r="E197" s="13">
        <f t="shared" si="8"/>
        <v>258.89985364068787</v>
      </c>
      <c r="F197">
        <v>21</v>
      </c>
      <c r="G197" s="17"/>
      <c r="K197" s="17"/>
      <c r="L197" s="15"/>
      <c r="N197" s="13"/>
      <c r="P197" s="58"/>
    </row>
    <row r="198" spans="2:16">
      <c r="B198" s="1">
        <v>32478</v>
      </c>
      <c r="C198" s="11">
        <v>77175.157999999996</v>
      </c>
      <c r="D198">
        <v>246140</v>
      </c>
      <c r="E198" s="13">
        <f t="shared" si="8"/>
        <v>313.54171609653042</v>
      </c>
      <c r="F198">
        <v>7</v>
      </c>
      <c r="G198" s="17"/>
      <c r="K198" s="17"/>
      <c r="L198" s="15"/>
      <c r="N198" s="13"/>
      <c r="P198" s="58"/>
    </row>
    <row r="199" spans="2:16">
      <c r="B199" s="1">
        <v>32509</v>
      </c>
      <c r="C199" s="11">
        <v>85220.812000000005</v>
      </c>
      <c r="D199">
        <v>246301</v>
      </c>
      <c r="E199" s="13">
        <f t="shared" si="8"/>
        <v>346.00270400850991</v>
      </c>
      <c r="F199">
        <v>16</v>
      </c>
      <c r="G199" s="17"/>
      <c r="K199" s="17"/>
      <c r="L199" s="15"/>
      <c r="N199" s="13"/>
      <c r="P199" s="58"/>
    </row>
    <row r="200" spans="2:16">
      <c r="B200" s="1">
        <v>32540</v>
      </c>
      <c r="C200" s="11">
        <v>78291.679999999993</v>
      </c>
      <c r="D200">
        <v>246454</v>
      </c>
      <c r="E200" s="13">
        <f t="shared" ref="E200:E263" si="11">(C200*1000000)/(D200*1000)</f>
        <v>317.67258798802209</v>
      </c>
      <c r="F200">
        <v>8</v>
      </c>
      <c r="G200" s="17"/>
      <c r="K200" s="17"/>
      <c r="L200" s="15"/>
      <c r="N200" s="13"/>
      <c r="P200" s="58"/>
    </row>
    <row r="201" spans="2:16">
      <c r="B201" s="1">
        <v>32568</v>
      </c>
      <c r="C201" s="11">
        <v>77347.331000000006</v>
      </c>
      <c r="D201">
        <v>246626</v>
      </c>
      <c r="E201" s="13">
        <f t="shared" si="11"/>
        <v>313.62196605386293</v>
      </c>
      <c r="F201">
        <v>21</v>
      </c>
      <c r="G201" s="17"/>
      <c r="K201" s="17"/>
      <c r="L201" s="15"/>
      <c r="N201" s="13"/>
      <c r="P201" s="58"/>
    </row>
    <row r="202" spans="2:16">
      <c r="B202" s="1">
        <v>32599</v>
      </c>
      <c r="C202" s="11">
        <v>64808.536</v>
      </c>
      <c r="D202">
        <v>246814</v>
      </c>
      <c r="E202" s="13">
        <f t="shared" si="11"/>
        <v>262.58046950335068</v>
      </c>
      <c r="F202">
        <v>39</v>
      </c>
      <c r="G202" s="17"/>
      <c r="K202" s="17"/>
      <c r="L202" s="15"/>
      <c r="N202" s="13"/>
      <c r="P202" s="58"/>
    </row>
    <row r="203" spans="2:16">
      <c r="B203" s="1">
        <v>32629</v>
      </c>
      <c r="C203" s="11">
        <v>61212.288999999997</v>
      </c>
      <c r="D203">
        <v>247010</v>
      </c>
      <c r="E203" s="13">
        <f t="shared" si="11"/>
        <v>247.81299947370553</v>
      </c>
      <c r="F203">
        <v>97</v>
      </c>
      <c r="G203" s="17"/>
      <c r="K203" s="17"/>
      <c r="L203" s="15"/>
      <c r="N203" s="13"/>
      <c r="P203" s="58"/>
    </row>
    <row r="204" spans="2:16">
      <c r="B204" s="1">
        <v>32660</v>
      </c>
      <c r="C204" s="11">
        <v>71797.894</v>
      </c>
      <c r="D204">
        <v>247228</v>
      </c>
      <c r="E204" s="13">
        <f t="shared" si="11"/>
        <v>290.41166049153009</v>
      </c>
      <c r="F204">
        <v>210</v>
      </c>
      <c r="G204" s="17"/>
      <c r="K204" s="17"/>
      <c r="L204" s="15"/>
      <c r="N204" s="13"/>
      <c r="P204" s="58"/>
    </row>
    <row r="205" spans="2:16">
      <c r="B205" s="1">
        <v>32690</v>
      </c>
      <c r="C205" s="11">
        <v>85741.93</v>
      </c>
      <c r="D205">
        <v>247458</v>
      </c>
      <c r="E205" s="13">
        <f t="shared" si="11"/>
        <v>346.49083884942092</v>
      </c>
      <c r="F205">
        <v>317</v>
      </c>
      <c r="G205" s="17"/>
      <c r="K205" s="17"/>
      <c r="L205" s="15"/>
      <c r="N205" s="13"/>
      <c r="P205" s="58"/>
    </row>
    <row r="206" spans="2:16">
      <c r="B206" s="1">
        <v>32721</v>
      </c>
      <c r="C206" s="11">
        <v>86290.421000000002</v>
      </c>
      <c r="D206">
        <v>247695</v>
      </c>
      <c r="E206" s="13">
        <f t="shared" si="11"/>
        <v>348.37368941641938</v>
      </c>
      <c r="F206">
        <v>268</v>
      </c>
      <c r="G206" s="17"/>
      <c r="K206" s="17"/>
      <c r="L206" s="15"/>
      <c r="N206" s="13"/>
      <c r="P206" s="58"/>
    </row>
    <row r="207" spans="2:16">
      <c r="B207" s="1">
        <v>32752</v>
      </c>
      <c r="C207" s="11">
        <v>78859.566000000006</v>
      </c>
      <c r="D207">
        <v>247942</v>
      </c>
      <c r="E207" s="13">
        <f t="shared" si="11"/>
        <v>318.0565051503981</v>
      </c>
      <c r="F207">
        <v>142</v>
      </c>
      <c r="G207" s="17"/>
      <c r="K207" s="17"/>
      <c r="L207" s="15"/>
      <c r="N207" s="13"/>
      <c r="P207" s="58"/>
    </row>
    <row r="208" spans="2:16">
      <c r="B208" s="1">
        <v>32782</v>
      </c>
      <c r="C208" s="11">
        <v>65247.756999999998</v>
      </c>
      <c r="D208">
        <v>248174</v>
      </c>
      <c r="E208" s="13">
        <f t="shared" si="11"/>
        <v>262.91133237164246</v>
      </c>
      <c r="F208">
        <v>50</v>
      </c>
      <c r="G208" s="17"/>
      <c r="K208" s="17"/>
      <c r="L208" s="15"/>
      <c r="N208" s="13"/>
      <c r="P208" s="58"/>
    </row>
    <row r="209" spans="2:16">
      <c r="B209" s="1">
        <v>32813</v>
      </c>
      <c r="C209" s="11">
        <v>64955.322</v>
      </c>
      <c r="D209">
        <v>248380</v>
      </c>
      <c r="E209" s="13">
        <f t="shared" si="11"/>
        <v>261.51591110395361</v>
      </c>
      <c r="F209">
        <v>18</v>
      </c>
      <c r="G209" s="17"/>
      <c r="K209" s="17"/>
      <c r="L209" s="15"/>
      <c r="N209" s="13"/>
      <c r="P209" s="58"/>
    </row>
    <row r="210" spans="2:16">
      <c r="B210" s="1">
        <v>32843</v>
      </c>
      <c r="C210" s="11">
        <v>85751.096000000005</v>
      </c>
      <c r="D210">
        <v>248569</v>
      </c>
      <c r="E210" s="13">
        <f t="shared" si="11"/>
        <v>344.97904404813153</v>
      </c>
      <c r="F210">
        <v>2</v>
      </c>
      <c r="G210" s="17"/>
      <c r="K210" s="17"/>
      <c r="L210" s="15"/>
      <c r="N210" s="13"/>
      <c r="P210" s="58"/>
    </row>
    <row r="211" spans="2:16">
      <c r="B211" s="1">
        <v>32874</v>
      </c>
      <c r="C211" s="11">
        <v>95453.209000000003</v>
      </c>
      <c r="D211">
        <v>248743</v>
      </c>
      <c r="E211" s="13">
        <f t="shared" si="11"/>
        <v>383.74229224540994</v>
      </c>
      <c r="F211">
        <v>16</v>
      </c>
      <c r="G211" s="17"/>
      <c r="K211" s="17"/>
      <c r="L211" s="15"/>
      <c r="N211" s="13"/>
      <c r="P211" s="58"/>
    </row>
    <row r="212" spans="2:16">
      <c r="B212" s="1">
        <v>32905</v>
      </c>
      <c r="C212" s="11">
        <v>74548.195999999996</v>
      </c>
      <c r="D212">
        <v>248920</v>
      </c>
      <c r="E212" s="13">
        <f t="shared" si="11"/>
        <v>299.48656596496869</v>
      </c>
      <c r="F212">
        <v>16</v>
      </c>
      <c r="G212" s="17"/>
      <c r="K212" s="17"/>
      <c r="L212" s="15"/>
      <c r="N212" s="13"/>
      <c r="P212" s="58"/>
    </row>
    <row r="213" spans="2:16">
      <c r="B213" s="1">
        <v>32933</v>
      </c>
      <c r="C213" s="11">
        <v>71945.240000000005</v>
      </c>
      <c r="D213">
        <v>249146</v>
      </c>
      <c r="E213" s="13">
        <f t="shared" si="11"/>
        <v>288.76738940219792</v>
      </c>
      <c r="F213">
        <v>22</v>
      </c>
      <c r="G213" s="17"/>
      <c r="K213" s="17"/>
      <c r="L213" s="15"/>
      <c r="N213" s="13"/>
      <c r="P213" s="58"/>
    </row>
    <row r="214" spans="2:16">
      <c r="B214" s="1">
        <v>32964</v>
      </c>
      <c r="C214" s="11">
        <v>65227.836000000003</v>
      </c>
      <c r="D214">
        <v>249436</v>
      </c>
      <c r="E214" s="13">
        <f t="shared" si="11"/>
        <v>261.50129091229815</v>
      </c>
      <c r="F214">
        <v>32</v>
      </c>
      <c r="G214" s="17"/>
      <c r="K214" s="17"/>
      <c r="L214" s="15"/>
      <c r="N214" s="13"/>
      <c r="P214" s="58"/>
    </row>
    <row r="215" spans="2:16">
      <c r="B215" s="1">
        <v>32994</v>
      </c>
      <c r="C215" s="11">
        <v>62904.322999999997</v>
      </c>
      <c r="D215">
        <v>249707</v>
      </c>
      <c r="E215" s="13">
        <f t="shared" si="11"/>
        <v>251.9125334892494</v>
      </c>
      <c r="F215">
        <v>94</v>
      </c>
      <c r="G215" s="17"/>
      <c r="K215" s="17"/>
      <c r="L215" s="15"/>
      <c r="N215" s="13"/>
      <c r="P215" s="58"/>
    </row>
    <row r="216" spans="2:16">
      <c r="B216" s="1">
        <v>33025</v>
      </c>
      <c r="C216" s="11">
        <v>73864.277000000002</v>
      </c>
      <c r="D216">
        <v>249990</v>
      </c>
      <c r="E216" s="13">
        <f t="shared" si="11"/>
        <v>295.46892675707028</v>
      </c>
      <c r="F216">
        <v>237</v>
      </c>
      <c r="G216" s="17"/>
      <c r="K216" s="17"/>
      <c r="L216" s="15"/>
      <c r="N216" s="13"/>
      <c r="P216" s="58"/>
    </row>
    <row r="217" spans="2:16">
      <c r="B217" s="1">
        <v>33055</v>
      </c>
      <c r="C217" s="11">
        <v>90839.782999999996</v>
      </c>
      <c r="D217">
        <v>250285</v>
      </c>
      <c r="E217" s="13">
        <f t="shared" si="11"/>
        <v>362.94537427332841</v>
      </c>
      <c r="F217">
        <v>318</v>
      </c>
      <c r="G217" s="17"/>
      <c r="K217" s="17"/>
      <c r="L217" s="15"/>
      <c r="N217" s="13"/>
      <c r="P217" s="58"/>
    </row>
    <row r="218" spans="2:16">
      <c r="B218" s="1">
        <v>33086</v>
      </c>
      <c r="C218" s="11">
        <v>88500.320999999996</v>
      </c>
      <c r="D218">
        <v>250595</v>
      </c>
      <c r="E218" s="13">
        <f t="shared" si="11"/>
        <v>353.1607613878968</v>
      </c>
      <c r="F218">
        <v>293</v>
      </c>
      <c r="G218" s="17"/>
      <c r="K218" s="17"/>
      <c r="L218" s="15"/>
      <c r="N218" s="13"/>
      <c r="P218" s="58"/>
    </row>
    <row r="219" spans="2:16">
      <c r="B219" s="1">
        <v>33117</v>
      </c>
      <c r="C219" s="11">
        <v>86164.082999999999</v>
      </c>
      <c r="D219">
        <v>250904</v>
      </c>
      <c r="E219" s="13">
        <f t="shared" si="11"/>
        <v>343.414545005261</v>
      </c>
      <c r="F219">
        <v>175</v>
      </c>
      <c r="G219" s="17"/>
      <c r="K219" s="17"/>
      <c r="L219" s="15"/>
      <c r="N219" s="13"/>
      <c r="P219" s="58"/>
    </row>
    <row r="220" spans="2:16">
      <c r="B220" s="1">
        <v>33147</v>
      </c>
      <c r="C220" s="11">
        <v>69602.164000000004</v>
      </c>
      <c r="D220">
        <v>251201</v>
      </c>
      <c r="E220" s="13">
        <f t="shared" si="11"/>
        <v>277.07757532812371</v>
      </c>
      <c r="F220">
        <v>58</v>
      </c>
      <c r="G220" s="17"/>
      <c r="K220" s="17"/>
      <c r="L220" s="15"/>
      <c r="N220" s="13"/>
      <c r="P220" s="58"/>
    </row>
    <row r="221" spans="2:16">
      <c r="B221" s="1">
        <v>33178</v>
      </c>
      <c r="C221" s="11">
        <v>66464.971999999994</v>
      </c>
      <c r="D221">
        <v>251486</v>
      </c>
      <c r="E221" s="13">
        <f t="shared" si="11"/>
        <v>264.28895445472108</v>
      </c>
      <c r="F221">
        <v>19</v>
      </c>
      <c r="G221" s="17"/>
      <c r="K221" s="17"/>
      <c r="L221" s="15"/>
      <c r="N221" s="13"/>
      <c r="P221" s="58"/>
    </row>
    <row r="222" spans="2:16">
      <c r="B222" s="1">
        <v>33208</v>
      </c>
      <c r="C222" s="11">
        <v>78504.294999999998</v>
      </c>
      <c r="D222">
        <v>251758</v>
      </c>
      <c r="E222" s="13">
        <f t="shared" si="11"/>
        <v>311.82443060399271</v>
      </c>
      <c r="F222">
        <v>10</v>
      </c>
      <c r="G222" s="17"/>
      <c r="K222" s="17"/>
      <c r="L222" s="15"/>
      <c r="N222" s="13"/>
      <c r="P222" s="58"/>
    </row>
    <row r="223" spans="2:16">
      <c r="B223" s="1">
        <v>33239</v>
      </c>
      <c r="C223" s="11">
        <v>93909.285999999993</v>
      </c>
      <c r="D223">
        <v>252012</v>
      </c>
      <c r="E223" s="13">
        <f t="shared" si="11"/>
        <v>372.63815215148486</v>
      </c>
      <c r="F223">
        <v>11</v>
      </c>
      <c r="G223" s="17"/>
      <c r="K223" s="17"/>
      <c r="L223" s="15"/>
      <c r="N223" s="13"/>
      <c r="P223" s="58"/>
    </row>
    <row r="224" spans="2:16">
      <c r="B224" s="1">
        <v>33270</v>
      </c>
      <c r="C224" s="11">
        <v>79477.861000000004</v>
      </c>
      <c r="D224">
        <v>252253</v>
      </c>
      <c r="E224" s="13">
        <f t="shared" si="11"/>
        <v>315.07201500081266</v>
      </c>
      <c r="F224">
        <v>10</v>
      </c>
      <c r="G224" s="17"/>
      <c r="K224" s="17"/>
      <c r="L224" s="15"/>
      <c r="N224" s="13"/>
      <c r="P224" s="58"/>
    </row>
    <row r="225" spans="2:16">
      <c r="B225" s="1">
        <v>33298</v>
      </c>
      <c r="C225" s="11">
        <v>73893.841</v>
      </c>
      <c r="D225">
        <v>252507</v>
      </c>
      <c r="E225" s="13">
        <f t="shared" si="11"/>
        <v>292.64076243430873</v>
      </c>
      <c r="F225">
        <v>22</v>
      </c>
      <c r="G225" s="17"/>
      <c r="K225" s="17"/>
      <c r="L225" s="15"/>
      <c r="N225" s="13"/>
      <c r="P225" s="58"/>
    </row>
    <row r="226" spans="2:16">
      <c r="B226" s="1">
        <v>33329</v>
      </c>
      <c r="C226" s="11">
        <v>65914.966</v>
      </c>
      <c r="D226">
        <v>252778</v>
      </c>
      <c r="E226" s="13">
        <f t="shared" si="11"/>
        <v>260.76227361558364</v>
      </c>
      <c r="F226">
        <v>47</v>
      </c>
      <c r="G226" s="17"/>
      <c r="K226" s="17"/>
      <c r="L226" s="15"/>
      <c r="N226" s="13"/>
      <c r="P226" s="58"/>
    </row>
    <row r="227" spans="2:16">
      <c r="B227" s="1">
        <v>33359</v>
      </c>
      <c r="C227" s="11">
        <v>67282.630999999994</v>
      </c>
      <c r="D227">
        <v>253060</v>
      </c>
      <c r="E227" s="13">
        <f t="shared" si="11"/>
        <v>265.87619932031924</v>
      </c>
      <c r="F227">
        <v>149</v>
      </c>
      <c r="G227" s="17"/>
      <c r="K227" s="17"/>
      <c r="L227" s="15"/>
      <c r="N227" s="13"/>
      <c r="P227" s="58"/>
    </row>
    <row r="228" spans="2:16">
      <c r="B228" s="1">
        <v>33390</v>
      </c>
      <c r="C228" s="11">
        <v>80914.274999999994</v>
      </c>
      <c r="D228">
        <v>253350</v>
      </c>
      <c r="E228" s="13">
        <f t="shared" si="11"/>
        <v>319.37744227353465</v>
      </c>
      <c r="F228">
        <v>232</v>
      </c>
      <c r="G228" s="17"/>
      <c r="K228" s="17"/>
      <c r="L228" s="15"/>
      <c r="N228" s="13"/>
      <c r="P228" s="58"/>
    </row>
    <row r="229" spans="2:16">
      <c r="B229" s="1">
        <v>33420</v>
      </c>
      <c r="C229" s="11">
        <v>94501.796000000002</v>
      </c>
      <c r="D229">
        <v>253650</v>
      </c>
      <c r="E229" s="13">
        <f t="shared" si="11"/>
        <v>372.56769564360337</v>
      </c>
      <c r="F229">
        <v>336</v>
      </c>
      <c r="G229" s="17"/>
      <c r="K229" s="17"/>
      <c r="L229" s="15"/>
      <c r="N229" s="13"/>
      <c r="P229" s="58"/>
    </row>
    <row r="230" spans="2:16">
      <c r="B230" s="1">
        <v>33451</v>
      </c>
      <c r="C230" s="11">
        <v>92895.006999999998</v>
      </c>
      <c r="D230">
        <v>253966</v>
      </c>
      <c r="E230" s="13">
        <f t="shared" si="11"/>
        <v>365.77733633636001</v>
      </c>
      <c r="F230">
        <v>303</v>
      </c>
      <c r="G230" s="17"/>
      <c r="K230" s="17"/>
      <c r="L230" s="15"/>
      <c r="N230" s="13"/>
      <c r="P230" s="58"/>
    </row>
    <row r="231" spans="2:16">
      <c r="B231" s="1">
        <v>33482</v>
      </c>
      <c r="C231" s="11">
        <v>84485.353000000003</v>
      </c>
      <c r="D231">
        <v>254280</v>
      </c>
      <c r="E231" s="13">
        <f t="shared" si="11"/>
        <v>332.25323658958627</v>
      </c>
      <c r="F231">
        <v>154</v>
      </c>
      <c r="G231" s="17"/>
      <c r="K231" s="17"/>
      <c r="L231" s="15"/>
      <c r="N231" s="13"/>
      <c r="P231" s="58"/>
    </row>
    <row r="232" spans="2:16">
      <c r="B232" s="1">
        <v>33512</v>
      </c>
      <c r="C232" s="11">
        <v>69249.487999999998</v>
      </c>
      <c r="D232">
        <v>254576</v>
      </c>
      <c r="E232" s="13">
        <f t="shared" si="11"/>
        <v>272.01891772987244</v>
      </c>
      <c r="F232">
        <v>64</v>
      </c>
      <c r="G232" s="17"/>
      <c r="K232" s="17"/>
      <c r="L232" s="15"/>
      <c r="N232" s="13"/>
      <c r="P232" s="58"/>
    </row>
    <row r="233" spans="2:16">
      <c r="B233" s="1">
        <v>33543</v>
      </c>
      <c r="C233" s="11">
        <v>70937.290999999997</v>
      </c>
      <c r="D233">
        <v>254841</v>
      </c>
      <c r="E233" s="13">
        <f t="shared" si="11"/>
        <v>278.35901993792208</v>
      </c>
      <c r="F233">
        <v>9</v>
      </c>
      <c r="G233" s="17"/>
      <c r="K233" s="17"/>
      <c r="L233" s="15"/>
      <c r="N233" s="13"/>
      <c r="P233" s="58"/>
    </row>
    <row r="234" spans="2:16">
      <c r="B234" s="1">
        <v>33573</v>
      </c>
      <c r="C234" s="11">
        <v>81955.554999999993</v>
      </c>
      <c r="D234">
        <v>255089</v>
      </c>
      <c r="E234" s="13">
        <f t="shared" si="11"/>
        <v>321.28219954604077</v>
      </c>
      <c r="F234">
        <v>10</v>
      </c>
      <c r="G234" s="17"/>
      <c r="K234" s="17"/>
      <c r="L234" s="15"/>
      <c r="N234" s="13"/>
      <c r="P234" s="58"/>
    </row>
    <row r="235" spans="2:16">
      <c r="B235" s="1">
        <v>33604</v>
      </c>
      <c r="C235" s="11">
        <v>91495.327000000005</v>
      </c>
      <c r="D235">
        <v>255331</v>
      </c>
      <c r="E235" s="13">
        <f t="shared" si="11"/>
        <v>358.34006446534107</v>
      </c>
      <c r="F235">
        <v>6</v>
      </c>
      <c r="G235" s="17"/>
      <c r="K235" s="17"/>
      <c r="L235" s="15"/>
      <c r="N235" s="13"/>
      <c r="P235" s="58"/>
    </row>
    <row r="236" spans="2:16">
      <c r="B236" s="1">
        <v>33635</v>
      </c>
      <c r="C236" s="11">
        <v>82188.781000000003</v>
      </c>
      <c r="D236">
        <v>255576</v>
      </c>
      <c r="E236" s="13">
        <f t="shared" si="11"/>
        <v>321.58254687451091</v>
      </c>
      <c r="F236">
        <v>10</v>
      </c>
      <c r="G236" s="17"/>
      <c r="K236" s="17"/>
      <c r="L236" s="15"/>
      <c r="N236" s="13"/>
      <c r="P236" s="58"/>
    </row>
    <row r="237" spans="2:16">
      <c r="B237" s="1">
        <v>33664</v>
      </c>
      <c r="C237" s="11">
        <v>73783.953999999998</v>
      </c>
      <c r="D237">
        <v>255848</v>
      </c>
      <c r="E237" s="13">
        <f t="shared" si="11"/>
        <v>288.38980175729341</v>
      </c>
      <c r="F237">
        <v>17</v>
      </c>
      <c r="G237" s="17"/>
      <c r="K237" s="17"/>
      <c r="L237" s="15"/>
      <c r="N237" s="13"/>
      <c r="P237" s="58"/>
    </row>
    <row r="238" spans="2:16">
      <c r="B238" s="1">
        <v>33695</v>
      </c>
      <c r="C238" s="11">
        <v>68460.966</v>
      </c>
      <c r="D238">
        <v>256139</v>
      </c>
      <c r="E238" s="13">
        <f t="shared" si="11"/>
        <v>267.28052346577442</v>
      </c>
      <c r="F238">
        <v>31</v>
      </c>
      <c r="G238" s="17"/>
      <c r="K238" s="17"/>
      <c r="L238" s="15"/>
      <c r="N238" s="13"/>
      <c r="P238" s="58"/>
    </row>
    <row r="239" spans="2:16">
      <c r="B239" s="1">
        <v>33725</v>
      </c>
      <c r="C239" s="11">
        <v>64793.260999999999</v>
      </c>
      <c r="D239">
        <v>256437</v>
      </c>
      <c r="E239" s="13">
        <f t="shared" si="11"/>
        <v>252.66736469386242</v>
      </c>
      <c r="F239">
        <v>82</v>
      </c>
      <c r="G239" s="17"/>
      <c r="K239" s="17"/>
      <c r="L239" s="15"/>
      <c r="N239" s="13"/>
      <c r="P239" s="58"/>
    </row>
    <row r="240" spans="2:16">
      <c r="B240" s="1">
        <v>33756</v>
      </c>
      <c r="C240" s="11">
        <v>70888.945000000007</v>
      </c>
      <c r="D240">
        <v>256742</v>
      </c>
      <c r="E240" s="13">
        <f t="shared" si="11"/>
        <v>276.10965482858279</v>
      </c>
      <c r="F240">
        <v>175</v>
      </c>
      <c r="G240" s="17"/>
      <c r="K240" s="17"/>
      <c r="L240" s="15"/>
      <c r="N240" s="13"/>
      <c r="P240" s="58"/>
    </row>
    <row r="241" spans="2:16">
      <c r="B241" s="1">
        <v>33786</v>
      </c>
      <c r="C241" s="11">
        <v>88689.548999999999</v>
      </c>
      <c r="D241">
        <v>257063</v>
      </c>
      <c r="E241" s="13">
        <f t="shared" si="11"/>
        <v>345.01094673290203</v>
      </c>
      <c r="F241">
        <v>292</v>
      </c>
      <c r="G241" s="17"/>
      <c r="K241" s="17"/>
      <c r="L241" s="15"/>
      <c r="N241" s="13"/>
      <c r="P241" s="58"/>
    </row>
    <row r="242" spans="2:16">
      <c r="B242" s="1">
        <v>33817</v>
      </c>
      <c r="C242" s="11">
        <v>88430.247000000003</v>
      </c>
      <c r="D242">
        <v>257390</v>
      </c>
      <c r="E242" s="13">
        <f t="shared" si="11"/>
        <v>343.56520066824663</v>
      </c>
      <c r="F242">
        <v>235</v>
      </c>
      <c r="G242" s="17"/>
      <c r="K242" s="17"/>
      <c r="L242" s="15"/>
      <c r="N242" s="13"/>
      <c r="P242" s="58"/>
    </row>
    <row r="243" spans="2:16">
      <c r="B243" s="1">
        <v>33848</v>
      </c>
      <c r="C243" s="11">
        <v>79560.941999999995</v>
      </c>
      <c r="D243">
        <v>257704</v>
      </c>
      <c r="E243" s="13">
        <f t="shared" si="11"/>
        <v>308.72994598454039</v>
      </c>
      <c r="F243">
        <v>156</v>
      </c>
      <c r="G243" s="17"/>
      <c r="K243" s="17"/>
      <c r="L243" s="15"/>
      <c r="N243" s="13"/>
      <c r="P243" s="58"/>
    </row>
    <row r="244" spans="2:16">
      <c r="B244" s="1">
        <v>33878</v>
      </c>
      <c r="C244" s="11">
        <v>69979.894</v>
      </c>
      <c r="D244">
        <v>258004</v>
      </c>
      <c r="E244" s="13">
        <f t="shared" si="11"/>
        <v>271.23569402024776</v>
      </c>
      <c r="F244">
        <v>51</v>
      </c>
      <c r="G244" s="17"/>
      <c r="K244" s="17"/>
      <c r="L244" s="15"/>
      <c r="N244" s="13"/>
      <c r="P244" s="58"/>
    </row>
    <row r="245" spans="2:16">
      <c r="B245" s="1">
        <v>33909</v>
      </c>
      <c r="C245" s="11">
        <v>70111.591</v>
      </c>
      <c r="D245">
        <v>258280</v>
      </c>
      <c r="E245" s="13">
        <f t="shared" si="11"/>
        <v>271.4557495741056</v>
      </c>
      <c r="F245">
        <v>15</v>
      </c>
      <c r="G245" s="17"/>
      <c r="K245" s="17"/>
      <c r="L245" s="15"/>
      <c r="N245" s="13"/>
      <c r="P245" s="58"/>
    </row>
    <row r="246" spans="2:16">
      <c r="B246" s="1">
        <v>33939</v>
      </c>
      <c r="C246" s="11">
        <v>87555.331000000006</v>
      </c>
      <c r="D246">
        <v>258546</v>
      </c>
      <c r="E246" s="13">
        <f t="shared" si="11"/>
        <v>338.64508056593411</v>
      </c>
      <c r="F246">
        <v>8</v>
      </c>
      <c r="G246" s="17"/>
      <c r="K246" s="17"/>
      <c r="L246" s="15"/>
      <c r="N246" s="13"/>
      <c r="P246" s="58"/>
    </row>
    <row r="247" spans="2:16">
      <c r="B247" s="1">
        <v>33970</v>
      </c>
      <c r="C247" s="11">
        <v>93777.501000000004</v>
      </c>
      <c r="D247">
        <v>258799</v>
      </c>
      <c r="E247" s="13">
        <f t="shared" si="11"/>
        <v>362.35650446871898</v>
      </c>
      <c r="F247">
        <v>13</v>
      </c>
      <c r="G247" s="17"/>
      <c r="K247" s="17"/>
      <c r="L247" s="15"/>
      <c r="N247" s="13"/>
      <c r="P247" s="58"/>
    </row>
    <row r="248" spans="2:16">
      <c r="B248" s="1">
        <v>34001</v>
      </c>
      <c r="C248" s="11">
        <v>83409.790999999997</v>
      </c>
      <c r="D248">
        <v>259036</v>
      </c>
      <c r="E248" s="13">
        <f t="shared" si="11"/>
        <v>322.0007682329869</v>
      </c>
      <c r="F248">
        <v>6</v>
      </c>
      <c r="G248" s="17"/>
      <c r="K248" s="17"/>
      <c r="L248" s="15"/>
      <c r="N248" s="13"/>
      <c r="P248" s="58"/>
    </row>
    <row r="249" spans="2:16">
      <c r="B249" s="1">
        <v>34029</v>
      </c>
      <c r="C249" s="11">
        <v>83056.616999999998</v>
      </c>
      <c r="D249">
        <v>259283</v>
      </c>
      <c r="E249" s="13">
        <f t="shared" si="11"/>
        <v>320.33190374995661</v>
      </c>
      <c r="F249">
        <v>12</v>
      </c>
      <c r="G249" s="17"/>
      <c r="K249" s="17"/>
      <c r="L249" s="15"/>
      <c r="N249" s="13"/>
      <c r="P249" s="58"/>
    </row>
    <row r="250" spans="2:16">
      <c r="B250" s="1">
        <v>34060</v>
      </c>
      <c r="C250" s="11">
        <v>69696.717000000004</v>
      </c>
      <c r="D250">
        <v>259547</v>
      </c>
      <c r="E250" s="13">
        <f t="shared" si="11"/>
        <v>268.53216180499101</v>
      </c>
      <c r="F250">
        <v>20</v>
      </c>
      <c r="G250" s="17"/>
      <c r="K250" s="17"/>
      <c r="L250" s="15"/>
      <c r="N250" s="13"/>
      <c r="P250" s="58"/>
    </row>
    <row r="251" spans="2:16">
      <c r="B251" s="1">
        <v>34090</v>
      </c>
      <c r="C251" s="11">
        <v>63877.453000000001</v>
      </c>
      <c r="D251">
        <v>259822</v>
      </c>
      <c r="E251" s="13">
        <f t="shared" si="11"/>
        <v>245.85082479543686</v>
      </c>
      <c r="F251">
        <v>94</v>
      </c>
      <c r="G251" s="17"/>
      <c r="K251" s="17"/>
      <c r="L251" s="15"/>
      <c r="N251" s="13"/>
      <c r="P251" s="58"/>
    </row>
    <row r="252" spans="2:16">
      <c r="B252" s="1">
        <v>34121</v>
      </c>
      <c r="C252" s="11">
        <v>76585.892000000007</v>
      </c>
      <c r="D252">
        <v>260109</v>
      </c>
      <c r="E252" s="13">
        <f t="shared" si="11"/>
        <v>294.43768573943998</v>
      </c>
      <c r="F252">
        <v>208</v>
      </c>
      <c r="G252" s="17"/>
      <c r="K252" s="17"/>
      <c r="L252" s="15"/>
      <c r="N252" s="13"/>
      <c r="P252" s="58"/>
    </row>
    <row r="253" spans="2:16">
      <c r="B253" s="1">
        <v>34151</v>
      </c>
      <c r="C253" s="11">
        <v>101066.68799999999</v>
      </c>
      <c r="D253">
        <v>260411</v>
      </c>
      <c r="E253" s="13">
        <f t="shared" si="11"/>
        <v>388.10452707450912</v>
      </c>
      <c r="F253">
        <v>345</v>
      </c>
      <c r="G253" s="17"/>
      <c r="K253" s="17"/>
      <c r="L253" s="15"/>
      <c r="N253" s="13"/>
      <c r="P253" s="58"/>
    </row>
    <row r="254" spans="2:16">
      <c r="B254" s="1">
        <v>34182</v>
      </c>
      <c r="C254" s="11">
        <v>102222.442</v>
      </c>
      <c r="D254">
        <v>260717</v>
      </c>
      <c r="E254" s="13">
        <f t="shared" si="11"/>
        <v>392.08199695455227</v>
      </c>
      <c r="F254">
        <v>315</v>
      </c>
      <c r="G254" s="17"/>
      <c r="K254" s="17"/>
      <c r="L254" s="15"/>
      <c r="N254" s="13"/>
      <c r="P254" s="58"/>
    </row>
    <row r="255" spans="2:16">
      <c r="B255" s="1">
        <v>34213</v>
      </c>
      <c r="C255" s="11">
        <v>88920.152000000002</v>
      </c>
      <c r="D255">
        <v>261015</v>
      </c>
      <c r="E255" s="13">
        <f t="shared" si="11"/>
        <v>340.67065877439995</v>
      </c>
      <c r="F255">
        <v>152</v>
      </c>
      <c r="G255" s="17"/>
      <c r="K255" s="17"/>
      <c r="L255" s="15"/>
      <c r="N255" s="13"/>
      <c r="P255" s="58"/>
    </row>
    <row r="256" spans="2:16">
      <c r="B256" s="1">
        <v>34243</v>
      </c>
      <c r="C256" s="11">
        <v>71760.12</v>
      </c>
      <c r="D256">
        <v>261294</v>
      </c>
      <c r="E256" s="13">
        <f t="shared" si="11"/>
        <v>274.63363108222921</v>
      </c>
      <c r="F256">
        <v>49</v>
      </c>
      <c r="G256" s="17"/>
      <c r="K256" s="17"/>
      <c r="L256" s="15"/>
      <c r="N256" s="13"/>
      <c r="P256" s="58"/>
    </row>
    <row r="257" spans="2:16">
      <c r="B257" s="1">
        <v>34274</v>
      </c>
      <c r="C257" s="11">
        <v>72716.585999999996</v>
      </c>
      <c r="D257">
        <v>261550</v>
      </c>
      <c r="E257" s="13">
        <f t="shared" si="11"/>
        <v>278.021739629134</v>
      </c>
      <c r="F257">
        <v>13</v>
      </c>
      <c r="G257" s="17"/>
      <c r="K257" s="17"/>
      <c r="L257" s="15"/>
      <c r="N257" s="13"/>
      <c r="P257" s="58"/>
    </row>
    <row r="258" spans="2:16">
      <c r="B258" s="1">
        <v>34304</v>
      </c>
      <c r="C258" s="11">
        <v>87690.858999999997</v>
      </c>
      <c r="D258">
        <v>261796</v>
      </c>
      <c r="E258" s="13">
        <f t="shared" si="11"/>
        <v>334.95874268514416</v>
      </c>
      <c r="F258">
        <v>5</v>
      </c>
      <c r="G258" s="17"/>
      <c r="K258" s="17"/>
      <c r="L258" s="15"/>
      <c r="N258" s="13"/>
      <c r="P258" s="58"/>
    </row>
    <row r="259" spans="2:16">
      <c r="B259" s="1">
        <v>34335</v>
      </c>
      <c r="C259" s="11">
        <v>103777.518</v>
      </c>
      <c r="D259">
        <v>262021</v>
      </c>
      <c r="E259" s="13">
        <f t="shared" si="11"/>
        <v>396.06565122642843</v>
      </c>
      <c r="F259">
        <v>7</v>
      </c>
      <c r="G259" s="17"/>
      <c r="K259" s="17"/>
      <c r="L259" s="15"/>
      <c r="N259" s="13"/>
      <c r="P259" s="58"/>
    </row>
    <row r="260" spans="2:16">
      <c r="B260" s="1">
        <v>34366</v>
      </c>
      <c r="C260" s="11">
        <v>89669.865999999995</v>
      </c>
      <c r="D260">
        <v>262237</v>
      </c>
      <c r="E260" s="13">
        <f t="shared" si="11"/>
        <v>341.94208292498769</v>
      </c>
      <c r="F260">
        <v>11</v>
      </c>
      <c r="G260" s="17"/>
      <c r="K260" s="17"/>
      <c r="L260" s="15"/>
      <c r="N260" s="13"/>
      <c r="P260" s="58"/>
    </row>
    <row r="261" spans="2:16">
      <c r="B261" s="1">
        <v>34394</v>
      </c>
      <c r="C261" s="11">
        <v>79920.657999999996</v>
      </c>
      <c r="D261">
        <v>262491</v>
      </c>
      <c r="E261" s="13">
        <f t="shared" si="11"/>
        <v>304.47008849827233</v>
      </c>
      <c r="F261">
        <v>20</v>
      </c>
      <c r="G261" s="17"/>
      <c r="K261" s="17"/>
      <c r="L261" s="15"/>
      <c r="N261" s="13"/>
      <c r="P261" s="58"/>
    </row>
    <row r="262" spans="2:16">
      <c r="B262" s="1">
        <v>34425</v>
      </c>
      <c r="C262" s="11">
        <v>69502.06</v>
      </c>
      <c r="D262">
        <v>262754</v>
      </c>
      <c r="E262" s="13">
        <f t="shared" si="11"/>
        <v>264.51380378605086</v>
      </c>
      <c r="F262">
        <v>41</v>
      </c>
      <c r="G262" s="17"/>
      <c r="K262" s="17"/>
      <c r="L262" s="15"/>
      <c r="N262" s="13"/>
      <c r="P262" s="58"/>
    </row>
    <row r="263" spans="2:16">
      <c r="B263" s="1">
        <v>34455</v>
      </c>
      <c r="C263" s="11">
        <v>67169.804000000004</v>
      </c>
      <c r="D263">
        <v>263014</v>
      </c>
      <c r="E263" s="13">
        <f t="shared" si="11"/>
        <v>255.3848996631358</v>
      </c>
      <c r="F263">
        <v>83</v>
      </c>
      <c r="G263" s="17"/>
      <c r="K263" s="17"/>
      <c r="L263" s="15"/>
      <c r="N263" s="13"/>
      <c r="P263" s="58"/>
    </row>
    <row r="264" spans="2:16">
      <c r="B264" s="1">
        <v>34486</v>
      </c>
      <c r="C264" s="11">
        <v>84091.084000000003</v>
      </c>
      <c r="D264">
        <v>263294</v>
      </c>
      <c r="E264" s="13">
        <f t="shared" ref="E264:E327" si="12">(C264*1000000)/(D264*1000)</f>
        <v>319.38093538022133</v>
      </c>
      <c r="F264">
        <v>264</v>
      </c>
      <c r="G264" s="17"/>
      <c r="K264" s="17"/>
      <c r="L264" s="15"/>
      <c r="N264" s="13"/>
      <c r="P264" s="58"/>
    </row>
    <row r="265" spans="2:16">
      <c r="B265" s="1">
        <v>34516</v>
      </c>
      <c r="C265" s="11">
        <v>103601.799</v>
      </c>
      <c r="D265">
        <v>263580</v>
      </c>
      <c r="E265" s="13">
        <f t="shared" si="12"/>
        <v>393.05637377646258</v>
      </c>
      <c r="F265">
        <v>328</v>
      </c>
      <c r="G265" s="17"/>
      <c r="K265" s="17"/>
      <c r="L265" s="15"/>
      <c r="N265" s="13"/>
      <c r="P265" s="58"/>
    </row>
    <row r="266" spans="2:16">
      <c r="B266" s="1">
        <v>34547</v>
      </c>
      <c r="C266" s="11">
        <v>96743.001999999993</v>
      </c>
      <c r="D266">
        <v>263871</v>
      </c>
      <c r="E266" s="13">
        <f t="shared" si="12"/>
        <v>366.62991385942371</v>
      </c>
      <c r="F266">
        <v>268</v>
      </c>
      <c r="G266" s="17"/>
      <c r="K266" s="17"/>
      <c r="L266" s="15"/>
      <c r="N266" s="13"/>
      <c r="P266" s="58"/>
    </row>
    <row r="267" spans="2:16">
      <c r="B267" s="1">
        <v>34578</v>
      </c>
      <c r="C267" s="11">
        <v>85348.792000000001</v>
      </c>
      <c r="D267">
        <v>264159</v>
      </c>
      <c r="E267" s="13">
        <f t="shared" si="12"/>
        <v>323.09628670611261</v>
      </c>
      <c r="F267">
        <v>143</v>
      </c>
      <c r="G267" s="17"/>
      <c r="K267" s="17"/>
      <c r="L267" s="15"/>
      <c r="N267" s="13"/>
      <c r="P267" s="58"/>
    </row>
    <row r="268" spans="2:16">
      <c r="B268" s="1">
        <v>34608</v>
      </c>
      <c r="C268" s="11">
        <v>71701.826000000001</v>
      </c>
      <c r="D268">
        <v>264430</v>
      </c>
      <c r="E268" s="13">
        <f t="shared" si="12"/>
        <v>271.15616987482508</v>
      </c>
      <c r="F268">
        <v>52</v>
      </c>
      <c r="G268" s="17"/>
      <c r="K268" s="17"/>
      <c r="L268" s="15"/>
      <c r="N268" s="13"/>
      <c r="P268" s="58"/>
    </row>
    <row r="269" spans="2:16">
      <c r="B269" s="1">
        <v>34639</v>
      </c>
      <c r="C269" s="11">
        <v>71089.910999999993</v>
      </c>
      <c r="D269">
        <v>264681</v>
      </c>
      <c r="E269" s="13">
        <f t="shared" si="12"/>
        <v>268.58713319051992</v>
      </c>
      <c r="F269">
        <v>24</v>
      </c>
      <c r="G269" s="17"/>
      <c r="K269" s="17"/>
      <c r="L269" s="15"/>
      <c r="N269" s="13"/>
      <c r="P269" s="58"/>
    </row>
    <row r="270" spans="2:16">
      <c r="B270" s="1">
        <v>34669</v>
      </c>
      <c r="C270" s="11">
        <v>85865.361999999994</v>
      </c>
      <c r="D270">
        <v>264924</v>
      </c>
      <c r="E270" s="13">
        <f t="shared" si="12"/>
        <v>324.11318717820961</v>
      </c>
      <c r="F270">
        <v>10</v>
      </c>
      <c r="G270" s="17"/>
      <c r="K270" s="17"/>
      <c r="L270" s="15"/>
      <c r="N270" s="13"/>
      <c r="P270" s="58"/>
    </row>
    <row r="271" spans="2:16">
      <c r="B271" s="1">
        <v>34700</v>
      </c>
      <c r="C271" s="11">
        <v>96572.744000000006</v>
      </c>
      <c r="D271">
        <v>265157</v>
      </c>
      <c r="E271" s="13">
        <f t="shared" si="12"/>
        <v>364.20967200564195</v>
      </c>
      <c r="F271">
        <v>7</v>
      </c>
      <c r="G271" s="17"/>
      <c r="K271" s="17"/>
      <c r="L271" s="15"/>
      <c r="N271" s="13"/>
      <c r="P271" s="58"/>
    </row>
    <row r="272" spans="2:16">
      <c r="B272" s="1">
        <v>34731</v>
      </c>
      <c r="C272" s="11">
        <v>86710.928</v>
      </c>
      <c r="D272">
        <v>265383</v>
      </c>
      <c r="E272" s="13">
        <f t="shared" si="12"/>
        <v>326.73881898991272</v>
      </c>
      <c r="F272">
        <v>8</v>
      </c>
      <c r="G272" s="17"/>
      <c r="K272" s="17"/>
      <c r="L272" s="15"/>
      <c r="N272" s="13"/>
      <c r="P272" s="58"/>
    </row>
    <row r="273" spans="2:16">
      <c r="B273" s="1">
        <v>34759</v>
      </c>
      <c r="C273" s="11">
        <v>79475.195000000007</v>
      </c>
      <c r="D273">
        <v>265625</v>
      </c>
      <c r="E273" s="13">
        <f t="shared" si="12"/>
        <v>299.20073411764707</v>
      </c>
      <c r="F273">
        <v>20</v>
      </c>
      <c r="G273" s="17"/>
      <c r="K273" s="17"/>
      <c r="L273" s="15"/>
      <c r="N273" s="13"/>
      <c r="P273" s="58"/>
    </row>
    <row r="274" spans="2:16">
      <c r="B274" s="1">
        <v>34790</v>
      </c>
      <c r="C274" s="11">
        <v>68573.737999999998</v>
      </c>
      <c r="D274">
        <v>265877</v>
      </c>
      <c r="E274" s="13">
        <f t="shared" si="12"/>
        <v>257.91526909059451</v>
      </c>
      <c r="F274">
        <v>32</v>
      </c>
      <c r="G274" s="17"/>
      <c r="K274" s="17"/>
      <c r="L274" s="15"/>
      <c r="N274" s="13"/>
      <c r="P274" s="58"/>
    </row>
    <row r="275" spans="2:16">
      <c r="B275" s="1">
        <v>34820</v>
      </c>
      <c r="C275" s="11">
        <v>70081.839000000007</v>
      </c>
      <c r="D275">
        <v>266134</v>
      </c>
      <c r="E275" s="13">
        <f t="shared" si="12"/>
        <v>263.33290372519104</v>
      </c>
      <c r="F275">
        <v>100</v>
      </c>
      <c r="G275" s="17"/>
      <c r="K275" s="17"/>
      <c r="L275" s="15"/>
      <c r="N275" s="13"/>
      <c r="P275" s="58"/>
    </row>
    <row r="276" spans="2:16">
      <c r="B276" s="1">
        <v>34851</v>
      </c>
      <c r="C276" s="11">
        <v>84217.842999999993</v>
      </c>
      <c r="D276">
        <v>266414</v>
      </c>
      <c r="E276" s="13">
        <f t="shared" si="12"/>
        <v>316.11643156891154</v>
      </c>
      <c r="F276">
        <v>201</v>
      </c>
      <c r="G276" s="17"/>
      <c r="K276" s="17"/>
      <c r="L276" s="15"/>
      <c r="N276" s="13"/>
      <c r="P276" s="58"/>
    </row>
    <row r="277" spans="2:16">
      <c r="B277" s="1">
        <v>34881</v>
      </c>
      <c r="C277" s="11">
        <v>104020.579</v>
      </c>
      <c r="D277">
        <v>266700</v>
      </c>
      <c r="E277" s="13">
        <f t="shared" si="12"/>
        <v>390.0284176977878</v>
      </c>
      <c r="F277">
        <v>348</v>
      </c>
      <c r="G277" s="17"/>
      <c r="K277" s="17"/>
      <c r="L277" s="15"/>
      <c r="N277" s="13"/>
      <c r="P277" s="58"/>
    </row>
    <row r="278" spans="2:16">
      <c r="B278" s="1">
        <v>34912</v>
      </c>
      <c r="C278" s="11">
        <v>114903.39599999999</v>
      </c>
      <c r="D278">
        <v>266998</v>
      </c>
      <c r="E278" s="13">
        <f t="shared" si="12"/>
        <v>430.35302137094658</v>
      </c>
      <c r="F278">
        <v>360</v>
      </c>
      <c r="G278" s="17"/>
      <c r="K278" s="17"/>
      <c r="L278" s="15"/>
      <c r="N278" s="13"/>
      <c r="P278" s="58"/>
    </row>
    <row r="279" spans="2:16">
      <c r="B279" s="1">
        <v>34943</v>
      </c>
      <c r="C279" s="11">
        <v>93900.123000000007</v>
      </c>
      <c r="D279">
        <v>267304</v>
      </c>
      <c r="E279" s="13">
        <f t="shared" si="12"/>
        <v>351.28588797773324</v>
      </c>
      <c r="F279">
        <v>156</v>
      </c>
      <c r="G279" s="17"/>
      <c r="K279" s="17"/>
      <c r="L279" s="15"/>
      <c r="N279" s="13"/>
      <c r="P279" s="58"/>
    </row>
    <row r="280" spans="2:16">
      <c r="B280" s="1">
        <v>34973</v>
      </c>
      <c r="C280" s="11">
        <v>74704.409</v>
      </c>
      <c r="D280">
        <v>267585</v>
      </c>
      <c r="E280" s="13">
        <f t="shared" si="12"/>
        <v>279.1801072556384</v>
      </c>
      <c r="F280">
        <v>63</v>
      </c>
      <c r="G280" s="17"/>
      <c r="K280" s="17"/>
      <c r="L280" s="15"/>
      <c r="N280" s="13"/>
      <c r="P280" s="58"/>
    </row>
    <row r="281" spans="2:16">
      <c r="B281" s="1">
        <v>35004</v>
      </c>
      <c r="C281" s="11">
        <v>76926.505000000005</v>
      </c>
      <c r="D281">
        <v>267829</v>
      </c>
      <c r="E281" s="13">
        <f t="shared" si="12"/>
        <v>287.22246284009572</v>
      </c>
      <c r="F281">
        <v>14</v>
      </c>
      <c r="G281" s="17"/>
      <c r="K281" s="17"/>
      <c r="L281" s="15"/>
      <c r="N281" s="13"/>
      <c r="P281" s="58"/>
    </row>
    <row r="282" spans="2:16">
      <c r="B282" s="1">
        <v>35034</v>
      </c>
      <c r="C282" s="11">
        <v>92414.172000000006</v>
      </c>
      <c r="D282">
        <v>268047</v>
      </c>
      <c r="E282" s="13">
        <f t="shared" si="12"/>
        <v>344.76853686107285</v>
      </c>
      <c r="F282">
        <v>5</v>
      </c>
      <c r="G282" s="17"/>
      <c r="K282" s="17"/>
      <c r="L282" s="15"/>
      <c r="N282" s="13"/>
      <c r="P282" s="58"/>
    </row>
    <row r="283" spans="2:16">
      <c r="B283" s="1">
        <v>35065</v>
      </c>
      <c r="C283" s="11">
        <v>108620.44500000001</v>
      </c>
      <c r="D283">
        <v>268258</v>
      </c>
      <c r="E283" s="13">
        <f t="shared" si="12"/>
        <v>404.91036614005918</v>
      </c>
      <c r="F283">
        <v>6</v>
      </c>
      <c r="G283" s="17"/>
      <c r="K283" s="17"/>
      <c r="L283" s="15"/>
      <c r="N283" s="13"/>
      <c r="P283" s="58"/>
    </row>
    <row r="284" spans="2:16">
      <c r="B284" s="1">
        <v>35096</v>
      </c>
      <c r="C284" s="11">
        <v>96117.55</v>
      </c>
      <c r="D284">
        <v>268480</v>
      </c>
      <c r="E284" s="13">
        <f t="shared" si="12"/>
        <v>358.0063691895113</v>
      </c>
      <c r="F284">
        <v>7</v>
      </c>
      <c r="G284" s="17"/>
      <c r="K284" s="17"/>
      <c r="L284" s="15"/>
      <c r="N284" s="13"/>
      <c r="P284" s="58"/>
    </row>
    <row r="285" spans="2:16">
      <c r="B285" s="1">
        <v>35125</v>
      </c>
      <c r="C285" s="11">
        <v>87040.092000000004</v>
      </c>
      <c r="D285">
        <v>268724</v>
      </c>
      <c r="E285" s="13">
        <f t="shared" si="12"/>
        <v>323.90144534913145</v>
      </c>
      <c r="F285">
        <v>8</v>
      </c>
      <c r="G285" s="17"/>
      <c r="K285" s="17"/>
      <c r="L285" s="15"/>
      <c r="N285" s="13"/>
      <c r="P285" s="58"/>
    </row>
    <row r="286" spans="2:16">
      <c r="B286" s="1">
        <v>35156</v>
      </c>
      <c r="C286" s="11">
        <v>74614.668999999994</v>
      </c>
      <c r="D286">
        <v>268980</v>
      </c>
      <c r="E286" s="13">
        <f t="shared" si="12"/>
        <v>277.39857610231246</v>
      </c>
      <c r="F286">
        <v>28</v>
      </c>
      <c r="G286" s="17"/>
      <c r="K286" s="17"/>
      <c r="L286" s="15"/>
      <c r="N286" s="13"/>
      <c r="P286" s="58"/>
    </row>
    <row r="287" spans="2:16">
      <c r="B287" s="1">
        <v>35186</v>
      </c>
      <c r="C287" s="11">
        <v>74538.767000000007</v>
      </c>
      <c r="D287">
        <v>269247</v>
      </c>
      <c r="E287" s="13">
        <f t="shared" si="12"/>
        <v>276.84158783570479</v>
      </c>
      <c r="F287">
        <v>128</v>
      </c>
      <c r="G287" s="17"/>
      <c r="K287" s="17"/>
      <c r="L287" s="15"/>
      <c r="N287" s="13"/>
      <c r="P287" s="58"/>
    </row>
    <row r="288" spans="2:16">
      <c r="B288" s="1">
        <v>35217</v>
      </c>
      <c r="C288" s="11">
        <v>90946.827000000005</v>
      </c>
      <c r="D288">
        <v>269527</v>
      </c>
      <c r="E288" s="13">
        <f t="shared" si="12"/>
        <v>337.4312295243148</v>
      </c>
      <c r="F288">
        <v>230</v>
      </c>
      <c r="G288" s="17"/>
      <c r="K288" s="17"/>
      <c r="L288" s="15"/>
      <c r="N288" s="13"/>
      <c r="P288" s="58"/>
    </row>
    <row r="289" spans="2:16">
      <c r="B289" s="1">
        <v>35247</v>
      </c>
      <c r="C289" s="11">
        <v>106125.474</v>
      </c>
      <c r="D289">
        <v>269822</v>
      </c>
      <c r="E289" s="13">
        <f t="shared" si="12"/>
        <v>393.31660872723501</v>
      </c>
      <c r="F289">
        <v>311</v>
      </c>
      <c r="G289" s="17"/>
      <c r="K289" s="17"/>
      <c r="L289" s="15"/>
      <c r="N289" s="13"/>
      <c r="P289" s="58"/>
    </row>
    <row r="290" spans="2:16">
      <c r="B290" s="1">
        <v>35278</v>
      </c>
      <c r="C290" s="11">
        <v>105557.334</v>
      </c>
      <c r="D290">
        <v>270130</v>
      </c>
      <c r="E290" s="13">
        <f t="shared" si="12"/>
        <v>390.76494280531597</v>
      </c>
      <c r="F290">
        <v>291</v>
      </c>
      <c r="G290" s="17"/>
      <c r="K290" s="17"/>
      <c r="L290" s="15"/>
      <c r="N290" s="13"/>
      <c r="P290" s="58"/>
    </row>
    <row r="291" spans="2:16">
      <c r="B291" s="1">
        <v>35309</v>
      </c>
      <c r="C291" s="11">
        <v>91585.437000000005</v>
      </c>
      <c r="D291">
        <v>270433</v>
      </c>
      <c r="E291" s="13">
        <f t="shared" si="12"/>
        <v>338.66220838433179</v>
      </c>
      <c r="F291">
        <v>142</v>
      </c>
      <c r="G291" s="17"/>
      <c r="K291" s="17"/>
      <c r="L291" s="15"/>
      <c r="N291" s="13"/>
      <c r="P291" s="58"/>
    </row>
    <row r="292" spans="2:16">
      <c r="B292" s="1">
        <v>35339</v>
      </c>
      <c r="C292" s="11">
        <v>75379.288</v>
      </c>
      <c r="D292">
        <v>270730</v>
      </c>
      <c r="E292" s="13">
        <f t="shared" si="12"/>
        <v>278.42975658405055</v>
      </c>
      <c r="F292">
        <v>48</v>
      </c>
      <c r="G292" s="17"/>
      <c r="K292" s="17"/>
      <c r="L292" s="15"/>
      <c r="N292" s="13"/>
      <c r="P292" s="58"/>
    </row>
    <row r="293" spans="2:16">
      <c r="B293" s="1">
        <v>35370</v>
      </c>
      <c r="C293" s="11">
        <v>78254.989000000001</v>
      </c>
      <c r="D293">
        <v>271002</v>
      </c>
      <c r="E293" s="13">
        <f t="shared" si="12"/>
        <v>288.76166596556482</v>
      </c>
      <c r="F293">
        <v>16</v>
      </c>
      <c r="G293" s="17"/>
      <c r="K293" s="17"/>
      <c r="L293" s="15"/>
      <c r="N293" s="13"/>
      <c r="P293" s="58"/>
    </row>
    <row r="294" spans="2:16">
      <c r="B294" s="1">
        <v>35400</v>
      </c>
      <c r="C294" s="11">
        <v>93730.876999999993</v>
      </c>
      <c r="D294">
        <v>271243</v>
      </c>
      <c r="E294" s="13">
        <f t="shared" si="12"/>
        <v>345.56053796780009</v>
      </c>
      <c r="F294">
        <v>8</v>
      </c>
      <c r="G294" s="17"/>
      <c r="K294" s="17"/>
      <c r="L294" s="15"/>
      <c r="N294" s="13"/>
      <c r="P294" s="58"/>
    </row>
    <row r="295" spans="2:16">
      <c r="B295" s="1">
        <v>35431</v>
      </c>
      <c r="C295" s="11">
        <v>106136.914</v>
      </c>
      <c r="D295">
        <v>271472</v>
      </c>
      <c r="E295" s="13">
        <f t="shared" si="12"/>
        <v>390.96818088053283</v>
      </c>
      <c r="F295">
        <v>8</v>
      </c>
      <c r="G295" s="17"/>
      <c r="K295" s="17"/>
      <c r="L295" s="15"/>
      <c r="N295" s="13"/>
      <c r="P295" s="58"/>
    </row>
    <row r="296" spans="2:16">
      <c r="B296" s="1">
        <v>35462</v>
      </c>
      <c r="C296" s="11">
        <v>90250.607999999993</v>
      </c>
      <c r="D296">
        <v>271703</v>
      </c>
      <c r="E296" s="13">
        <f t="shared" si="12"/>
        <v>332.16640228484778</v>
      </c>
      <c r="F296">
        <v>12</v>
      </c>
      <c r="G296" s="17"/>
      <c r="K296" s="17"/>
      <c r="L296" s="15"/>
      <c r="N296" s="13"/>
      <c r="P296" s="58"/>
    </row>
    <row r="297" spans="2:16">
      <c r="B297" s="1">
        <v>35490</v>
      </c>
      <c r="C297" s="11">
        <v>81421.381999999998</v>
      </c>
      <c r="D297">
        <v>271952</v>
      </c>
      <c r="E297" s="13">
        <f t="shared" si="12"/>
        <v>299.39615079131613</v>
      </c>
      <c r="F297">
        <v>34</v>
      </c>
      <c r="G297" s="17"/>
      <c r="K297" s="17"/>
      <c r="L297" s="15"/>
      <c r="N297" s="13"/>
      <c r="P297" s="58"/>
    </row>
    <row r="298" spans="2:16">
      <c r="B298" s="1">
        <v>35521</v>
      </c>
      <c r="C298" s="11">
        <v>72742.692999999999</v>
      </c>
      <c r="D298">
        <v>272213</v>
      </c>
      <c r="E298" s="13">
        <f t="shared" si="12"/>
        <v>267.22710891838375</v>
      </c>
      <c r="F298">
        <v>21</v>
      </c>
      <c r="G298" s="17"/>
      <c r="K298" s="17"/>
      <c r="L298" s="15"/>
      <c r="N298" s="13"/>
      <c r="P298" s="58"/>
    </row>
    <row r="299" spans="2:16">
      <c r="B299" s="1">
        <v>35551</v>
      </c>
      <c r="C299" s="11">
        <v>70778.290999999997</v>
      </c>
      <c r="D299">
        <v>272482</v>
      </c>
      <c r="E299" s="13">
        <f t="shared" si="12"/>
        <v>259.75400576918844</v>
      </c>
      <c r="F299">
        <v>90</v>
      </c>
      <c r="G299" s="17"/>
      <c r="K299" s="17"/>
      <c r="L299" s="15"/>
      <c r="N299" s="13"/>
      <c r="P299" s="58"/>
    </row>
    <row r="300" spans="2:16">
      <c r="B300" s="1">
        <v>35582</v>
      </c>
      <c r="C300" s="11">
        <v>83584.675000000003</v>
      </c>
      <c r="D300">
        <v>272767</v>
      </c>
      <c r="E300" s="13">
        <f t="shared" si="12"/>
        <v>306.43250466515377</v>
      </c>
      <c r="F300">
        <v>190</v>
      </c>
      <c r="G300" s="17"/>
      <c r="K300" s="17"/>
      <c r="L300" s="15"/>
      <c r="N300" s="13"/>
      <c r="P300" s="58"/>
    </row>
    <row r="301" spans="2:16">
      <c r="B301" s="1">
        <v>35612</v>
      </c>
      <c r="C301" s="11">
        <v>109331.113</v>
      </c>
      <c r="D301">
        <v>273074</v>
      </c>
      <c r="E301" s="13">
        <f t="shared" si="12"/>
        <v>400.37174172568609</v>
      </c>
      <c r="F301">
        <v>318</v>
      </c>
      <c r="G301" s="17"/>
      <c r="K301" s="17"/>
      <c r="L301" s="15"/>
      <c r="N301" s="13"/>
      <c r="P301" s="58"/>
    </row>
    <row r="302" spans="2:16">
      <c r="B302" s="1">
        <v>35643</v>
      </c>
      <c r="C302" s="11">
        <v>106969.52099999999</v>
      </c>
      <c r="D302">
        <v>273395</v>
      </c>
      <c r="E302" s="13">
        <f t="shared" si="12"/>
        <v>391.26363320470381</v>
      </c>
      <c r="F302">
        <v>275</v>
      </c>
      <c r="G302" s="17"/>
      <c r="K302" s="17"/>
      <c r="L302" s="15"/>
      <c r="N302" s="13"/>
      <c r="P302" s="58"/>
    </row>
    <row r="303" spans="2:16">
      <c r="B303" s="1">
        <v>35674</v>
      </c>
      <c r="C303" s="11">
        <v>94801.485000000001</v>
      </c>
      <c r="D303">
        <v>273703</v>
      </c>
      <c r="E303" s="13">
        <f t="shared" si="12"/>
        <v>346.36626197009167</v>
      </c>
      <c r="F303">
        <v>176</v>
      </c>
      <c r="G303" s="17"/>
      <c r="K303" s="17"/>
      <c r="L303" s="15"/>
      <c r="N303" s="13"/>
      <c r="P303" s="58"/>
    </row>
    <row r="304" spans="2:16">
      <c r="B304" s="1">
        <v>35704</v>
      </c>
      <c r="C304" s="11">
        <v>84121.857999999993</v>
      </c>
      <c r="D304">
        <v>273989</v>
      </c>
      <c r="E304" s="13">
        <f t="shared" si="12"/>
        <v>307.02640616959076</v>
      </c>
      <c r="F304">
        <v>49</v>
      </c>
      <c r="G304" s="17"/>
      <c r="K304" s="17"/>
      <c r="L304" s="15"/>
      <c r="N304" s="13"/>
      <c r="P304" s="58"/>
    </row>
    <row r="305" spans="2:16">
      <c r="B305" s="1">
        <v>35735</v>
      </c>
      <c r="C305" s="11">
        <v>79993.505999999994</v>
      </c>
      <c r="D305">
        <v>274249</v>
      </c>
      <c r="E305" s="13">
        <f t="shared" si="12"/>
        <v>291.68203348052316</v>
      </c>
      <c r="F305">
        <v>11</v>
      </c>
      <c r="G305" s="17"/>
      <c r="K305" s="17"/>
      <c r="L305" s="15"/>
      <c r="N305" s="13"/>
      <c r="P305" s="58"/>
    </row>
    <row r="306" spans="2:16">
      <c r="B306" s="1">
        <v>35765</v>
      </c>
      <c r="C306" s="11">
        <v>95748.043999999994</v>
      </c>
      <c r="D306">
        <v>274499</v>
      </c>
      <c r="E306" s="13">
        <f t="shared" si="12"/>
        <v>348.8101741718549</v>
      </c>
      <c r="F306">
        <v>6</v>
      </c>
      <c r="G306" s="17"/>
      <c r="K306" s="17"/>
      <c r="L306" s="15"/>
      <c r="N306" s="13"/>
      <c r="P306" s="58"/>
    </row>
    <row r="307" spans="2:16">
      <c r="B307" s="1">
        <v>35796</v>
      </c>
      <c r="C307" s="11">
        <v>102540.723</v>
      </c>
      <c r="D307">
        <v>274732</v>
      </c>
      <c r="E307" s="13">
        <f t="shared" si="12"/>
        <v>373.23909482695865</v>
      </c>
      <c r="F307">
        <v>12</v>
      </c>
      <c r="G307" s="17"/>
      <c r="K307" s="17"/>
      <c r="L307" s="15"/>
      <c r="N307" s="13"/>
      <c r="P307" s="58"/>
    </row>
    <row r="308" spans="2:16">
      <c r="B308" s="1">
        <v>35827</v>
      </c>
      <c r="C308" s="11">
        <v>86555.7</v>
      </c>
      <c r="D308">
        <v>274943</v>
      </c>
      <c r="E308" s="13">
        <f t="shared" si="12"/>
        <v>314.8132522013654</v>
      </c>
      <c r="F308">
        <v>7</v>
      </c>
      <c r="G308" s="17"/>
      <c r="K308" s="17"/>
      <c r="L308" s="15"/>
      <c r="N308" s="13"/>
      <c r="P308" s="58"/>
    </row>
    <row r="309" spans="2:16">
      <c r="B309" s="1">
        <v>35855</v>
      </c>
      <c r="C309" s="11">
        <v>85985.926000000007</v>
      </c>
      <c r="D309">
        <v>275175</v>
      </c>
      <c r="E309" s="13">
        <f t="shared" si="12"/>
        <v>312.47724538929771</v>
      </c>
      <c r="F309">
        <v>11</v>
      </c>
      <c r="G309" s="17"/>
      <c r="K309" s="17"/>
      <c r="L309" s="15"/>
      <c r="N309" s="13"/>
      <c r="P309" s="58"/>
    </row>
    <row r="310" spans="2:16">
      <c r="B310" s="1">
        <v>35886</v>
      </c>
      <c r="C310" s="11">
        <v>74195.027000000002</v>
      </c>
      <c r="D310">
        <v>275434</v>
      </c>
      <c r="E310" s="13">
        <f t="shared" si="12"/>
        <v>269.3749754932216</v>
      </c>
      <c r="F310">
        <v>26</v>
      </c>
      <c r="G310" s="17"/>
      <c r="K310" s="17"/>
      <c r="L310" s="15"/>
      <c r="N310" s="13"/>
      <c r="P310" s="58"/>
    </row>
    <row r="311" spans="2:16">
      <c r="B311" s="1">
        <v>35916</v>
      </c>
      <c r="C311" s="11">
        <v>77518.212</v>
      </c>
      <c r="D311">
        <v>275700</v>
      </c>
      <c r="E311" s="13">
        <f t="shared" si="12"/>
        <v>281.16870511425464</v>
      </c>
      <c r="F311">
        <v>142</v>
      </c>
      <c r="G311" s="17"/>
      <c r="K311" s="17"/>
      <c r="L311" s="15"/>
      <c r="N311" s="13"/>
      <c r="P311" s="58"/>
    </row>
    <row r="312" spans="2:16">
      <c r="B312" s="1">
        <v>35947</v>
      </c>
      <c r="C312" s="11">
        <v>98444.505000000005</v>
      </c>
      <c r="D312">
        <v>275976</v>
      </c>
      <c r="E312" s="13">
        <f t="shared" si="12"/>
        <v>356.71400773980344</v>
      </c>
      <c r="F312">
        <v>235</v>
      </c>
      <c r="G312" s="17"/>
      <c r="K312" s="17"/>
      <c r="L312" s="15"/>
      <c r="N312" s="13"/>
      <c r="P312" s="58"/>
    </row>
    <row r="313" spans="2:16">
      <c r="B313" s="1">
        <v>35977</v>
      </c>
      <c r="C313" s="11">
        <v>121472.246</v>
      </c>
      <c r="D313">
        <v>276266</v>
      </c>
      <c r="E313" s="13">
        <f t="shared" si="12"/>
        <v>439.69307117053853</v>
      </c>
      <c r="F313">
        <v>358</v>
      </c>
      <c r="G313" s="17"/>
      <c r="L313" s="14"/>
    </row>
    <row r="314" spans="2:16">
      <c r="B314" s="1">
        <v>36008</v>
      </c>
      <c r="C314" s="11">
        <v>120267.59</v>
      </c>
      <c r="D314">
        <v>276566</v>
      </c>
      <c r="E314" s="13">
        <f t="shared" si="12"/>
        <v>434.86035882935721</v>
      </c>
      <c r="F314">
        <v>342</v>
      </c>
      <c r="G314" s="17"/>
      <c r="L314" s="14"/>
    </row>
    <row r="315" spans="2:16">
      <c r="B315" s="1">
        <v>36039</v>
      </c>
      <c r="C315" s="11">
        <v>106640.88</v>
      </c>
      <c r="D315">
        <v>276859</v>
      </c>
      <c r="E315" s="13">
        <f t="shared" si="12"/>
        <v>385.18119331500873</v>
      </c>
      <c r="F315">
        <v>216</v>
      </c>
      <c r="G315" s="17"/>
      <c r="L315" s="14"/>
    </row>
    <row r="316" spans="2:16">
      <c r="B316" s="1">
        <v>36069</v>
      </c>
      <c r="C316" s="11">
        <v>86822.930999999997</v>
      </c>
      <c r="D316">
        <v>277140</v>
      </c>
      <c r="E316" s="13">
        <f t="shared" si="12"/>
        <v>313.28184672006927</v>
      </c>
      <c r="F316">
        <v>65</v>
      </c>
      <c r="G316" s="17"/>
      <c r="L316" s="14"/>
    </row>
    <row r="317" spans="2:16">
      <c r="B317" s="1">
        <v>36100</v>
      </c>
      <c r="C317" s="11">
        <v>77017.877999999997</v>
      </c>
      <c r="D317">
        <v>277402</v>
      </c>
      <c r="E317" s="13">
        <f t="shared" si="12"/>
        <v>277.63995212723773</v>
      </c>
      <c r="F317">
        <v>23</v>
      </c>
      <c r="G317" s="17"/>
      <c r="L317" s="14"/>
    </row>
    <row r="318" spans="2:16">
      <c r="B318" s="1">
        <v>36130</v>
      </c>
      <c r="C318" s="11">
        <v>92647.504000000001</v>
      </c>
      <c r="D318">
        <v>277658</v>
      </c>
      <c r="E318" s="13">
        <f t="shared" si="12"/>
        <v>333.67489501473034</v>
      </c>
      <c r="F318">
        <v>12</v>
      </c>
      <c r="G318" s="17"/>
      <c r="L318" s="14"/>
    </row>
    <row r="319" spans="2:16">
      <c r="B319" s="1">
        <v>36161</v>
      </c>
      <c r="C319" s="11">
        <v>111219.421</v>
      </c>
      <c r="D319">
        <v>277891</v>
      </c>
      <c r="E319" s="13">
        <f t="shared" si="12"/>
        <v>400.22678316318269</v>
      </c>
      <c r="F319">
        <v>12</v>
      </c>
      <c r="G319" s="17"/>
      <c r="L319" s="14"/>
    </row>
    <row r="320" spans="2:16">
      <c r="B320" s="1">
        <v>36192</v>
      </c>
      <c r="C320" s="11">
        <v>86705.02</v>
      </c>
      <c r="D320">
        <v>278095</v>
      </c>
      <c r="E320" s="13">
        <f t="shared" si="12"/>
        <v>311.78201693665835</v>
      </c>
      <c r="F320">
        <v>12</v>
      </c>
      <c r="G320" s="17"/>
      <c r="L320" s="14"/>
    </row>
    <row r="321" spans="2:12">
      <c r="B321" s="1">
        <v>36220</v>
      </c>
      <c r="C321" s="11">
        <v>89449.805999999997</v>
      </c>
      <c r="D321">
        <v>278324</v>
      </c>
      <c r="E321" s="13">
        <f t="shared" si="12"/>
        <v>321.38732556301289</v>
      </c>
      <c r="F321">
        <v>14</v>
      </c>
      <c r="G321" s="17"/>
      <c r="L321" s="14"/>
    </row>
    <row r="322" spans="2:12">
      <c r="B322" s="1">
        <v>36251</v>
      </c>
      <c r="C322" s="11">
        <v>77284.991999999998</v>
      </c>
      <c r="D322">
        <v>278584</v>
      </c>
      <c r="E322" s="13">
        <f t="shared" si="12"/>
        <v>277.4207851132872</v>
      </c>
      <c r="F322">
        <v>46</v>
      </c>
      <c r="G322" s="17"/>
      <c r="L322" s="14"/>
    </row>
    <row r="323" spans="2:12">
      <c r="B323" s="1">
        <v>36281</v>
      </c>
      <c r="C323" s="11">
        <v>77151.744000000006</v>
      </c>
      <c r="D323">
        <v>278859</v>
      </c>
      <c r="E323" s="13">
        <f t="shared" si="12"/>
        <v>276.66937054210194</v>
      </c>
      <c r="F323">
        <v>101</v>
      </c>
      <c r="G323" s="17"/>
      <c r="L323" s="14"/>
    </row>
    <row r="324" spans="2:12">
      <c r="B324" s="1">
        <v>36312</v>
      </c>
      <c r="C324" s="11">
        <v>95915.315000000002</v>
      </c>
      <c r="D324">
        <v>279148</v>
      </c>
      <c r="E324" s="13">
        <f t="shared" si="12"/>
        <v>343.60022282086919</v>
      </c>
      <c r="F324">
        <v>220</v>
      </c>
      <c r="G324" s="17"/>
      <c r="L324" s="14"/>
    </row>
    <row r="325" spans="2:12">
      <c r="B325" s="1">
        <v>36342</v>
      </c>
      <c r="C325" s="11">
        <v>123125.527</v>
      </c>
      <c r="D325">
        <v>279448</v>
      </c>
      <c r="E325" s="13">
        <f t="shared" si="12"/>
        <v>440.60264163636884</v>
      </c>
      <c r="F325">
        <v>368</v>
      </c>
      <c r="G325" s="17"/>
      <c r="L325" s="14"/>
    </row>
    <row r="326" spans="2:12">
      <c r="B326" s="1">
        <v>36373</v>
      </c>
      <c r="C326" s="11">
        <v>123959.802</v>
      </c>
      <c r="D326">
        <v>279752</v>
      </c>
      <c r="E326" s="13">
        <f t="shared" si="12"/>
        <v>443.10604392461897</v>
      </c>
      <c r="F326">
        <v>312</v>
      </c>
      <c r="G326" s="17"/>
      <c r="L326" s="14"/>
    </row>
    <row r="327" spans="2:12">
      <c r="B327" s="1">
        <v>36404</v>
      </c>
      <c r="C327" s="11">
        <v>104054.558</v>
      </c>
      <c r="D327">
        <v>280053</v>
      </c>
      <c r="E327" s="13">
        <f t="shared" si="12"/>
        <v>371.55309173620708</v>
      </c>
      <c r="F327">
        <v>158</v>
      </c>
      <c r="G327" s="17"/>
      <c r="L327" s="14"/>
    </row>
    <row r="328" spans="2:12">
      <c r="B328" s="1">
        <v>36434</v>
      </c>
      <c r="C328" s="11">
        <v>82605.198999999993</v>
      </c>
      <c r="D328">
        <v>280337</v>
      </c>
      <c r="E328" s="13">
        <f t="shared" ref="E328:E391" si="13">(C328*1000000)/(D328*1000)</f>
        <v>294.66391878346417</v>
      </c>
      <c r="F328">
        <v>59</v>
      </c>
      <c r="G328" s="17"/>
      <c r="L328" s="14"/>
    </row>
    <row r="329" spans="2:12">
      <c r="B329" s="1">
        <v>36465</v>
      </c>
      <c r="C329" s="11">
        <v>78288.255999999994</v>
      </c>
      <c r="D329">
        <v>280594</v>
      </c>
      <c r="E329" s="13">
        <f t="shared" si="13"/>
        <v>279.00901658624207</v>
      </c>
      <c r="F329">
        <v>20</v>
      </c>
      <c r="G329" s="17"/>
      <c r="L329" s="14"/>
    </row>
    <row r="330" spans="2:12">
      <c r="B330" s="1">
        <v>36495</v>
      </c>
      <c r="C330" s="11">
        <v>95163.428</v>
      </c>
      <c r="D330">
        <v>280846</v>
      </c>
      <c r="E330" s="13">
        <f t="shared" si="13"/>
        <v>338.84558797348012</v>
      </c>
      <c r="F330">
        <v>7</v>
      </c>
      <c r="G330" s="17"/>
      <c r="L330" s="14"/>
    </row>
    <row r="331" spans="2:12">
      <c r="B331" s="1">
        <v>36526</v>
      </c>
      <c r="C331" s="11">
        <v>109492.092</v>
      </c>
      <c r="D331">
        <v>281083</v>
      </c>
      <c r="E331" s="13">
        <f t="shared" si="13"/>
        <v>389.53651412572088</v>
      </c>
      <c r="F331">
        <v>9</v>
      </c>
      <c r="G331" s="17"/>
      <c r="L331" s="14"/>
    </row>
    <row r="332" spans="2:12">
      <c r="B332" s="1">
        <v>36557</v>
      </c>
      <c r="C332" s="11">
        <v>98445.856</v>
      </c>
      <c r="D332">
        <v>281299</v>
      </c>
      <c r="E332" s="13">
        <f t="shared" si="13"/>
        <v>349.96873789099857</v>
      </c>
      <c r="F332">
        <v>12</v>
      </c>
      <c r="G332" s="17"/>
      <c r="L332" s="14"/>
    </row>
    <row r="333" spans="2:12">
      <c r="B333" s="1">
        <v>36586</v>
      </c>
      <c r="C333" s="11">
        <v>84645.024000000005</v>
      </c>
      <c r="D333">
        <v>281531</v>
      </c>
      <c r="E333" s="13">
        <f t="shared" si="13"/>
        <v>300.65969289350016</v>
      </c>
      <c r="F333">
        <v>29</v>
      </c>
      <c r="G333" s="17"/>
      <c r="L333" s="14"/>
    </row>
    <row r="334" spans="2:12">
      <c r="B334" s="1">
        <v>36617</v>
      </c>
      <c r="C334" s="11">
        <v>76228.447</v>
      </c>
      <c r="D334">
        <v>281763</v>
      </c>
      <c r="E334" s="13">
        <f t="shared" si="13"/>
        <v>270.54101141739687</v>
      </c>
      <c r="F334">
        <v>32</v>
      </c>
      <c r="G334" s="17"/>
      <c r="L334" s="14"/>
    </row>
    <row r="335" spans="2:12">
      <c r="B335" s="1">
        <v>36647</v>
      </c>
      <c r="C335" s="11">
        <v>83366.308999999994</v>
      </c>
      <c r="D335">
        <v>281996</v>
      </c>
      <c r="E335" s="13">
        <f t="shared" si="13"/>
        <v>295.62940254471692</v>
      </c>
      <c r="F335">
        <v>142</v>
      </c>
      <c r="G335" s="17"/>
      <c r="L335" s="14"/>
    </row>
    <row r="336" spans="2:12">
      <c r="B336" s="1">
        <v>36678</v>
      </c>
      <c r="C336" s="11">
        <v>103976.431</v>
      </c>
      <c r="D336">
        <v>282247</v>
      </c>
      <c r="E336" s="13">
        <f t="shared" si="13"/>
        <v>368.38808206995998</v>
      </c>
      <c r="F336">
        <v>227</v>
      </c>
      <c r="G336" s="17"/>
      <c r="L336" s="14"/>
    </row>
    <row r="337" spans="2:12">
      <c r="B337" s="1">
        <v>36708</v>
      </c>
      <c r="C337" s="11">
        <v>119475.31200000001</v>
      </c>
      <c r="D337">
        <v>282504</v>
      </c>
      <c r="E337" s="13">
        <f t="shared" si="13"/>
        <v>422.91547022343048</v>
      </c>
      <c r="F337">
        <v>295</v>
      </c>
      <c r="G337" s="17"/>
      <c r="L337" s="14"/>
    </row>
    <row r="338" spans="2:12">
      <c r="B338" s="1">
        <v>36739</v>
      </c>
      <c r="C338" s="11">
        <v>123769.355</v>
      </c>
      <c r="D338">
        <v>282769</v>
      </c>
      <c r="E338" s="13">
        <f t="shared" si="13"/>
        <v>437.70482266443634</v>
      </c>
      <c r="F338">
        <v>310</v>
      </c>
      <c r="G338" s="17"/>
      <c r="L338" s="14"/>
    </row>
    <row r="339" spans="2:12">
      <c r="B339" s="1">
        <v>36770</v>
      </c>
      <c r="C339" s="11">
        <v>108546.41800000001</v>
      </c>
      <c r="D339">
        <v>283033</v>
      </c>
      <c r="E339" s="13">
        <f t="shared" si="13"/>
        <v>383.51152692442224</v>
      </c>
      <c r="F339">
        <v>163</v>
      </c>
      <c r="G339" s="17"/>
      <c r="L339" s="14"/>
    </row>
    <row r="340" spans="2:12">
      <c r="B340" s="1">
        <v>36800</v>
      </c>
      <c r="C340" s="11">
        <v>86831.635999999999</v>
      </c>
      <c r="D340">
        <v>283285</v>
      </c>
      <c r="E340" s="13">
        <f t="shared" si="13"/>
        <v>306.51688582169902</v>
      </c>
      <c r="F340">
        <v>52</v>
      </c>
      <c r="G340" s="17"/>
      <c r="L340" s="14"/>
    </row>
    <row r="341" spans="2:12">
      <c r="B341" s="1">
        <v>36831</v>
      </c>
      <c r="C341" s="11">
        <v>84516.247000000003</v>
      </c>
      <c r="D341">
        <v>283523</v>
      </c>
      <c r="E341" s="13">
        <f t="shared" si="13"/>
        <v>298.09308944953318</v>
      </c>
      <c r="F341">
        <v>10</v>
      </c>
      <c r="G341" s="17"/>
      <c r="L341" s="14"/>
    </row>
    <row r="342" spans="2:12">
      <c r="B342" s="1">
        <v>36861</v>
      </c>
      <c r="C342" s="11">
        <v>113153.364</v>
      </c>
      <c r="D342">
        <v>283748</v>
      </c>
      <c r="E342" s="13">
        <f t="shared" si="13"/>
        <v>398.78118612289779</v>
      </c>
      <c r="F342">
        <v>4</v>
      </c>
      <c r="G342" s="17"/>
      <c r="L342" s="14"/>
    </row>
    <row r="343" spans="2:12">
      <c r="B343" s="1">
        <v>36892</v>
      </c>
      <c r="C343" s="11">
        <v>127080.02800000001</v>
      </c>
      <c r="D343">
        <v>283960</v>
      </c>
      <c r="E343" s="13">
        <f t="shared" si="13"/>
        <v>447.52791942527119</v>
      </c>
      <c r="F343">
        <v>3</v>
      </c>
      <c r="G343" s="17"/>
      <c r="L343" s="14"/>
    </row>
    <row r="344" spans="2:12">
      <c r="B344" s="1">
        <v>36923</v>
      </c>
      <c r="C344" s="11">
        <v>99875.585999999996</v>
      </c>
      <c r="D344">
        <v>284166</v>
      </c>
      <c r="E344" s="13">
        <f t="shared" si="13"/>
        <v>351.46916239099681</v>
      </c>
      <c r="F344">
        <v>14</v>
      </c>
      <c r="G344" s="17"/>
      <c r="L344" s="14"/>
    </row>
    <row r="345" spans="2:12">
      <c r="B345" s="1">
        <v>36951</v>
      </c>
      <c r="C345" s="11">
        <v>92816.130999999994</v>
      </c>
      <c r="D345">
        <v>284380</v>
      </c>
      <c r="E345" s="13">
        <f t="shared" si="13"/>
        <v>326.38065616428725</v>
      </c>
      <c r="F345">
        <v>13</v>
      </c>
      <c r="G345" s="17"/>
      <c r="L345" s="14"/>
    </row>
    <row r="346" spans="2:12">
      <c r="B346" s="1">
        <v>36982</v>
      </c>
      <c r="C346" s="11">
        <v>82438.262000000002</v>
      </c>
      <c r="D346">
        <v>284602</v>
      </c>
      <c r="E346" s="13">
        <f t="shared" si="13"/>
        <v>289.66156949002465</v>
      </c>
      <c r="F346">
        <v>43</v>
      </c>
      <c r="G346" s="17"/>
      <c r="L346" s="14"/>
    </row>
    <row r="347" spans="2:12">
      <c r="B347" s="1">
        <v>37012</v>
      </c>
      <c r="C347" s="11">
        <v>81755.576000000001</v>
      </c>
      <c r="D347">
        <v>284834</v>
      </c>
      <c r="E347" s="13">
        <f t="shared" si="13"/>
        <v>287.02885189268136</v>
      </c>
      <c r="F347">
        <v>124</v>
      </c>
      <c r="G347" s="17"/>
      <c r="L347" s="14"/>
    </row>
    <row r="348" spans="2:12">
      <c r="B348" s="1">
        <v>37043</v>
      </c>
      <c r="C348" s="11">
        <v>99409.923999999999</v>
      </c>
      <c r="D348">
        <v>285076</v>
      </c>
      <c r="E348" s="13">
        <f t="shared" si="13"/>
        <v>348.71376054104871</v>
      </c>
      <c r="F348">
        <v>226</v>
      </c>
      <c r="G348" s="17"/>
      <c r="L348" s="14"/>
    </row>
    <row r="349" spans="2:12">
      <c r="B349" s="1">
        <v>37073</v>
      </c>
      <c r="C349" s="11">
        <v>120695.088</v>
      </c>
      <c r="D349">
        <v>285324</v>
      </c>
      <c r="E349" s="13">
        <f t="shared" si="13"/>
        <v>423.01064053497078</v>
      </c>
      <c r="F349">
        <v>309</v>
      </c>
      <c r="G349" s="17"/>
      <c r="L349" s="14"/>
    </row>
    <row r="350" spans="2:12">
      <c r="B350" s="1">
        <v>37104</v>
      </c>
      <c r="C350" s="11">
        <v>129189.80100000001</v>
      </c>
      <c r="D350">
        <v>285584</v>
      </c>
      <c r="E350" s="13">
        <f t="shared" si="13"/>
        <v>452.37058448652584</v>
      </c>
      <c r="F350">
        <v>337</v>
      </c>
      <c r="G350" s="17"/>
      <c r="L350" s="14"/>
    </row>
    <row r="351" spans="2:12">
      <c r="B351" s="1">
        <v>37135</v>
      </c>
      <c r="C351" s="11">
        <v>105956.424</v>
      </c>
      <c r="D351">
        <v>285842</v>
      </c>
      <c r="E351" s="13">
        <f t="shared" si="13"/>
        <v>370.68178924020964</v>
      </c>
      <c r="F351">
        <v>145</v>
      </c>
      <c r="G351" s="17"/>
      <c r="L351" s="14"/>
    </row>
    <row r="352" spans="2:12">
      <c r="B352" s="1">
        <v>37165</v>
      </c>
      <c r="C352" s="11">
        <v>85424.56</v>
      </c>
      <c r="D352">
        <v>286086</v>
      </c>
      <c r="E352" s="13">
        <f t="shared" si="13"/>
        <v>298.59748467244117</v>
      </c>
      <c r="F352">
        <v>49</v>
      </c>
      <c r="G352" s="17"/>
      <c r="L352" s="14"/>
    </row>
    <row r="353" spans="2:12">
      <c r="B353" s="1">
        <v>37196</v>
      </c>
      <c r="C353" s="11">
        <v>80798.47</v>
      </c>
      <c r="D353">
        <v>286315</v>
      </c>
      <c r="E353" s="13">
        <f t="shared" si="13"/>
        <v>282.20131673157186</v>
      </c>
      <c r="F353">
        <v>22</v>
      </c>
      <c r="G353" s="17"/>
      <c r="L353" s="14"/>
    </row>
    <row r="354" spans="2:12">
      <c r="B354" s="1">
        <v>37226</v>
      </c>
      <c r="C354" s="11">
        <v>96166.741999999998</v>
      </c>
      <c r="D354">
        <v>286533</v>
      </c>
      <c r="E354" s="13">
        <f t="shared" si="13"/>
        <v>335.62187252428168</v>
      </c>
      <c r="F354">
        <v>12</v>
      </c>
      <c r="G354" s="17"/>
      <c r="L354" s="14"/>
    </row>
    <row r="355" spans="2:12">
      <c r="B355" s="1">
        <v>37257</v>
      </c>
      <c r="C355" s="11">
        <v>116891.80100000001</v>
      </c>
      <c r="D355">
        <v>286739</v>
      </c>
      <c r="E355" s="13">
        <f t="shared" si="13"/>
        <v>407.65923365848386</v>
      </c>
      <c r="F355">
        <v>9</v>
      </c>
      <c r="G355" s="17"/>
      <c r="L355" s="14"/>
    </row>
    <row r="356" spans="2:12">
      <c r="B356" s="1">
        <v>37288</v>
      </c>
      <c r="C356" s="11">
        <v>96592.933000000005</v>
      </c>
      <c r="D356">
        <v>286935</v>
      </c>
      <c r="E356" s="13">
        <f t="shared" si="13"/>
        <v>336.63698398592015</v>
      </c>
      <c r="F356">
        <v>7</v>
      </c>
      <c r="G356" s="17"/>
      <c r="L356" s="14"/>
    </row>
    <row r="357" spans="2:12">
      <c r="B357" s="1">
        <v>37316</v>
      </c>
      <c r="C357" s="11">
        <v>95318.667000000001</v>
      </c>
      <c r="D357">
        <v>287131</v>
      </c>
      <c r="E357" s="13">
        <f t="shared" si="13"/>
        <v>331.96926489999339</v>
      </c>
      <c r="F357">
        <v>19</v>
      </c>
      <c r="G357" s="17"/>
      <c r="L357" s="14"/>
    </row>
    <row r="358" spans="2:12">
      <c r="B358" s="1">
        <v>37347</v>
      </c>
      <c r="C358" s="11">
        <v>85407.607000000004</v>
      </c>
      <c r="D358">
        <v>287343</v>
      </c>
      <c r="E358" s="13">
        <f t="shared" si="13"/>
        <v>297.2322520472049</v>
      </c>
      <c r="F358">
        <v>56</v>
      </c>
      <c r="G358" s="17"/>
      <c r="L358" s="14"/>
    </row>
    <row r="359" spans="2:12">
      <c r="B359" s="1">
        <v>37377</v>
      </c>
      <c r="C359" s="11">
        <v>87318.539000000004</v>
      </c>
      <c r="D359">
        <v>287571</v>
      </c>
      <c r="E359" s="13">
        <f t="shared" si="13"/>
        <v>303.64167110035436</v>
      </c>
      <c r="F359">
        <v>96</v>
      </c>
      <c r="G359" s="17"/>
      <c r="L359" s="14"/>
    </row>
    <row r="360" spans="2:12">
      <c r="B360" s="1">
        <v>37408</v>
      </c>
      <c r="C360" s="11">
        <v>107169.995</v>
      </c>
      <c r="D360">
        <v>287808</v>
      </c>
      <c r="E360" s="13">
        <f t="shared" si="13"/>
        <v>372.36628238269958</v>
      </c>
      <c r="F360">
        <v>243</v>
      </c>
      <c r="G360" s="17"/>
      <c r="L360" s="14"/>
    </row>
    <row r="361" spans="2:12">
      <c r="B361" s="1">
        <v>37438</v>
      </c>
      <c r="C361" s="11">
        <v>133694.80100000001</v>
      </c>
      <c r="D361">
        <v>288051</v>
      </c>
      <c r="E361" s="13">
        <f t="shared" si="13"/>
        <v>464.13586830109944</v>
      </c>
      <c r="F361">
        <v>367</v>
      </c>
      <c r="G361" s="17"/>
      <c r="L361" s="14"/>
    </row>
    <row r="362" spans="2:12">
      <c r="B362" s="1">
        <v>37469</v>
      </c>
      <c r="C362" s="11">
        <v>134332.46799999999</v>
      </c>
      <c r="D362">
        <v>288303</v>
      </c>
      <c r="E362" s="13">
        <f t="shared" si="13"/>
        <v>465.94197077380397</v>
      </c>
      <c r="F362">
        <v>328</v>
      </c>
      <c r="G362" s="17"/>
      <c r="L362" s="14"/>
    </row>
    <row r="363" spans="2:12">
      <c r="B363" s="1">
        <v>37500</v>
      </c>
      <c r="C363" s="11">
        <v>115833.033</v>
      </c>
      <c r="D363">
        <v>288554</v>
      </c>
      <c r="E363" s="13">
        <f t="shared" si="13"/>
        <v>401.42584403612494</v>
      </c>
      <c r="F363">
        <v>201</v>
      </c>
      <c r="G363" s="17"/>
      <c r="L363" s="14"/>
    </row>
    <row r="364" spans="2:12">
      <c r="B364" s="1">
        <v>37530</v>
      </c>
      <c r="C364" s="11">
        <v>94531.342999999993</v>
      </c>
      <c r="D364">
        <v>288794</v>
      </c>
      <c r="E364" s="13">
        <f t="shared" si="13"/>
        <v>327.33139538910086</v>
      </c>
      <c r="F364">
        <v>59</v>
      </c>
      <c r="G364" s="17"/>
      <c r="L364" s="14"/>
    </row>
    <row r="365" spans="2:12">
      <c r="B365" s="1">
        <v>37561</v>
      </c>
      <c r="C365" s="11">
        <v>88822.303</v>
      </c>
      <c r="D365">
        <v>289012</v>
      </c>
      <c r="E365" s="13">
        <f t="shared" si="13"/>
        <v>307.33084785406834</v>
      </c>
      <c r="F365">
        <v>11</v>
      </c>
      <c r="G365" s="17"/>
      <c r="L365" s="14"/>
    </row>
    <row r="366" spans="2:12">
      <c r="B366" s="1">
        <v>37591</v>
      </c>
      <c r="C366" s="11">
        <v>109266.379</v>
      </c>
      <c r="D366">
        <v>289214</v>
      </c>
      <c r="E366" s="13">
        <f t="shared" si="13"/>
        <v>377.80459797935094</v>
      </c>
      <c r="F366">
        <v>5</v>
      </c>
      <c r="G366" s="17"/>
      <c r="L366" s="14"/>
    </row>
    <row r="367" spans="2:12">
      <c r="B367" s="1">
        <v>37622</v>
      </c>
      <c r="C367" s="11">
        <v>124272.788</v>
      </c>
      <c r="D367">
        <v>289412</v>
      </c>
      <c r="E367" s="13">
        <f t="shared" si="13"/>
        <v>429.39749561179218</v>
      </c>
      <c r="F367">
        <v>4</v>
      </c>
      <c r="G367" s="17"/>
      <c r="L367" s="14"/>
    </row>
    <row r="368" spans="2:12">
      <c r="B368" s="1">
        <v>37653</v>
      </c>
      <c r="C368" s="11">
        <v>110937.37</v>
      </c>
      <c r="D368">
        <v>289606</v>
      </c>
      <c r="E368" s="13">
        <f t="shared" si="13"/>
        <v>383.06309261548449</v>
      </c>
      <c r="F368">
        <v>8</v>
      </c>
      <c r="G368" s="17"/>
      <c r="L368" s="14"/>
    </row>
    <row r="369" spans="2:12">
      <c r="B369" s="1">
        <v>37681</v>
      </c>
      <c r="C369" s="11">
        <v>99561.312000000005</v>
      </c>
      <c r="D369">
        <v>289809</v>
      </c>
      <c r="E369" s="13">
        <f t="shared" si="13"/>
        <v>343.54113226297318</v>
      </c>
      <c r="F369">
        <v>26</v>
      </c>
      <c r="G369" s="17"/>
      <c r="L369" s="14"/>
    </row>
    <row r="370" spans="2:12">
      <c r="B370" s="1">
        <v>37712</v>
      </c>
      <c r="C370" s="11">
        <v>83448.244000000006</v>
      </c>
      <c r="D370">
        <v>290024</v>
      </c>
      <c r="E370" s="13">
        <f t="shared" si="13"/>
        <v>287.72875348247044</v>
      </c>
      <c r="F370">
        <v>32</v>
      </c>
      <c r="G370" s="17"/>
      <c r="L370" s="14"/>
    </row>
    <row r="371" spans="2:12">
      <c r="B371" s="1">
        <v>37742</v>
      </c>
      <c r="C371" s="11">
        <v>87804.372000000003</v>
      </c>
      <c r="D371">
        <v>290250</v>
      </c>
      <c r="E371" s="13">
        <f t="shared" si="13"/>
        <v>302.51290956072353</v>
      </c>
      <c r="F371">
        <v>114</v>
      </c>
      <c r="G371" s="17"/>
      <c r="L371" s="14"/>
    </row>
    <row r="372" spans="2:12">
      <c r="B372" s="1">
        <v>37773</v>
      </c>
      <c r="C372" s="11">
        <v>101285.792</v>
      </c>
      <c r="D372">
        <v>290484</v>
      </c>
      <c r="E372" s="13">
        <f t="shared" si="13"/>
        <v>348.67941779925917</v>
      </c>
      <c r="F372">
        <v>189</v>
      </c>
      <c r="G372" s="17"/>
      <c r="L372" s="14"/>
    </row>
    <row r="373" spans="2:12">
      <c r="B373" s="1">
        <v>37803</v>
      </c>
      <c r="C373" s="11">
        <v>130673.857</v>
      </c>
      <c r="D373">
        <v>290726</v>
      </c>
      <c r="E373" s="13">
        <f t="shared" si="13"/>
        <v>449.47427130700385</v>
      </c>
      <c r="F373">
        <v>338</v>
      </c>
      <c r="G373" s="17"/>
      <c r="L373" s="14"/>
    </row>
    <row r="374" spans="2:12">
      <c r="B374" s="1">
        <v>37834</v>
      </c>
      <c r="C374" s="11">
        <v>134467.799</v>
      </c>
      <c r="D374">
        <v>290974</v>
      </c>
      <c r="E374" s="13">
        <f t="shared" si="13"/>
        <v>462.12994631822772</v>
      </c>
      <c r="F374">
        <v>341</v>
      </c>
      <c r="G374" s="17"/>
      <c r="L374" s="14"/>
    </row>
    <row r="375" spans="2:12">
      <c r="B375" s="1">
        <v>37865</v>
      </c>
      <c r="C375" s="11">
        <v>113848.98299999999</v>
      </c>
      <c r="D375">
        <v>291222</v>
      </c>
      <c r="E375" s="13">
        <f t="shared" si="13"/>
        <v>390.93537919525312</v>
      </c>
      <c r="F375">
        <v>158</v>
      </c>
      <c r="G375" s="17"/>
      <c r="L375" s="14"/>
    </row>
    <row r="376" spans="2:12">
      <c r="B376" s="1">
        <v>37895</v>
      </c>
      <c r="C376" s="11">
        <v>89780.86</v>
      </c>
      <c r="D376">
        <v>291463</v>
      </c>
      <c r="E376" s="13">
        <f t="shared" si="13"/>
        <v>308.03518799984903</v>
      </c>
      <c r="F376">
        <v>67</v>
      </c>
      <c r="G376" s="17"/>
      <c r="L376" s="14"/>
    </row>
    <row r="377" spans="2:12">
      <c r="B377" s="1">
        <v>37926</v>
      </c>
      <c r="C377" s="11">
        <v>86658.680999999997</v>
      </c>
      <c r="D377">
        <v>291677</v>
      </c>
      <c r="E377" s="13">
        <f t="shared" si="13"/>
        <v>297.10495171028225</v>
      </c>
      <c r="F377">
        <v>23</v>
      </c>
      <c r="G377" s="17"/>
      <c r="L377" s="14"/>
    </row>
    <row r="378" spans="2:12">
      <c r="B378" s="1">
        <v>37956</v>
      </c>
      <c r="C378" s="11">
        <v>113083.851</v>
      </c>
      <c r="D378">
        <v>291868</v>
      </c>
      <c r="E378" s="13">
        <f t="shared" si="13"/>
        <v>387.44861033069742</v>
      </c>
      <c r="F378">
        <v>4</v>
      </c>
      <c r="G378" s="17"/>
      <c r="L378" s="14"/>
    </row>
    <row r="379" spans="2:12">
      <c r="B379" s="1">
        <v>37987</v>
      </c>
      <c r="C379" s="11">
        <v>127121.383</v>
      </c>
      <c r="D379">
        <v>292046</v>
      </c>
      <c r="E379" s="13">
        <f t="shared" si="13"/>
        <v>435.27863076364685</v>
      </c>
      <c r="F379">
        <v>7</v>
      </c>
      <c r="G379" s="17"/>
      <c r="L379" s="14"/>
    </row>
    <row r="380" spans="2:12">
      <c r="B380" s="1">
        <v>38018</v>
      </c>
      <c r="C380" s="11">
        <v>112464.05499999999</v>
      </c>
      <c r="D380">
        <v>292230</v>
      </c>
      <c r="E380" s="13">
        <f t="shared" si="13"/>
        <v>384.8477397939979</v>
      </c>
      <c r="F380">
        <v>7</v>
      </c>
      <c r="G380" s="17"/>
      <c r="L380" s="14"/>
    </row>
    <row r="381" spans="2:12">
      <c r="B381" s="1">
        <v>38047</v>
      </c>
      <c r="C381" s="11">
        <v>98947.206999999995</v>
      </c>
      <c r="D381">
        <v>292434</v>
      </c>
      <c r="E381" s="13">
        <f t="shared" si="13"/>
        <v>338.35739688271542</v>
      </c>
      <c r="F381">
        <v>30</v>
      </c>
      <c r="G381" s="17"/>
      <c r="L381" s="14"/>
    </row>
    <row r="382" spans="2:12">
      <c r="B382" s="1">
        <v>38078</v>
      </c>
      <c r="C382" s="11">
        <v>85376.865000000005</v>
      </c>
      <c r="D382">
        <v>292651</v>
      </c>
      <c r="E382" s="13">
        <f t="shared" si="13"/>
        <v>291.73611229758313</v>
      </c>
      <c r="F382">
        <v>29</v>
      </c>
      <c r="G382" s="17"/>
      <c r="L382" s="14"/>
    </row>
    <row r="383" spans="2:12">
      <c r="B383" s="1">
        <v>38108</v>
      </c>
      <c r="C383" s="11">
        <v>90598.212</v>
      </c>
      <c r="D383">
        <v>292872</v>
      </c>
      <c r="E383" s="13">
        <f t="shared" si="13"/>
        <v>309.34405474063755</v>
      </c>
      <c r="F383">
        <v>139</v>
      </c>
      <c r="G383" s="17"/>
      <c r="L383" s="14"/>
    </row>
    <row r="384" spans="2:12">
      <c r="B384" s="1">
        <v>38139</v>
      </c>
      <c r="C384" s="11">
        <v>112335.133</v>
      </c>
      <c r="D384">
        <v>293103</v>
      </c>
      <c r="E384" s="13">
        <f t="shared" si="13"/>
        <v>383.2616281648431</v>
      </c>
      <c r="F384">
        <v>209</v>
      </c>
      <c r="G384" s="17"/>
      <c r="L384" s="14"/>
    </row>
    <row r="385" spans="2:12">
      <c r="B385" s="1">
        <v>38169</v>
      </c>
      <c r="C385" s="11">
        <v>129305.34699999999</v>
      </c>
      <c r="D385">
        <v>293350</v>
      </c>
      <c r="E385" s="13">
        <f t="shared" si="13"/>
        <v>440.7886381455599</v>
      </c>
      <c r="F385">
        <v>301</v>
      </c>
      <c r="G385" s="17"/>
      <c r="L385" s="14"/>
    </row>
    <row r="386" spans="2:12">
      <c r="B386" s="1">
        <v>38200</v>
      </c>
      <c r="C386" s="11">
        <v>126423.34</v>
      </c>
      <c r="D386">
        <v>293603</v>
      </c>
      <c r="E386" s="13">
        <f t="shared" si="13"/>
        <v>430.5928072942034</v>
      </c>
      <c r="F386">
        <v>254</v>
      </c>
      <c r="G386" s="17"/>
      <c r="L386" s="14"/>
    </row>
    <row r="387" spans="2:12">
      <c r="B387" s="1">
        <v>38231</v>
      </c>
      <c r="C387" s="11">
        <v>112337.694</v>
      </c>
      <c r="D387">
        <v>293857</v>
      </c>
      <c r="E387" s="13">
        <f t="shared" si="13"/>
        <v>382.28694228825583</v>
      </c>
      <c r="F387">
        <v>176</v>
      </c>
      <c r="G387" s="17"/>
      <c r="L387" s="14"/>
    </row>
    <row r="388" spans="2:12">
      <c r="B388" s="1">
        <v>38261</v>
      </c>
      <c r="C388" s="11">
        <v>93466.168999999994</v>
      </c>
      <c r="D388">
        <v>294104</v>
      </c>
      <c r="E388" s="13">
        <f t="shared" si="13"/>
        <v>317.79972050703151</v>
      </c>
      <c r="F388">
        <v>71</v>
      </c>
      <c r="G388" s="17"/>
      <c r="L388" s="14"/>
    </row>
    <row r="389" spans="2:12">
      <c r="B389" s="1">
        <v>38292</v>
      </c>
      <c r="C389" s="11">
        <v>89649.740999999995</v>
      </c>
      <c r="D389">
        <v>294337</v>
      </c>
      <c r="E389" s="13">
        <f t="shared" si="13"/>
        <v>304.58196217261167</v>
      </c>
      <c r="F389">
        <v>19</v>
      </c>
      <c r="G389" s="17"/>
      <c r="L389" s="14"/>
    </row>
    <row r="390" spans="2:12">
      <c r="B390" s="1">
        <v>38322</v>
      </c>
      <c r="C390" s="11">
        <v>113956.432</v>
      </c>
      <c r="D390">
        <v>294561</v>
      </c>
      <c r="E390" s="13">
        <f t="shared" si="13"/>
        <v>386.86870291722261</v>
      </c>
      <c r="F390">
        <v>5</v>
      </c>
      <c r="G390" s="17"/>
      <c r="L390" s="14"/>
    </row>
    <row r="391" spans="2:12">
      <c r="B391" s="1">
        <v>38353</v>
      </c>
      <c r="C391" s="11">
        <v>125287.859</v>
      </c>
      <c r="D391">
        <v>294768</v>
      </c>
      <c r="E391" s="13">
        <f t="shared" si="13"/>
        <v>425.03887464039514</v>
      </c>
      <c r="F391">
        <v>11</v>
      </c>
      <c r="G391" s="17"/>
      <c r="L391" s="14"/>
    </row>
    <row r="392" spans="2:12">
      <c r="B392" s="1">
        <v>38384</v>
      </c>
      <c r="C392" s="11">
        <v>106666.913</v>
      </c>
      <c r="D392">
        <v>294955</v>
      </c>
      <c r="E392" s="13">
        <f t="shared" ref="E392:E455" si="14">(C392*1000000)/(D392*1000)</f>
        <v>361.63792103880252</v>
      </c>
      <c r="F392">
        <v>9</v>
      </c>
      <c r="G392" s="17"/>
      <c r="L392" s="14"/>
    </row>
    <row r="393" spans="2:12">
      <c r="B393" s="1">
        <v>38412</v>
      </c>
      <c r="C393" s="11">
        <v>104065.20299999999</v>
      </c>
      <c r="D393">
        <v>295149</v>
      </c>
      <c r="E393" s="13">
        <f t="shared" si="14"/>
        <v>352.58531453604792</v>
      </c>
      <c r="F393">
        <v>14</v>
      </c>
      <c r="G393" s="17"/>
      <c r="L393" s="14"/>
    </row>
    <row r="394" spans="2:12">
      <c r="B394" s="1">
        <v>38443</v>
      </c>
      <c r="C394" s="11">
        <v>86749.16</v>
      </c>
      <c r="D394">
        <v>295359</v>
      </c>
      <c r="E394" s="13">
        <f t="shared" si="14"/>
        <v>293.70752203250959</v>
      </c>
      <c r="F394">
        <v>25</v>
      </c>
      <c r="G394" s="17"/>
      <c r="L394" s="14"/>
    </row>
    <row r="395" spans="2:12">
      <c r="B395" s="1">
        <v>38473</v>
      </c>
      <c r="C395" s="11">
        <v>87384.111999999994</v>
      </c>
      <c r="D395">
        <v>295582</v>
      </c>
      <c r="E395" s="13">
        <f t="shared" si="14"/>
        <v>295.63407785318458</v>
      </c>
      <c r="F395">
        <v>86</v>
      </c>
      <c r="G395" s="17"/>
      <c r="L395" s="14"/>
    </row>
    <row r="396" spans="2:12">
      <c r="B396" s="1">
        <v>38504</v>
      </c>
      <c r="C396" s="11">
        <v>116627.43799999999</v>
      </c>
      <c r="D396">
        <v>295824</v>
      </c>
      <c r="E396" s="13">
        <f t="shared" si="14"/>
        <v>394.24603142409001</v>
      </c>
      <c r="F396">
        <v>247</v>
      </c>
      <c r="G396" s="17"/>
      <c r="L396" s="14"/>
    </row>
    <row r="397" spans="2:12">
      <c r="B397" s="1">
        <v>38534</v>
      </c>
      <c r="C397" s="11">
        <v>144476.33600000001</v>
      </c>
      <c r="D397">
        <v>296077</v>
      </c>
      <c r="E397" s="13">
        <f t="shared" si="14"/>
        <v>487.96879190210655</v>
      </c>
      <c r="F397">
        <v>370</v>
      </c>
      <c r="G397" s="17"/>
      <c r="L397" s="14"/>
    </row>
    <row r="398" spans="2:12">
      <c r="B398" s="1">
        <v>38565</v>
      </c>
      <c r="C398" s="11">
        <v>146904.78</v>
      </c>
      <c r="D398">
        <v>296338</v>
      </c>
      <c r="E398" s="13">
        <f t="shared" si="14"/>
        <v>495.73385795949218</v>
      </c>
      <c r="F398">
        <v>349</v>
      </c>
      <c r="G398" s="17"/>
      <c r="L398" s="14"/>
    </row>
    <row r="399" spans="2:12">
      <c r="B399" s="1">
        <v>38596</v>
      </c>
      <c r="C399" s="11">
        <v>126515.63499999999</v>
      </c>
      <c r="D399">
        <v>296606</v>
      </c>
      <c r="E399" s="13">
        <f t="shared" si="14"/>
        <v>426.54442256731153</v>
      </c>
      <c r="F399">
        <v>214</v>
      </c>
      <c r="G399" s="17"/>
      <c r="L399" s="14"/>
    </row>
    <row r="400" spans="2:12">
      <c r="B400" s="1">
        <v>38626</v>
      </c>
      <c r="C400" s="11">
        <v>102685.879</v>
      </c>
      <c r="D400">
        <v>296857</v>
      </c>
      <c r="E400" s="13">
        <f t="shared" si="14"/>
        <v>345.91024971619333</v>
      </c>
      <c r="F400">
        <v>58</v>
      </c>
      <c r="G400" s="17"/>
      <c r="L400" s="14"/>
    </row>
    <row r="401" spans="2:12">
      <c r="B401" s="1">
        <v>38657</v>
      </c>
      <c r="C401" s="11">
        <v>91686.570999999996</v>
      </c>
      <c r="D401">
        <v>297089</v>
      </c>
      <c r="E401" s="13">
        <f t="shared" si="14"/>
        <v>308.61651222360973</v>
      </c>
      <c r="F401">
        <v>21</v>
      </c>
      <c r="G401" s="17"/>
      <c r="L401" s="14"/>
    </row>
    <row r="402" spans="2:12">
      <c r="B402" s="1">
        <v>38687</v>
      </c>
      <c r="C402" s="11">
        <v>120177.22100000001</v>
      </c>
      <c r="D402">
        <v>297311</v>
      </c>
      <c r="E402" s="13">
        <f t="shared" si="14"/>
        <v>404.21384005300848</v>
      </c>
      <c r="F402">
        <v>5</v>
      </c>
      <c r="G402" s="17"/>
      <c r="L402" s="14"/>
    </row>
    <row r="403" spans="2:12">
      <c r="B403" s="1">
        <v>38718</v>
      </c>
      <c r="C403" s="11">
        <v>120418.845</v>
      </c>
      <c r="D403">
        <v>297526</v>
      </c>
      <c r="E403" s="13">
        <f t="shared" si="14"/>
        <v>404.7338551924874</v>
      </c>
      <c r="F403">
        <v>14</v>
      </c>
      <c r="G403" s="17"/>
      <c r="L403" s="14"/>
    </row>
    <row r="404" spans="2:12">
      <c r="B404" s="1">
        <v>38749</v>
      </c>
      <c r="C404" s="11">
        <v>104511.06299999999</v>
      </c>
      <c r="D404">
        <v>297734</v>
      </c>
      <c r="E404" s="13">
        <f t="shared" si="14"/>
        <v>351.0215930998811</v>
      </c>
      <c r="F404">
        <v>6</v>
      </c>
      <c r="G404" s="17"/>
      <c r="L404" s="14"/>
    </row>
    <row r="405" spans="2:12">
      <c r="B405" s="1">
        <v>38777</v>
      </c>
      <c r="C405" s="11">
        <v>104955.192</v>
      </c>
      <c r="D405">
        <v>297950</v>
      </c>
      <c r="E405" s="13">
        <f t="shared" si="14"/>
        <v>352.25773451921464</v>
      </c>
      <c r="F405">
        <v>22</v>
      </c>
      <c r="G405" s="17"/>
      <c r="L405" s="14"/>
    </row>
    <row r="406" spans="2:12">
      <c r="B406" s="1">
        <v>38808</v>
      </c>
      <c r="C406" s="11">
        <v>89374.095000000001</v>
      </c>
      <c r="D406">
        <v>298170</v>
      </c>
      <c r="E406" s="13">
        <f t="shared" si="14"/>
        <v>299.74207666767279</v>
      </c>
      <c r="F406">
        <v>58</v>
      </c>
      <c r="G406" s="17"/>
      <c r="L406" s="14"/>
    </row>
    <row r="407" spans="2:12">
      <c r="B407" s="1">
        <v>38838</v>
      </c>
      <c r="C407" s="11">
        <v>93999.951000000001</v>
      </c>
      <c r="D407">
        <v>298401</v>
      </c>
      <c r="E407" s="13">
        <f t="shared" si="14"/>
        <v>315.01218494576091</v>
      </c>
      <c r="F407">
        <v>113</v>
      </c>
      <c r="G407" s="17"/>
      <c r="L407" s="14"/>
    </row>
    <row r="408" spans="2:12">
      <c r="B408" s="1">
        <v>38869</v>
      </c>
      <c r="C408" s="11">
        <v>118815.308</v>
      </c>
      <c r="D408">
        <v>298653</v>
      </c>
      <c r="E408" s="13">
        <f t="shared" si="14"/>
        <v>397.83731621647865</v>
      </c>
      <c r="F408">
        <v>238</v>
      </c>
      <c r="G408" s="17"/>
      <c r="L408" s="14"/>
    </row>
    <row r="409" spans="2:12">
      <c r="B409" s="1">
        <v>38899</v>
      </c>
      <c r="C409" s="11">
        <v>147338.329</v>
      </c>
      <c r="D409">
        <v>298910</v>
      </c>
      <c r="E409" s="13">
        <f t="shared" si="14"/>
        <v>492.91870128132211</v>
      </c>
      <c r="F409">
        <v>386</v>
      </c>
      <c r="G409" s="17"/>
      <c r="L409" s="14"/>
    </row>
    <row r="410" spans="2:12">
      <c r="B410" s="1">
        <v>38930</v>
      </c>
      <c r="C410" s="11">
        <v>150064.42499999999</v>
      </c>
      <c r="D410">
        <v>299178</v>
      </c>
      <c r="E410" s="13">
        <f t="shared" si="14"/>
        <v>501.58910414535831</v>
      </c>
      <c r="F410">
        <v>335</v>
      </c>
      <c r="G410" s="17"/>
      <c r="L410" s="14"/>
    </row>
    <row r="411" spans="2:12">
      <c r="B411" s="1">
        <v>38961</v>
      </c>
      <c r="C411" s="11">
        <v>116072.164</v>
      </c>
      <c r="D411">
        <v>299452</v>
      </c>
      <c r="E411" s="13">
        <f t="shared" si="14"/>
        <v>387.6152572031578</v>
      </c>
      <c r="F411">
        <v>139</v>
      </c>
      <c r="G411" s="17"/>
      <c r="L411" s="14"/>
    </row>
    <row r="412" spans="2:12">
      <c r="B412" s="1">
        <v>38991</v>
      </c>
      <c r="C412" s="11">
        <v>96246.214000000007</v>
      </c>
      <c r="D412">
        <v>299710</v>
      </c>
      <c r="E412" s="13">
        <f t="shared" si="14"/>
        <v>321.1311401020987</v>
      </c>
      <c r="F412">
        <v>48</v>
      </c>
      <c r="G412" s="17"/>
      <c r="L412" s="14"/>
    </row>
    <row r="413" spans="2:12">
      <c r="B413" s="1">
        <v>39022</v>
      </c>
      <c r="C413" s="11">
        <v>94842.850999999995</v>
      </c>
      <c r="D413">
        <v>299950</v>
      </c>
      <c r="E413" s="13">
        <f t="shared" si="14"/>
        <v>316.19553592265379</v>
      </c>
      <c r="F413">
        <v>15</v>
      </c>
      <c r="G413" s="17"/>
      <c r="L413" s="14"/>
    </row>
    <row r="414" spans="2:12">
      <c r="B414" s="1">
        <v>39052</v>
      </c>
      <c r="C414" s="11">
        <v>114881.599</v>
      </c>
      <c r="D414">
        <v>300178</v>
      </c>
      <c r="E414" s="13">
        <f t="shared" si="14"/>
        <v>382.71158779124386</v>
      </c>
      <c r="F414">
        <v>13</v>
      </c>
      <c r="G414" s="17"/>
      <c r="L414" s="14"/>
    </row>
    <row r="415" spans="2:12">
      <c r="B415" s="1">
        <v>39083</v>
      </c>
      <c r="C415" s="11">
        <v>125286.236</v>
      </c>
      <c r="D415">
        <v>300398</v>
      </c>
      <c r="E415" s="13">
        <f t="shared" si="14"/>
        <v>417.06747714698503</v>
      </c>
      <c r="F415">
        <v>11</v>
      </c>
      <c r="G415" s="17"/>
      <c r="L415" s="14"/>
    </row>
    <row r="416" spans="2:12">
      <c r="B416" s="1">
        <v>39114</v>
      </c>
      <c r="C416" s="11">
        <v>121464.249</v>
      </c>
      <c r="D416">
        <v>300608</v>
      </c>
      <c r="E416" s="13">
        <f t="shared" si="14"/>
        <v>404.06193115286351</v>
      </c>
      <c r="F416">
        <v>6</v>
      </c>
      <c r="G416" s="17"/>
      <c r="L416" s="14"/>
    </row>
    <row r="417" spans="2:12">
      <c r="B417" s="1">
        <v>39142</v>
      </c>
      <c r="C417" s="11">
        <v>105694.76</v>
      </c>
      <c r="D417">
        <v>300823</v>
      </c>
      <c r="E417" s="13">
        <f t="shared" si="14"/>
        <v>351.35199103791933</v>
      </c>
      <c r="F417">
        <v>32</v>
      </c>
      <c r="G417" s="17"/>
      <c r="L417" s="14"/>
    </row>
    <row r="418" spans="2:12">
      <c r="B418" s="1">
        <v>39173</v>
      </c>
      <c r="C418" s="11">
        <v>90282.047000000006</v>
      </c>
      <c r="D418">
        <v>301045</v>
      </c>
      <c r="E418" s="13">
        <f t="shared" si="14"/>
        <v>299.89552060323206</v>
      </c>
      <c r="F418">
        <v>25</v>
      </c>
      <c r="G418" s="17"/>
      <c r="L418" s="14"/>
    </row>
    <row r="419" spans="2:12">
      <c r="B419" s="1">
        <v>39203</v>
      </c>
      <c r="C419" s="11">
        <v>96388.854000000007</v>
      </c>
      <c r="D419">
        <v>301278</v>
      </c>
      <c r="E419" s="13">
        <f t="shared" si="14"/>
        <v>319.93326429410712</v>
      </c>
      <c r="F419">
        <v>120</v>
      </c>
      <c r="G419" s="17"/>
      <c r="L419" s="14"/>
    </row>
    <row r="420" spans="2:12">
      <c r="B420" s="1">
        <v>39234</v>
      </c>
      <c r="C420" s="11">
        <v>117417.595</v>
      </c>
      <c r="D420">
        <v>301528</v>
      </c>
      <c r="E420" s="13">
        <f t="shared" si="14"/>
        <v>389.40859555331514</v>
      </c>
      <c r="F420">
        <v>235</v>
      </c>
      <c r="G420" s="17"/>
      <c r="L420" s="14"/>
    </row>
    <row r="421" spans="2:12">
      <c r="B421" s="1">
        <v>39264</v>
      </c>
      <c r="C421" s="11">
        <v>139027.03</v>
      </c>
      <c r="D421">
        <v>301790</v>
      </c>
      <c r="E421" s="13">
        <f t="shared" si="14"/>
        <v>460.67474071374136</v>
      </c>
      <c r="F421">
        <v>312</v>
      </c>
      <c r="G421" s="17"/>
      <c r="L421" s="14"/>
    </row>
    <row r="422" spans="2:12">
      <c r="B422" s="1">
        <v>39295</v>
      </c>
      <c r="C422" s="11">
        <v>150101.49400000001</v>
      </c>
      <c r="D422">
        <v>302064</v>
      </c>
      <c r="E422" s="13">
        <f t="shared" si="14"/>
        <v>496.91950712431805</v>
      </c>
      <c r="F422">
        <v>366</v>
      </c>
      <c r="G422" s="17"/>
      <c r="L422" s="14"/>
    </row>
    <row r="423" spans="2:12">
      <c r="B423" s="1">
        <v>39326</v>
      </c>
      <c r="C423" s="11">
        <v>129512.024</v>
      </c>
      <c r="D423">
        <v>302334</v>
      </c>
      <c r="E423" s="13">
        <f t="shared" si="14"/>
        <v>428.37399697023824</v>
      </c>
      <c r="F423">
        <v>190</v>
      </c>
      <c r="G423" s="17"/>
      <c r="L423" s="14"/>
    </row>
    <row r="424" spans="2:12">
      <c r="B424" s="1">
        <v>39356</v>
      </c>
      <c r="C424" s="11">
        <v>103753.92200000001</v>
      </c>
      <c r="D424">
        <v>302590</v>
      </c>
      <c r="E424" s="13">
        <f t="shared" si="14"/>
        <v>342.88615618493674</v>
      </c>
      <c r="F424">
        <v>82</v>
      </c>
      <c r="G424" s="17"/>
      <c r="L424" s="14"/>
    </row>
    <row r="425" spans="2:12">
      <c r="B425" s="1">
        <v>39387</v>
      </c>
      <c r="C425" s="11">
        <v>95904.831000000006</v>
      </c>
      <c r="D425">
        <v>302834</v>
      </c>
      <c r="E425" s="13">
        <f t="shared" si="14"/>
        <v>316.69109479120573</v>
      </c>
      <c r="F425">
        <v>18</v>
      </c>
      <c r="G425" s="17"/>
      <c r="L425" s="14"/>
    </row>
    <row r="426" spans="2:12">
      <c r="B426" s="1">
        <v>39417</v>
      </c>
      <c r="C426" s="11">
        <v>117407.955</v>
      </c>
      <c r="D426">
        <v>303062</v>
      </c>
      <c r="E426" s="13">
        <f t="shared" si="14"/>
        <v>387.40572886076114</v>
      </c>
      <c r="F426">
        <v>13</v>
      </c>
      <c r="G426" s="17"/>
      <c r="L426" s="14"/>
    </row>
    <row r="427" spans="2:12">
      <c r="B427" s="1">
        <v>39448</v>
      </c>
      <c r="C427" s="11">
        <v>133368.44200000001</v>
      </c>
      <c r="D427">
        <v>303280</v>
      </c>
      <c r="E427" s="13">
        <f t="shared" si="14"/>
        <v>439.75350171458723</v>
      </c>
      <c r="F427">
        <v>8</v>
      </c>
      <c r="G427" s="17"/>
      <c r="L427" s="14"/>
    </row>
    <row r="428" spans="2:12">
      <c r="B428" s="1">
        <v>39479</v>
      </c>
      <c r="C428" s="11">
        <v>118553.64599999999</v>
      </c>
      <c r="D428">
        <v>303494</v>
      </c>
      <c r="E428" s="13">
        <f t="shared" si="14"/>
        <v>390.62929085912737</v>
      </c>
      <c r="F428">
        <v>13</v>
      </c>
      <c r="G428" s="17"/>
      <c r="L428" s="14"/>
    </row>
    <row r="429" spans="2:12">
      <c r="B429" s="1">
        <v>39508</v>
      </c>
      <c r="C429" s="11">
        <v>107162.48299999999</v>
      </c>
      <c r="D429">
        <v>303707</v>
      </c>
      <c r="E429" s="13">
        <f t="shared" si="14"/>
        <v>352.84824847632751</v>
      </c>
      <c r="F429">
        <v>19</v>
      </c>
      <c r="G429" s="17"/>
      <c r="L429" s="14"/>
    </row>
    <row r="430" spans="2:12">
      <c r="B430" s="1">
        <v>39539</v>
      </c>
      <c r="C430" s="11">
        <v>92165.894</v>
      </c>
      <c r="D430">
        <v>303926</v>
      </c>
      <c r="E430" s="13">
        <f t="shared" si="14"/>
        <v>303.25110059685579</v>
      </c>
      <c r="F430">
        <v>33</v>
      </c>
      <c r="G430" s="17"/>
      <c r="L430" s="14"/>
    </row>
    <row r="431" spans="2:12">
      <c r="B431" s="1">
        <v>39569</v>
      </c>
      <c r="C431" s="11">
        <v>92245.627999999997</v>
      </c>
      <c r="D431">
        <v>304157</v>
      </c>
      <c r="E431" s="13">
        <f t="shared" si="14"/>
        <v>303.28293611522997</v>
      </c>
      <c r="F431">
        <v>96</v>
      </c>
      <c r="G431" s="17"/>
      <c r="L431" s="14"/>
    </row>
    <row r="432" spans="2:12">
      <c r="B432" s="1">
        <v>39600</v>
      </c>
      <c r="C432" s="11">
        <v>121375.876</v>
      </c>
      <c r="D432">
        <v>304396</v>
      </c>
      <c r="E432" s="13">
        <f t="shared" si="14"/>
        <v>398.7433343407929</v>
      </c>
      <c r="F432">
        <v>265</v>
      </c>
      <c r="G432" s="17"/>
      <c r="L432" s="14"/>
    </row>
    <row r="433" spans="2:12">
      <c r="B433" s="1">
        <v>39630</v>
      </c>
      <c r="C433" s="11">
        <v>143179.152</v>
      </c>
      <c r="D433">
        <v>304646</v>
      </c>
      <c r="E433" s="13">
        <f t="shared" si="14"/>
        <v>469.98533379725978</v>
      </c>
      <c r="F433">
        <v>335</v>
      </c>
      <c r="G433" s="17"/>
      <c r="L433" s="14"/>
    </row>
    <row r="434" spans="2:12">
      <c r="B434" s="1">
        <v>39661</v>
      </c>
      <c r="C434" s="11">
        <v>138459.916</v>
      </c>
      <c r="D434">
        <v>304903</v>
      </c>
      <c r="E434" s="13">
        <f t="shared" si="14"/>
        <v>454.1113600062971</v>
      </c>
      <c r="F434">
        <v>286</v>
      </c>
      <c r="G434" s="17"/>
      <c r="L434" s="14"/>
    </row>
    <row r="435" spans="2:12">
      <c r="B435" s="1">
        <v>39692</v>
      </c>
      <c r="C435" s="11">
        <v>117078.13499999999</v>
      </c>
      <c r="D435">
        <v>305158</v>
      </c>
      <c r="E435" s="13">
        <f t="shared" si="14"/>
        <v>383.66398718041148</v>
      </c>
      <c r="F435">
        <v>173</v>
      </c>
      <c r="G435" s="17"/>
      <c r="L435" s="14"/>
    </row>
    <row r="436" spans="2:12">
      <c r="B436" s="1">
        <v>39722</v>
      </c>
      <c r="C436" s="11">
        <v>96110.59</v>
      </c>
      <c r="D436">
        <v>305403</v>
      </c>
      <c r="E436" s="13">
        <f t="shared" si="14"/>
        <v>314.70087065287504</v>
      </c>
      <c r="F436">
        <v>50</v>
      </c>
      <c r="G436" s="17"/>
      <c r="L436" s="14"/>
    </row>
    <row r="437" spans="2:12">
      <c r="B437" s="1">
        <v>39753</v>
      </c>
      <c r="C437" s="11">
        <v>95766.491999999998</v>
      </c>
      <c r="D437">
        <v>305620</v>
      </c>
      <c r="E437" s="13">
        <f t="shared" si="14"/>
        <v>313.35152149728418</v>
      </c>
      <c r="F437">
        <v>12</v>
      </c>
      <c r="G437" s="17"/>
      <c r="L437" s="14"/>
    </row>
    <row r="438" spans="2:12">
      <c r="B438" s="1">
        <v>39783</v>
      </c>
      <c r="C438" s="11">
        <v>125195.49099999999</v>
      </c>
      <c r="D438">
        <v>305827</v>
      </c>
      <c r="E438" s="13">
        <f t="shared" si="14"/>
        <v>409.36703103388516</v>
      </c>
      <c r="F438">
        <v>9</v>
      </c>
      <c r="G438" s="17"/>
      <c r="L438" s="14"/>
    </row>
    <row r="439" spans="2:12">
      <c r="B439" s="1">
        <v>39814</v>
      </c>
      <c r="C439" s="11">
        <v>136228.783</v>
      </c>
      <c r="D439">
        <v>306035</v>
      </c>
      <c r="E439" s="13">
        <f t="shared" si="14"/>
        <v>445.14118646560036</v>
      </c>
      <c r="F439">
        <v>7</v>
      </c>
      <c r="G439" s="17"/>
      <c r="L439" s="14"/>
    </row>
    <row r="440" spans="2:12">
      <c r="B440" s="1">
        <v>39845</v>
      </c>
      <c r="C440" s="11">
        <v>115212.23299999999</v>
      </c>
      <c r="D440">
        <v>306237</v>
      </c>
      <c r="E440" s="13">
        <f t="shared" si="14"/>
        <v>376.2191799162087</v>
      </c>
      <c r="F440">
        <v>8</v>
      </c>
      <c r="G440" s="17"/>
      <c r="L440" s="14"/>
    </row>
    <row r="441" spans="2:12">
      <c r="B441" s="1">
        <v>39873</v>
      </c>
      <c r="C441" s="11">
        <v>106501.361</v>
      </c>
      <c r="D441">
        <v>306438</v>
      </c>
      <c r="E441" s="13">
        <f t="shared" si="14"/>
        <v>347.5461953152024</v>
      </c>
      <c r="F441">
        <v>20</v>
      </c>
      <c r="G441" s="17"/>
      <c r="L441" s="14"/>
    </row>
    <row r="442" spans="2:12">
      <c r="B442" s="1">
        <v>39904</v>
      </c>
      <c r="C442" s="11">
        <v>91631.161999999997</v>
      </c>
      <c r="D442">
        <v>306645</v>
      </c>
      <c r="E442" s="13">
        <f t="shared" si="14"/>
        <v>298.81837955942541</v>
      </c>
      <c r="F442">
        <v>31</v>
      </c>
      <c r="G442" s="17"/>
      <c r="L442" s="14"/>
    </row>
    <row r="443" spans="2:12">
      <c r="B443" s="1">
        <v>39934</v>
      </c>
      <c r="C443" s="11">
        <v>94312.176999999996</v>
      </c>
      <c r="D443">
        <v>306863</v>
      </c>
      <c r="E443" s="13">
        <f t="shared" si="14"/>
        <v>307.34294131257269</v>
      </c>
      <c r="F443">
        <v>121</v>
      </c>
      <c r="G443" s="17"/>
      <c r="L443" s="14"/>
    </row>
    <row r="444" spans="2:12">
      <c r="B444" s="1">
        <v>39965</v>
      </c>
      <c r="C444" s="11">
        <v>114395.185</v>
      </c>
      <c r="D444">
        <v>307090</v>
      </c>
      <c r="E444" s="13">
        <f t="shared" si="14"/>
        <v>372.51354651730765</v>
      </c>
      <c r="F444">
        <v>226</v>
      </c>
      <c r="G444" s="17"/>
      <c r="L444" s="14"/>
    </row>
    <row r="445" spans="2:12">
      <c r="B445" s="1">
        <v>39995</v>
      </c>
      <c r="C445" s="11">
        <v>137497.959</v>
      </c>
      <c r="D445">
        <v>307322</v>
      </c>
      <c r="E445" s="13">
        <f t="shared" si="14"/>
        <v>447.4068208589037</v>
      </c>
      <c r="F445">
        <v>292</v>
      </c>
      <c r="G445" s="17"/>
      <c r="L445" s="14"/>
    </row>
    <row r="446" spans="2:12">
      <c r="B446" s="1">
        <v>40026</v>
      </c>
      <c r="C446" s="11">
        <v>138222.67800000001</v>
      </c>
      <c r="D446">
        <v>307570</v>
      </c>
      <c r="E446" s="13">
        <f t="shared" si="14"/>
        <v>449.40234093051987</v>
      </c>
      <c r="F446">
        <v>308</v>
      </c>
      <c r="G446" s="17"/>
      <c r="L446" s="14"/>
    </row>
    <row r="447" spans="2:12">
      <c r="B447" s="1">
        <v>40057</v>
      </c>
      <c r="C447" s="11">
        <v>115163.382</v>
      </c>
      <c r="D447">
        <v>307826</v>
      </c>
      <c r="E447" s="13">
        <f t="shared" si="14"/>
        <v>374.11843703910648</v>
      </c>
      <c r="F447">
        <v>171</v>
      </c>
      <c r="G447" s="17"/>
      <c r="L447" s="14"/>
    </row>
    <row r="448" spans="2:12">
      <c r="B448" s="1">
        <v>40087</v>
      </c>
      <c r="C448" s="11">
        <v>98552.023000000001</v>
      </c>
      <c r="D448">
        <v>308071</v>
      </c>
      <c r="E448" s="13">
        <f t="shared" si="14"/>
        <v>319.90035738514825</v>
      </c>
      <c r="F448">
        <v>50</v>
      </c>
      <c r="G448" s="17"/>
      <c r="L448" s="14"/>
    </row>
    <row r="449" spans="2:12">
      <c r="B449" s="1">
        <v>40118</v>
      </c>
      <c r="C449" s="11">
        <v>93027.978000000003</v>
      </c>
      <c r="D449">
        <v>308289</v>
      </c>
      <c r="E449" s="13">
        <f t="shared" si="14"/>
        <v>301.75574866440257</v>
      </c>
      <c r="F449">
        <v>18</v>
      </c>
      <c r="G449" s="17"/>
      <c r="L449" s="14"/>
    </row>
    <row r="450" spans="2:12">
      <c r="B450" s="1">
        <v>40148</v>
      </c>
      <c r="C450" s="11">
        <v>124013.231</v>
      </c>
      <c r="D450">
        <v>308495</v>
      </c>
      <c r="E450" s="13">
        <f t="shared" si="14"/>
        <v>401.994298124767</v>
      </c>
      <c r="F450">
        <v>7</v>
      </c>
      <c r="G450" s="17"/>
      <c r="L450" s="14"/>
    </row>
    <row r="451" spans="2:12">
      <c r="B451" s="1">
        <v>40179</v>
      </c>
      <c r="C451" s="11">
        <v>147499.87599999999</v>
      </c>
      <c r="D451">
        <v>308706</v>
      </c>
      <c r="E451" s="13">
        <f t="shared" si="14"/>
        <v>477.80048330774264</v>
      </c>
      <c r="F451">
        <v>3</v>
      </c>
      <c r="G451" s="17"/>
      <c r="L451" s="14"/>
    </row>
    <row r="452" spans="2:12">
      <c r="B452" s="1">
        <v>40210</v>
      </c>
      <c r="C452" s="11">
        <v>122840.19899999999</v>
      </c>
      <c r="D452">
        <v>308904</v>
      </c>
      <c r="E452" s="13">
        <f t="shared" si="14"/>
        <v>397.66464338435242</v>
      </c>
      <c r="F452">
        <v>2</v>
      </c>
      <c r="G452" s="17"/>
      <c r="L452" s="14"/>
    </row>
    <row r="453" spans="2:12">
      <c r="B453" s="1">
        <v>40238</v>
      </c>
      <c r="C453" s="11">
        <v>111789.985</v>
      </c>
      <c r="D453">
        <v>309095</v>
      </c>
      <c r="E453" s="13">
        <f t="shared" si="14"/>
        <v>361.66869409081352</v>
      </c>
      <c r="F453">
        <v>8</v>
      </c>
      <c r="G453" s="17"/>
      <c r="L453" s="14"/>
    </row>
    <row r="454" spans="2:12">
      <c r="B454" s="1">
        <v>40269</v>
      </c>
      <c r="C454" s="11">
        <v>88046.434999999998</v>
      </c>
      <c r="D454">
        <v>309289</v>
      </c>
      <c r="E454" s="13">
        <f t="shared" si="14"/>
        <v>284.67367090326525</v>
      </c>
      <c r="F454">
        <v>37</v>
      </c>
      <c r="G454" s="17"/>
      <c r="L454" s="14"/>
    </row>
    <row r="455" spans="2:12">
      <c r="B455" s="1">
        <v>40299</v>
      </c>
      <c r="C455" s="11">
        <v>94843.005999999994</v>
      </c>
      <c r="D455">
        <v>309485</v>
      </c>
      <c r="E455" s="13">
        <f t="shared" si="14"/>
        <v>306.45429019177021</v>
      </c>
      <c r="F455">
        <v>130</v>
      </c>
      <c r="G455" s="17"/>
      <c r="L455" s="14"/>
    </row>
    <row r="456" spans="2:12">
      <c r="B456" s="1">
        <v>40330</v>
      </c>
      <c r="C456" s="11">
        <v>127495.969</v>
      </c>
      <c r="D456">
        <v>309691</v>
      </c>
      <c r="E456" s="13">
        <f t="shared" ref="E456:E519" si="15">(C456*1000000)/(D456*1000)</f>
        <v>411.68767900907682</v>
      </c>
      <c r="F456">
        <v>286</v>
      </c>
      <c r="G456" s="17"/>
      <c r="L456" s="14"/>
    </row>
    <row r="457" spans="2:12">
      <c r="B457" s="1">
        <v>40360</v>
      </c>
      <c r="C457" s="11">
        <v>154688.71400000001</v>
      </c>
      <c r="D457">
        <v>309913</v>
      </c>
      <c r="E457" s="13">
        <f t="shared" si="15"/>
        <v>499.13593169696014</v>
      </c>
      <c r="F457">
        <v>378</v>
      </c>
      <c r="G457" s="17"/>
      <c r="L457" s="14"/>
    </row>
    <row r="458" spans="2:12">
      <c r="B458" s="1">
        <v>40391</v>
      </c>
      <c r="C458" s="11">
        <v>154053.43100000001</v>
      </c>
      <c r="D458">
        <v>310146</v>
      </c>
      <c r="E458" s="13">
        <f t="shared" si="15"/>
        <v>496.71261599375777</v>
      </c>
      <c r="F458">
        <v>355</v>
      </c>
      <c r="G458" s="17"/>
      <c r="L458" s="14"/>
    </row>
    <row r="459" spans="2:12">
      <c r="B459" s="1">
        <v>40422</v>
      </c>
      <c r="C459" s="11">
        <v>124582.732</v>
      </c>
      <c r="D459">
        <v>310385</v>
      </c>
      <c r="E459" s="13">
        <f t="shared" si="15"/>
        <v>401.38129097733457</v>
      </c>
      <c r="F459">
        <v>198</v>
      </c>
      <c r="G459" s="17"/>
      <c r="L459" s="14"/>
    </row>
    <row r="460" spans="2:12">
      <c r="B460" s="1">
        <v>40452</v>
      </c>
      <c r="C460" s="11">
        <v>96688.032999999996</v>
      </c>
      <c r="D460">
        <v>310612</v>
      </c>
      <c r="E460" s="13">
        <f t="shared" si="15"/>
        <v>311.2823490399598</v>
      </c>
      <c r="F460">
        <v>55</v>
      </c>
      <c r="G460" s="17"/>
      <c r="L460" s="14"/>
    </row>
    <row r="461" spans="2:12">
      <c r="B461" s="1">
        <v>40483</v>
      </c>
      <c r="C461" s="11">
        <v>93166.138999999996</v>
      </c>
      <c r="D461">
        <v>310820</v>
      </c>
      <c r="E461" s="13">
        <f t="shared" si="15"/>
        <v>299.74306350942669</v>
      </c>
      <c r="F461">
        <v>14</v>
      </c>
      <c r="G461" s="17"/>
      <c r="L461" s="14"/>
    </row>
    <row r="462" spans="2:12">
      <c r="B462" s="1">
        <v>40513</v>
      </c>
      <c r="C462" s="11">
        <v>130013.88400000001</v>
      </c>
      <c r="D462">
        <v>311020</v>
      </c>
      <c r="E462" s="13">
        <f t="shared" si="15"/>
        <v>418.0241913703299</v>
      </c>
      <c r="F462">
        <v>2</v>
      </c>
      <c r="G462" s="17"/>
      <c r="L462" s="14"/>
    </row>
    <row r="463" spans="2:12">
      <c r="B463" s="1">
        <v>40544</v>
      </c>
      <c r="C463" s="11">
        <v>145061.68799999999</v>
      </c>
      <c r="D463">
        <v>311204</v>
      </c>
      <c r="E463" s="13">
        <f t="shared" si="15"/>
        <v>466.13053816788988</v>
      </c>
      <c r="F463">
        <v>5</v>
      </c>
      <c r="G463" s="17"/>
      <c r="L463" s="14"/>
    </row>
    <row r="464" spans="2:12">
      <c r="B464" s="1">
        <v>40575</v>
      </c>
      <c r="C464" s="11">
        <v>120109.969</v>
      </c>
      <c r="D464">
        <v>311373</v>
      </c>
      <c r="E464" s="13">
        <f t="shared" si="15"/>
        <v>385.74304451574159</v>
      </c>
      <c r="F464">
        <v>9</v>
      </c>
      <c r="G464" s="17"/>
      <c r="L464" s="14"/>
    </row>
    <row r="465" spans="2:12">
      <c r="B465" s="1">
        <v>40603</v>
      </c>
      <c r="C465" s="11">
        <v>104922.12300000001</v>
      </c>
      <c r="D465">
        <v>311551</v>
      </c>
      <c r="E465" s="13">
        <f t="shared" si="15"/>
        <v>336.77350738723356</v>
      </c>
      <c r="F465">
        <v>25</v>
      </c>
      <c r="G465" s="17"/>
      <c r="L465" s="14"/>
    </row>
    <row r="466" spans="2:12">
      <c r="B466" s="1">
        <v>40634</v>
      </c>
      <c r="C466" s="11">
        <v>93701.638999999996</v>
      </c>
      <c r="D466">
        <v>311740</v>
      </c>
      <c r="E466" s="13">
        <f t="shared" si="15"/>
        <v>300.57624623083336</v>
      </c>
      <c r="F466">
        <v>55</v>
      </c>
      <c r="G466" s="17"/>
      <c r="L466" s="14"/>
    </row>
    <row r="467" spans="2:12">
      <c r="B467" s="1">
        <v>40664</v>
      </c>
      <c r="C467" s="11">
        <v>97689.097999999998</v>
      </c>
      <c r="D467">
        <v>311935</v>
      </c>
      <c r="E467" s="13">
        <f t="shared" si="15"/>
        <v>313.17132735986667</v>
      </c>
      <c r="F467">
        <v>108</v>
      </c>
      <c r="G467" s="17"/>
      <c r="L467" s="14"/>
    </row>
    <row r="468" spans="2:12">
      <c r="B468" s="1">
        <v>40695</v>
      </c>
      <c r="C468" s="11">
        <v>125982.785</v>
      </c>
      <c r="D468">
        <v>312147</v>
      </c>
      <c r="E468" s="13">
        <f t="shared" si="15"/>
        <v>403.60081948569103</v>
      </c>
      <c r="F468">
        <v>263</v>
      </c>
      <c r="G468" s="17"/>
      <c r="L468" s="14"/>
    </row>
    <row r="469" spans="2:12">
      <c r="B469" s="1">
        <v>40725</v>
      </c>
      <c r="C469" s="11">
        <v>154728.92000000001</v>
      </c>
      <c r="D469">
        <v>312372</v>
      </c>
      <c r="E469" s="13">
        <f t="shared" si="15"/>
        <v>495.33543339351797</v>
      </c>
      <c r="F469">
        <v>407</v>
      </c>
      <c r="G469" s="17"/>
      <c r="L469" s="14"/>
    </row>
    <row r="470" spans="2:12">
      <c r="B470" s="1">
        <v>40756</v>
      </c>
      <c r="C470" s="11">
        <v>153738.73300000001</v>
      </c>
      <c r="D470">
        <v>312605</v>
      </c>
      <c r="E470" s="13">
        <f t="shared" si="15"/>
        <v>491.7987012363846</v>
      </c>
      <c r="F470">
        <v>354</v>
      </c>
      <c r="G470" s="17"/>
      <c r="L470" s="14"/>
    </row>
    <row r="471" spans="2:12">
      <c r="B471" s="1">
        <v>40787</v>
      </c>
      <c r="C471" s="11">
        <v>122719.499</v>
      </c>
      <c r="D471">
        <v>312842</v>
      </c>
      <c r="E471" s="13">
        <f t="shared" si="15"/>
        <v>392.27309312688192</v>
      </c>
      <c r="F471">
        <v>178</v>
      </c>
      <c r="G471" s="17"/>
      <c r="L471" s="14"/>
    </row>
    <row r="472" spans="2:12">
      <c r="B472" s="1">
        <v>40817</v>
      </c>
      <c r="C472" s="11">
        <v>94585.12</v>
      </c>
      <c r="D472">
        <v>313060</v>
      </c>
      <c r="E472" s="13">
        <f t="shared" si="15"/>
        <v>302.13096531016419</v>
      </c>
      <c r="F472">
        <v>50</v>
      </c>
      <c r="G472" s="17"/>
      <c r="L472" s="14"/>
    </row>
    <row r="473" spans="2:12">
      <c r="B473" s="1">
        <v>40848</v>
      </c>
      <c r="C473" s="11">
        <v>93220.495999999999</v>
      </c>
      <c r="D473">
        <v>313260</v>
      </c>
      <c r="E473" s="13">
        <f t="shared" si="15"/>
        <v>297.58186809678858</v>
      </c>
      <c r="F473">
        <v>18</v>
      </c>
      <c r="G473" s="17"/>
      <c r="L473" s="14"/>
    </row>
    <row r="474" spans="2:12">
      <c r="B474" s="1">
        <v>40878</v>
      </c>
      <c r="C474" s="11">
        <v>116341.023</v>
      </c>
      <c r="D474">
        <v>313454</v>
      </c>
      <c r="E474" s="13">
        <f t="shared" si="15"/>
        <v>371.15820184141853</v>
      </c>
      <c r="F474">
        <v>10</v>
      </c>
      <c r="G474" s="17"/>
      <c r="L474" s="14"/>
    </row>
    <row r="475" spans="2:12">
      <c r="B475" s="1">
        <v>40909</v>
      </c>
      <c r="C475" s="11">
        <v>125881.48299999999</v>
      </c>
      <c r="D475">
        <v>313636</v>
      </c>
      <c r="E475" s="13">
        <f t="shared" si="15"/>
        <v>401.36171549184405</v>
      </c>
      <c r="F475">
        <v>11</v>
      </c>
      <c r="G475" s="17"/>
      <c r="L475" s="14"/>
    </row>
    <row r="476" spans="2:12">
      <c r="B476" s="1">
        <v>40940</v>
      </c>
      <c r="C476" s="11">
        <v>107975.357</v>
      </c>
      <c r="D476">
        <v>313811</v>
      </c>
      <c r="E476" s="13">
        <f t="shared" si="15"/>
        <v>344.07766776817891</v>
      </c>
      <c r="F476">
        <v>13</v>
      </c>
      <c r="G476" s="17"/>
      <c r="L476" s="14"/>
    </row>
    <row r="477" spans="2:12">
      <c r="B477" s="1">
        <v>40969</v>
      </c>
      <c r="C477" s="11">
        <v>99361.686000000002</v>
      </c>
      <c r="D477">
        <v>313993</v>
      </c>
      <c r="E477" s="13">
        <f t="shared" si="15"/>
        <v>316.4455449643782</v>
      </c>
      <c r="F477">
        <v>49</v>
      </c>
      <c r="G477" s="17"/>
      <c r="L477" s="14"/>
    </row>
    <row r="478" spans="2:12">
      <c r="B478" s="1">
        <v>41000</v>
      </c>
      <c r="C478" s="11">
        <v>88103.21</v>
      </c>
      <c r="D478">
        <v>314176</v>
      </c>
      <c r="E478" s="13">
        <f t="shared" si="15"/>
        <v>280.42628972295785</v>
      </c>
      <c r="F478">
        <v>49</v>
      </c>
      <c r="G478" s="17"/>
      <c r="L478" s="14"/>
    </row>
    <row r="479" spans="2:12">
      <c r="B479" s="1">
        <v>41030</v>
      </c>
      <c r="C479" s="11">
        <v>100895.117</v>
      </c>
      <c r="D479">
        <v>314368</v>
      </c>
      <c r="E479" s="13">
        <f t="shared" si="15"/>
        <v>320.94588825834688</v>
      </c>
      <c r="F479">
        <v>156</v>
      </c>
      <c r="G479" s="17"/>
      <c r="L479" s="14"/>
    </row>
    <row r="480" spans="2:12">
      <c r="B480" s="1">
        <v>41061</v>
      </c>
      <c r="C480" s="11">
        <v>122934.13099999999</v>
      </c>
      <c r="D480">
        <v>314576</v>
      </c>
      <c r="E480" s="13">
        <f t="shared" si="15"/>
        <v>390.79310246172628</v>
      </c>
      <c r="F480">
        <v>235</v>
      </c>
      <c r="G480" s="17"/>
      <c r="L480" s="14"/>
    </row>
    <row r="481" spans="2:12">
      <c r="B481" s="1">
        <v>41091</v>
      </c>
      <c r="C481" s="11">
        <v>154579.071</v>
      </c>
      <c r="D481">
        <v>314796</v>
      </c>
      <c r="E481" s="13">
        <f t="shared" si="15"/>
        <v>491.04521976136925</v>
      </c>
      <c r="F481">
        <v>403</v>
      </c>
      <c r="G481" s="17"/>
      <c r="L481" s="14"/>
    </row>
    <row r="482" spans="2:12">
      <c r="B482" s="1">
        <v>41122</v>
      </c>
      <c r="C482" s="11">
        <v>147941.04300000001</v>
      </c>
      <c r="D482">
        <v>315031</v>
      </c>
      <c r="E482" s="13">
        <f t="shared" si="15"/>
        <v>469.60788938231474</v>
      </c>
      <c r="F482">
        <v>331</v>
      </c>
      <c r="G482" s="17"/>
      <c r="L482" s="14"/>
    </row>
    <row r="483" spans="2:12">
      <c r="B483" s="1">
        <v>41153</v>
      </c>
      <c r="C483" s="11">
        <v>118831.342</v>
      </c>
      <c r="D483">
        <v>315264</v>
      </c>
      <c r="E483" s="13">
        <f t="shared" si="15"/>
        <v>376.92645528826637</v>
      </c>
      <c r="F483">
        <v>176</v>
      </c>
      <c r="G483" s="17"/>
      <c r="L483" s="14"/>
    </row>
    <row r="484" spans="2:12">
      <c r="B484" s="1">
        <v>41183</v>
      </c>
      <c r="C484" s="11">
        <v>96669.433000000005</v>
      </c>
      <c r="D484">
        <v>315485</v>
      </c>
      <c r="E484" s="13">
        <f t="shared" si="15"/>
        <v>306.41530659143859</v>
      </c>
      <c r="F484">
        <v>55</v>
      </c>
      <c r="G484" s="17"/>
      <c r="L484" s="14"/>
    </row>
    <row r="485" spans="2:12">
      <c r="B485" s="1">
        <v>41214</v>
      </c>
      <c r="C485" s="11">
        <v>97155.232000000004</v>
      </c>
      <c r="D485">
        <v>315692</v>
      </c>
      <c r="E485" s="13">
        <f t="shared" si="15"/>
        <v>307.75322782965674</v>
      </c>
      <c r="F485">
        <v>13</v>
      </c>
      <c r="G485" s="17"/>
      <c r="L485" s="14"/>
    </row>
    <row r="486" spans="2:12">
      <c r="B486" s="1">
        <v>41244</v>
      </c>
      <c r="C486" s="11">
        <v>114187.602</v>
      </c>
      <c r="D486">
        <v>315877</v>
      </c>
      <c r="E486" s="13">
        <f t="shared" si="15"/>
        <v>361.493878946552</v>
      </c>
      <c r="F486">
        <v>11</v>
      </c>
      <c r="G486" s="17"/>
      <c r="L486" s="14"/>
    </row>
    <row r="487" spans="2:12">
      <c r="B487" s="1">
        <v>41275</v>
      </c>
      <c r="C487" s="11">
        <v>131784.837</v>
      </c>
      <c r="D487">
        <v>316038</v>
      </c>
      <c r="E487" s="13">
        <f t="shared" si="15"/>
        <v>416.99047899303247</v>
      </c>
      <c r="F487">
        <v>15</v>
      </c>
      <c r="G487" s="17"/>
      <c r="L487" s="14"/>
    </row>
    <row r="488" spans="2:12">
      <c r="B488" s="1">
        <v>41306</v>
      </c>
      <c r="C488" s="11">
        <v>113113.88499999999</v>
      </c>
      <c r="D488">
        <v>316191</v>
      </c>
      <c r="E488" s="13">
        <f t="shared" si="15"/>
        <v>357.73910389606283</v>
      </c>
      <c r="F488">
        <v>10</v>
      </c>
      <c r="G488" s="17"/>
      <c r="L488" s="14"/>
    </row>
    <row r="489" spans="2:12">
      <c r="B489" s="1">
        <v>41334</v>
      </c>
      <c r="C489" s="11">
        <v>112096.72500000001</v>
      </c>
      <c r="D489">
        <v>316357</v>
      </c>
      <c r="E489" s="13">
        <f t="shared" si="15"/>
        <v>354.33616136200556</v>
      </c>
      <c r="F489">
        <v>10</v>
      </c>
      <c r="G489" s="17"/>
      <c r="L489" s="14"/>
    </row>
    <row r="490" spans="2:12">
      <c r="B490" s="1">
        <v>41365</v>
      </c>
      <c r="C490" s="11">
        <v>95540.850999999995</v>
      </c>
      <c r="D490">
        <v>316535</v>
      </c>
      <c r="E490" s="13">
        <f t="shared" si="15"/>
        <v>301.83344969750578</v>
      </c>
      <c r="F490">
        <v>34</v>
      </c>
      <c r="G490" s="17"/>
      <c r="L490" s="14"/>
    </row>
    <row r="491" spans="2:12">
      <c r="B491" s="1">
        <v>41395</v>
      </c>
      <c r="C491" s="11">
        <v>95191.597999999998</v>
      </c>
      <c r="D491">
        <v>316729</v>
      </c>
      <c r="E491" s="13">
        <f t="shared" si="15"/>
        <v>300.5458862308156</v>
      </c>
      <c r="F491">
        <v>100</v>
      </c>
      <c r="G491" s="17"/>
      <c r="L491" s="14"/>
    </row>
    <row r="492" spans="2:12">
      <c r="B492" s="1">
        <v>41426</v>
      </c>
      <c r="C492" s="11">
        <v>117982.106</v>
      </c>
      <c r="D492">
        <v>316934</v>
      </c>
      <c r="E492" s="13">
        <f t="shared" si="15"/>
        <v>372.26080508875663</v>
      </c>
      <c r="F492">
        <v>247</v>
      </c>
      <c r="G492" s="17"/>
      <c r="L492" s="14"/>
    </row>
    <row r="493" spans="2:12">
      <c r="B493" s="1">
        <v>41456</v>
      </c>
      <c r="C493" s="11">
        <v>143854.74900000001</v>
      </c>
      <c r="D493">
        <v>317156</v>
      </c>
      <c r="E493" s="13">
        <f t="shared" si="15"/>
        <v>453.57725851000771</v>
      </c>
      <c r="F493">
        <v>341</v>
      </c>
      <c r="G493" s="17"/>
      <c r="L493" s="14"/>
    </row>
    <row r="494" spans="2:12">
      <c r="B494" s="1">
        <v>41487</v>
      </c>
      <c r="C494" s="11">
        <v>138065.07</v>
      </c>
      <c r="D494">
        <v>317397</v>
      </c>
      <c r="E494" s="13">
        <f t="shared" si="15"/>
        <v>434.99172960046883</v>
      </c>
      <c r="F494">
        <v>291</v>
      </c>
      <c r="G494" s="17"/>
      <c r="L494" s="14"/>
    </row>
    <row r="495" spans="2:12">
      <c r="B495" s="1">
        <v>41518</v>
      </c>
      <c r="C495" s="11">
        <v>121419.216</v>
      </c>
      <c r="D495">
        <v>317635</v>
      </c>
      <c r="E495" s="13">
        <f t="shared" si="15"/>
        <v>382.26019172950083</v>
      </c>
      <c r="F495">
        <v>179</v>
      </c>
      <c r="G495" s="17"/>
      <c r="L495" s="14"/>
    </row>
    <row r="496" spans="2:12">
      <c r="B496" s="1">
        <v>41548</v>
      </c>
      <c r="C496" s="11">
        <v>98893.014999999999</v>
      </c>
      <c r="D496">
        <v>317864</v>
      </c>
      <c r="E496" s="13">
        <f t="shared" si="15"/>
        <v>311.11738038909721</v>
      </c>
      <c r="F496">
        <v>56</v>
      </c>
      <c r="G496" s="17"/>
      <c r="L496" s="14"/>
    </row>
    <row r="497" spans="2:12">
      <c r="B497" s="1">
        <v>41579</v>
      </c>
      <c r="C497" s="11">
        <v>97904.016000000003</v>
      </c>
      <c r="D497">
        <v>318076</v>
      </c>
      <c r="E497" s="13">
        <f t="shared" si="15"/>
        <v>307.80070171908602</v>
      </c>
      <c r="F497">
        <v>17</v>
      </c>
      <c r="G497" s="17"/>
      <c r="L497" s="14"/>
    </row>
    <row r="498" spans="2:12">
      <c r="B498" s="1">
        <v>41609</v>
      </c>
      <c r="C498" s="11">
        <v>128966.061</v>
      </c>
      <c r="D498">
        <v>318276</v>
      </c>
      <c r="E498" s="13">
        <f t="shared" si="15"/>
        <v>405.20196621799948</v>
      </c>
      <c r="F498">
        <v>12</v>
      </c>
      <c r="G498" s="17"/>
      <c r="L498" s="14"/>
    </row>
    <row r="499" spans="2:12">
      <c r="B499" s="1">
        <v>41640</v>
      </c>
      <c r="C499" s="11">
        <v>146511.44200000001</v>
      </c>
      <c r="D499">
        <v>318464</v>
      </c>
      <c r="E499" s="13">
        <f t="shared" si="15"/>
        <v>460.05652758239552</v>
      </c>
      <c r="F499">
        <v>6</v>
      </c>
      <c r="G499" s="17"/>
      <c r="L499" s="14"/>
    </row>
    <row r="500" spans="2:12">
      <c r="B500" s="1">
        <v>41671</v>
      </c>
      <c r="C500" s="11">
        <v>128475.35799999999</v>
      </c>
      <c r="D500">
        <v>318642</v>
      </c>
      <c r="E500" s="13">
        <f t="shared" si="15"/>
        <v>403.19655914788382</v>
      </c>
      <c r="F500">
        <v>11</v>
      </c>
      <c r="G500" s="17"/>
      <c r="L500" s="14"/>
    </row>
    <row r="501" spans="2:12">
      <c r="B501" s="1">
        <v>41699</v>
      </c>
      <c r="C501" s="11">
        <v>114232.804</v>
      </c>
      <c r="D501">
        <v>318827</v>
      </c>
      <c r="E501" s="13">
        <f t="shared" si="15"/>
        <v>358.29087247943244</v>
      </c>
      <c r="F501">
        <v>14</v>
      </c>
      <c r="G501" s="17"/>
      <c r="L501" s="14"/>
    </row>
    <row r="502" spans="2:12">
      <c r="B502" s="1">
        <v>41730</v>
      </c>
      <c r="C502" s="11">
        <v>92289.714999999997</v>
      </c>
      <c r="D502">
        <v>319020</v>
      </c>
      <c r="E502" s="13">
        <f t="shared" si="15"/>
        <v>289.2913140241991</v>
      </c>
      <c r="F502">
        <v>37</v>
      </c>
      <c r="G502" s="17"/>
      <c r="L502" s="14"/>
    </row>
    <row r="503" spans="2:12">
      <c r="B503" s="1">
        <v>41760</v>
      </c>
      <c r="C503" s="11">
        <v>95726.767999999996</v>
      </c>
      <c r="D503">
        <v>319225</v>
      </c>
      <c r="E503" s="13">
        <f t="shared" si="15"/>
        <v>299.87240347717125</v>
      </c>
      <c r="F503">
        <v>114</v>
      </c>
      <c r="G503" s="17"/>
      <c r="L503" s="14"/>
    </row>
    <row r="504" spans="2:12">
      <c r="B504" s="1">
        <v>41791</v>
      </c>
      <c r="C504" s="11">
        <v>118049.037</v>
      </c>
      <c r="D504">
        <v>319438</v>
      </c>
      <c r="E504" s="13">
        <f t="shared" si="15"/>
        <v>369.55226679355616</v>
      </c>
      <c r="F504">
        <v>244</v>
      </c>
      <c r="G504" s="17"/>
      <c r="L504" s="14"/>
    </row>
    <row r="505" spans="2:12">
      <c r="B505" s="1">
        <v>41821</v>
      </c>
      <c r="C505" s="11">
        <v>137027.96900000001</v>
      </c>
      <c r="D505">
        <v>319670</v>
      </c>
      <c r="E505" s="13">
        <f t="shared" si="15"/>
        <v>428.65445302968692</v>
      </c>
      <c r="F505">
        <v>303</v>
      </c>
      <c r="G505" s="17"/>
      <c r="L505" s="14"/>
    </row>
    <row r="506" spans="2:12">
      <c r="B506" s="1">
        <v>41852</v>
      </c>
      <c r="C506" s="11">
        <v>135829.79699999999</v>
      </c>
      <c r="D506">
        <v>319919</v>
      </c>
      <c r="E506" s="13">
        <f t="shared" si="15"/>
        <v>424.5755863202873</v>
      </c>
      <c r="F506">
        <v>293</v>
      </c>
      <c r="G506" s="17"/>
      <c r="L506" s="14"/>
    </row>
    <row r="507" spans="2:12">
      <c r="B507" s="1">
        <v>41883</v>
      </c>
      <c r="C507" s="11">
        <v>120741.34699999999</v>
      </c>
      <c r="D507">
        <v>320166</v>
      </c>
      <c r="E507" s="13">
        <f t="shared" si="15"/>
        <v>377.12107781588298</v>
      </c>
      <c r="F507">
        <v>183</v>
      </c>
      <c r="G507" s="17"/>
      <c r="L507" s="14"/>
    </row>
    <row r="508" spans="2:12">
      <c r="B508" s="1">
        <v>41913</v>
      </c>
      <c r="C508" s="11">
        <v>98037.682000000001</v>
      </c>
      <c r="D508">
        <v>320403</v>
      </c>
      <c r="E508" s="13">
        <f t="shared" si="15"/>
        <v>305.98240965284344</v>
      </c>
      <c r="F508">
        <v>74</v>
      </c>
      <c r="G508" s="17"/>
      <c r="L508" s="14"/>
    </row>
    <row r="509" spans="2:12">
      <c r="B509" s="1">
        <v>41944</v>
      </c>
      <c r="C509" s="11">
        <v>99485.770999999993</v>
      </c>
      <c r="D509">
        <v>320616</v>
      </c>
      <c r="E509" s="13">
        <f t="shared" si="15"/>
        <v>310.29571512338748</v>
      </c>
      <c r="F509">
        <v>10</v>
      </c>
      <c r="G509" s="17"/>
      <c r="L509" s="14"/>
    </row>
    <row r="510" spans="2:12">
      <c r="B510" s="1">
        <v>41974</v>
      </c>
      <c r="C510" s="11">
        <v>120800.62</v>
      </c>
      <c r="D510">
        <v>320815</v>
      </c>
      <c r="E510" s="13">
        <f t="shared" si="15"/>
        <v>376.54292972585449</v>
      </c>
      <c r="F510">
        <v>9</v>
      </c>
      <c r="G510" s="17"/>
      <c r="L510" s="14"/>
    </row>
    <row r="511" spans="2:12">
      <c r="B511" s="1">
        <v>42005</v>
      </c>
      <c r="C511" s="11">
        <v>137764.859</v>
      </c>
      <c r="D511">
        <v>320997</v>
      </c>
      <c r="E511" s="13">
        <f t="shared" si="15"/>
        <v>429.17802658591825</v>
      </c>
      <c r="F511">
        <v>8</v>
      </c>
      <c r="G511" s="17"/>
      <c r="L511" s="14"/>
    </row>
    <row r="512" spans="2:12">
      <c r="B512" s="1">
        <v>42036</v>
      </c>
      <c r="C512" s="11">
        <v>123837.72100000001</v>
      </c>
      <c r="D512">
        <v>321164</v>
      </c>
      <c r="E512" s="13">
        <f t="shared" si="15"/>
        <v>385.59029343263876</v>
      </c>
      <c r="F512">
        <v>6</v>
      </c>
      <c r="G512" s="17"/>
      <c r="L512" s="14"/>
    </row>
    <row r="513" spans="2:12">
      <c r="B513" s="1">
        <v>42064</v>
      </c>
      <c r="C513" s="11">
        <v>117167.111</v>
      </c>
      <c r="D513">
        <v>321344</v>
      </c>
      <c r="E513" s="13">
        <f t="shared" si="15"/>
        <v>364.61583536646089</v>
      </c>
      <c r="F513">
        <v>29</v>
      </c>
      <c r="G513" s="17"/>
      <c r="L513" s="14"/>
    </row>
    <row r="514" spans="2:12">
      <c r="B514" s="1">
        <v>42095</v>
      </c>
      <c r="C514" s="11">
        <v>90199.187000000005</v>
      </c>
      <c r="D514">
        <v>321538</v>
      </c>
      <c r="E514" s="13">
        <f t="shared" si="15"/>
        <v>280.52418998687557</v>
      </c>
      <c r="F514">
        <v>53</v>
      </c>
      <c r="G514" s="17"/>
      <c r="L514" s="14"/>
    </row>
    <row r="515" spans="2:12">
      <c r="B515" s="1">
        <v>42125</v>
      </c>
      <c r="C515" s="11">
        <v>95160.532999999996</v>
      </c>
      <c r="D515">
        <v>321740</v>
      </c>
      <c r="E515" s="13">
        <f t="shared" si="15"/>
        <v>295.76842481506804</v>
      </c>
      <c r="F515">
        <v>126</v>
      </c>
      <c r="G515" s="17"/>
      <c r="L515" s="14"/>
    </row>
    <row r="516" spans="2:12">
      <c r="B516" s="1">
        <v>42156</v>
      </c>
      <c r="C516" s="11">
        <v>120299.754</v>
      </c>
      <c r="D516">
        <v>321954</v>
      </c>
      <c r="E516" s="13">
        <f t="shared" si="15"/>
        <v>373.65509979686539</v>
      </c>
      <c r="F516">
        <v>256</v>
      </c>
      <c r="G516" s="17"/>
      <c r="L516" s="14"/>
    </row>
    <row r="517" spans="2:12">
      <c r="B517" s="1">
        <v>42186</v>
      </c>
      <c r="C517" s="11">
        <v>146038.291</v>
      </c>
      <c r="D517">
        <v>322186</v>
      </c>
      <c r="E517" s="13">
        <f t="shared" si="15"/>
        <v>453.27323657762906</v>
      </c>
      <c r="F517">
        <v>337</v>
      </c>
      <c r="G517" s="17"/>
      <c r="L517" s="14"/>
    </row>
    <row r="518" spans="2:12">
      <c r="B518" s="1">
        <v>42217</v>
      </c>
      <c r="C518" s="11">
        <v>144515.14499999999</v>
      </c>
      <c r="D518">
        <v>322427</v>
      </c>
      <c r="E518" s="13">
        <f t="shared" si="15"/>
        <v>448.21043212882296</v>
      </c>
      <c r="F518">
        <v>316</v>
      </c>
      <c r="G518" s="17"/>
      <c r="L518" s="14"/>
    </row>
    <row r="519" spans="2:12">
      <c r="B519" s="1">
        <v>42248</v>
      </c>
      <c r="C519" s="11">
        <v>125416.666</v>
      </c>
      <c r="D519">
        <v>322670</v>
      </c>
      <c r="E519" s="13">
        <f t="shared" si="15"/>
        <v>388.68399913224039</v>
      </c>
      <c r="F519">
        <v>223</v>
      </c>
      <c r="G519" s="17"/>
      <c r="L519" s="14"/>
    </row>
    <row r="520" spans="2:12">
      <c r="B520" s="1">
        <v>42278</v>
      </c>
      <c r="C520" s="11">
        <v>99349.047000000006</v>
      </c>
      <c r="D520">
        <v>322901</v>
      </c>
      <c r="E520" s="13">
        <f t="shared" ref="E520:E583" si="16">(C520*1000000)/(D520*1000)</f>
        <v>307.67649217562041</v>
      </c>
      <c r="F520">
        <v>76</v>
      </c>
      <c r="G520" s="17"/>
      <c r="L520" s="14"/>
    </row>
    <row r="521" spans="2:12">
      <c r="B521" s="1">
        <v>42309</v>
      </c>
      <c r="C521" s="11">
        <v>92677.748999999996</v>
      </c>
      <c r="D521">
        <v>323113</v>
      </c>
      <c r="E521" s="13">
        <f t="shared" si="16"/>
        <v>286.82767019587573</v>
      </c>
      <c r="F521">
        <v>28</v>
      </c>
      <c r="G521" s="17"/>
      <c r="L521" s="14"/>
    </row>
    <row r="522" spans="2:12">
      <c r="B522" s="1">
        <v>42339</v>
      </c>
      <c r="C522" s="11">
        <v>111670.43700000001</v>
      </c>
      <c r="D522">
        <v>323318</v>
      </c>
      <c r="E522" s="13">
        <f t="shared" si="16"/>
        <v>345.38886483276525</v>
      </c>
      <c r="F522">
        <v>25</v>
      </c>
      <c r="G522" s="17"/>
      <c r="L522" s="14"/>
    </row>
    <row r="523" spans="2:12">
      <c r="B523" s="1">
        <v>42370</v>
      </c>
      <c r="C523" s="11">
        <v>130971.848</v>
      </c>
      <c r="D523">
        <v>323509</v>
      </c>
      <c r="E523" s="13">
        <f t="shared" si="16"/>
        <v>404.84761784061646</v>
      </c>
      <c r="F523">
        <v>6</v>
      </c>
      <c r="G523" s="17"/>
      <c r="L523" s="14"/>
    </row>
    <row r="524" spans="2:12">
      <c r="B524" s="1">
        <v>42401</v>
      </c>
      <c r="C524" s="11">
        <v>115959.425</v>
      </c>
      <c r="D524">
        <v>323687</v>
      </c>
      <c r="E524" s="13">
        <f t="shared" si="16"/>
        <v>358.24554276198921</v>
      </c>
      <c r="F524">
        <v>10</v>
      </c>
      <c r="G524" s="17"/>
      <c r="L524" s="14"/>
    </row>
    <row r="525" spans="2:12">
      <c r="B525" s="1">
        <v>42430</v>
      </c>
      <c r="C525" s="11">
        <v>100226.575</v>
      </c>
      <c r="D525">
        <v>323871</v>
      </c>
      <c r="E525" s="13">
        <f t="shared" si="16"/>
        <v>309.4644935792337</v>
      </c>
      <c r="F525">
        <v>34</v>
      </c>
      <c r="G525" s="17"/>
      <c r="L525" s="14"/>
    </row>
    <row r="526" spans="2:12">
      <c r="B526" s="1">
        <v>42461</v>
      </c>
      <c r="C526" s="11">
        <v>88244.34</v>
      </c>
      <c r="D526">
        <v>324061</v>
      </c>
      <c r="E526" s="13">
        <f t="shared" si="16"/>
        <v>272.30780624635486</v>
      </c>
      <c r="F526">
        <v>41</v>
      </c>
      <c r="G526" s="17"/>
      <c r="L526" s="14"/>
    </row>
    <row r="527" spans="2:12">
      <c r="B527" s="1">
        <v>42491</v>
      </c>
      <c r="C527" s="11">
        <v>94198.03</v>
      </c>
      <c r="D527">
        <v>324260</v>
      </c>
      <c r="E527" s="13">
        <f t="shared" si="16"/>
        <v>290.50154197249122</v>
      </c>
      <c r="F527">
        <v>97</v>
      </c>
      <c r="G527" s="17"/>
      <c r="L527" s="14"/>
    </row>
    <row r="528" spans="2:12">
      <c r="B528" s="1">
        <v>42522</v>
      </c>
      <c r="C528" s="11">
        <v>125211.239</v>
      </c>
      <c r="D528">
        <v>324476</v>
      </c>
      <c r="E528" s="13">
        <f t="shared" si="16"/>
        <v>385.88752018639281</v>
      </c>
      <c r="F528">
        <v>271</v>
      </c>
      <c r="G528" s="17"/>
      <c r="L528" s="14"/>
    </row>
    <row r="529" spans="2:12">
      <c r="B529" s="1">
        <v>42552</v>
      </c>
      <c r="C529" s="11">
        <v>154409.32699999999</v>
      </c>
      <c r="D529">
        <v>324697</v>
      </c>
      <c r="E529" s="13">
        <f t="shared" si="16"/>
        <v>475.54897951012788</v>
      </c>
      <c r="F529">
        <v>385</v>
      </c>
      <c r="G529" s="17"/>
      <c r="L529" s="14"/>
    </row>
    <row r="530" spans="2:12">
      <c r="B530" s="1">
        <v>42583</v>
      </c>
      <c r="C530" s="11">
        <v>156441.524</v>
      </c>
      <c r="D530">
        <v>324924</v>
      </c>
      <c r="E530" s="13">
        <f t="shared" si="16"/>
        <v>481.4711255555145</v>
      </c>
      <c r="F530">
        <v>362</v>
      </c>
      <c r="G530" s="17"/>
    </row>
    <row r="531" spans="2:12">
      <c r="B531" s="1">
        <v>42614</v>
      </c>
      <c r="C531" s="11">
        <v>129362.932</v>
      </c>
      <c r="D531">
        <v>325155</v>
      </c>
      <c r="E531" s="13">
        <f t="shared" si="16"/>
        <v>397.85004690070889</v>
      </c>
      <c r="F531">
        <v>219</v>
      </c>
      <c r="G531" s="17"/>
    </row>
    <row r="532" spans="2:12">
      <c r="B532" s="1">
        <v>42644</v>
      </c>
      <c r="C532" s="11">
        <v>101507.966</v>
      </c>
      <c r="D532">
        <v>325368</v>
      </c>
      <c r="E532" s="13">
        <f t="shared" si="16"/>
        <v>311.9789469154926</v>
      </c>
      <c r="F532">
        <v>85</v>
      </c>
      <c r="G532" s="17"/>
    </row>
    <row r="533" spans="2:12">
      <c r="B533" s="1">
        <v>42675</v>
      </c>
      <c r="C533" s="11">
        <v>93244.091</v>
      </c>
      <c r="D533">
        <v>325562</v>
      </c>
      <c r="E533" s="13">
        <f t="shared" si="16"/>
        <v>286.4096270449254</v>
      </c>
      <c r="F533">
        <v>24</v>
      </c>
      <c r="G533" s="17"/>
    </row>
    <row r="534" spans="2:12">
      <c r="B534" s="1">
        <v>42705</v>
      </c>
      <c r="C534" s="11">
        <v>121280.856</v>
      </c>
      <c r="D534">
        <v>325742</v>
      </c>
      <c r="E534" s="13">
        <f t="shared" si="16"/>
        <v>372.32182524820257</v>
      </c>
      <c r="F534">
        <v>15</v>
      </c>
      <c r="G534" s="17"/>
    </row>
    <row r="535" spans="2:12">
      <c r="B535" s="1">
        <v>42736</v>
      </c>
      <c r="C535" s="11">
        <v>129212.499</v>
      </c>
      <c r="D535">
        <v>325901</v>
      </c>
      <c r="E535" s="13">
        <f t="shared" si="16"/>
        <v>396.47776165154448</v>
      </c>
      <c r="F535">
        <v>16</v>
      </c>
      <c r="G535" s="17"/>
    </row>
    <row r="536" spans="2:12">
      <c r="B536" s="1">
        <v>42767</v>
      </c>
      <c r="C536" s="11">
        <v>100968.236</v>
      </c>
      <c r="D536">
        <v>326050</v>
      </c>
      <c r="E536" s="13">
        <f t="shared" si="16"/>
        <v>309.67101978224201</v>
      </c>
      <c r="F536">
        <v>21</v>
      </c>
      <c r="G536" s="17"/>
    </row>
    <row r="537" spans="2:12">
      <c r="B537" s="1">
        <v>42795</v>
      </c>
      <c r="C537" s="11">
        <v>103095.52</v>
      </c>
      <c r="D537">
        <v>326207</v>
      </c>
      <c r="E537" s="13">
        <f t="shared" si="16"/>
        <v>316.0432486120776</v>
      </c>
      <c r="F537">
        <v>31</v>
      </c>
      <c r="G537" s="17"/>
    </row>
    <row r="538" spans="2:12">
      <c r="B538" s="1">
        <v>42826</v>
      </c>
      <c r="C538" s="11">
        <v>90724.504000000001</v>
      </c>
      <c r="D538">
        <v>326371</v>
      </c>
      <c r="E538" s="13">
        <f t="shared" si="16"/>
        <v>277.97967343912296</v>
      </c>
      <c r="F538">
        <v>55</v>
      </c>
      <c r="G538" s="17"/>
    </row>
    <row r="539" spans="2:12">
      <c r="B539" s="1">
        <v>42856</v>
      </c>
      <c r="C539" s="11">
        <v>98281.159</v>
      </c>
      <c r="D539">
        <v>326548</v>
      </c>
      <c r="E539" s="13">
        <f t="shared" si="16"/>
        <v>300.97002278378676</v>
      </c>
      <c r="F539">
        <v>105</v>
      </c>
      <c r="G539" s="17"/>
    </row>
    <row r="540" spans="2:12">
      <c r="B540" s="1">
        <v>42887</v>
      </c>
      <c r="C540" s="11">
        <v>122543.16899999999</v>
      </c>
      <c r="D540">
        <v>326743</v>
      </c>
      <c r="E540" s="13">
        <f t="shared" si="16"/>
        <v>375.04451204769498</v>
      </c>
      <c r="F540">
        <v>241</v>
      </c>
      <c r="G540" s="17"/>
    </row>
    <row r="541" spans="2:12">
      <c r="B541" s="1">
        <v>42917</v>
      </c>
      <c r="C541" s="11">
        <v>149900.48199999999</v>
      </c>
      <c r="D541">
        <v>326939</v>
      </c>
      <c r="E541" s="13">
        <f t="shared" si="16"/>
        <v>458.49678992105561</v>
      </c>
      <c r="F541">
        <v>363</v>
      </c>
      <c r="G541" s="17"/>
    </row>
    <row r="542" spans="2:12">
      <c r="B542" s="1">
        <v>42948</v>
      </c>
      <c r="C542" s="11">
        <v>142007.16699999999</v>
      </c>
      <c r="D542">
        <v>327140</v>
      </c>
      <c r="E542" s="13">
        <f t="shared" si="16"/>
        <v>434.08683438283305</v>
      </c>
      <c r="F542">
        <v>292</v>
      </c>
      <c r="G542" s="17"/>
    </row>
    <row r="543" spans="2:12">
      <c r="B543" s="1">
        <v>42979</v>
      </c>
      <c r="C543" s="11">
        <v>118778.78200000001</v>
      </c>
      <c r="D543">
        <v>327342</v>
      </c>
      <c r="E543" s="13">
        <f t="shared" si="16"/>
        <v>362.85836220222274</v>
      </c>
      <c r="F543">
        <v>183</v>
      </c>
      <c r="G543" s="17"/>
    </row>
    <row r="544" spans="2:12">
      <c r="B544" s="1">
        <v>43009</v>
      </c>
      <c r="C544" s="11">
        <v>102811.04300000001</v>
      </c>
      <c r="D544">
        <v>327528</v>
      </c>
      <c r="E544" s="13">
        <f t="shared" si="16"/>
        <v>313.90001160206151</v>
      </c>
      <c r="F544">
        <v>76</v>
      </c>
      <c r="G544" s="17"/>
    </row>
    <row r="545" spans="2:7">
      <c r="B545" s="1">
        <v>43040</v>
      </c>
      <c r="C545" s="11">
        <v>98320.565000000002</v>
      </c>
      <c r="D545">
        <v>327699</v>
      </c>
      <c r="E545" s="13">
        <f t="shared" si="16"/>
        <v>300.03315542616855</v>
      </c>
      <c r="F545">
        <v>26</v>
      </c>
      <c r="G545" s="17"/>
    </row>
    <row r="546" spans="2:7">
      <c r="B546" s="1">
        <v>43070</v>
      </c>
      <c r="C546" s="11">
        <v>122004.617</v>
      </c>
      <c r="D546">
        <v>327848</v>
      </c>
      <c r="E546" s="13">
        <f t="shared" si="16"/>
        <v>372.13774981088795</v>
      </c>
      <c r="F546">
        <v>9</v>
      </c>
      <c r="G546" s="17"/>
    </row>
    <row r="547" spans="2:7">
      <c r="B547" s="1">
        <v>43101</v>
      </c>
      <c r="C547" s="11">
        <v>148917.38399999999</v>
      </c>
      <c r="D547">
        <v>327969</v>
      </c>
      <c r="E547" s="13">
        <f t="shared" si="16"/>
        <v>454.05932877802474</v>
      </c>
      <c r="F547">
        <v>6</v>
      </c>
      <c r="G547" s="17"/>
    </row>
    <row r="548" spans="2:7">
      <c r="B548" s="1">
        <v>43132</v>
      </c>
      <c r="C548" s="11">
        <v>113751.28</v>
      </c>
      <c r="D548">
        <v>328085</v>
      </c>
      <c r="E548" s="13">
        <f t="shared" si="16"/>
        <v>346.71283356447265</v>
      </c>
      <c r="F548">
        <v>22</v>
      </c>
      <c r="G548" s="17"/>
    </row>
    <row r="549" spans="2:7">
      <c r="B549" s="1">
        <v>43160</v>
      </c>
      <c r="C549" s="11">
        <v>107218.431</v>
      </c>
      <c r="D549">
        <v>328219</v>
      </c>
      <c r="E549" s="13">
        <f t="shared" si="16"/>
        <v>326.66735015340367</v>
      </c>
      <c r="F549">
        <v>20</v>
      </c>
      <c r="G549" s="17"/>
    </row>
    <row r="550" spans="2:7">
      <c r="B550" s="1">
        <v>43191</v>
      </c>
      <c r="C550" s="11">
        <v>95453.615999999995</v>
      </c>
      <c r="D550">
        <v>328364</v>
      </c>
      <c r="E550" s="13">
        <f t="shared" si="16"/>
        <v>290.69452193297684</v>
      </c>
      <c r="F550">
        <v>31</v>
      </c>
      <c r="G550" s="17"/>
    </row>
    <row r="551" spans="2:7">
      <c r="B551" s="1">
        <v>43221</v>
      </c>
      <c r="C551" s="11">
        <v>103847.999</v>
      </c>
      <c r="D551">
        <v>328521</v>
      </c>
      <c r="E551" s="13">
        <f t="shared" si="16"/>
        <v>316.10764304260613</v>
      </c>
      <c r="F551">
        <v>173</v>
      </c>
      <c r="G551" s="17"/>
    </row>
    <row r="552" spans="2:7">
      <c r="B552" s="1">
        <v>43252</v>
      </c>
      <c r="C552" s="11">
        <v>129912.899</v>
      </c>
      <c r="D552">
        <v>328692</v>
      </c>
      <c r="E552" s="13">
        <f t="shared" si="16"/>
        <v>395.24204726613362</v>
      </c>
      <c r="F552">
        <v>269</v>
      </c>
      <c r="G552" s="17"/>
    </row>
    <row r="553" spans="2:7">
      <c r="B553" s="1">
        <v>43282</v>
      </c>
      <c r="C553" s="11">
        <v>153566.04999999999</v>
      </c>
      <c r="D553">
        <v>328863</v>
      </c>
      <c r="E553" s="13">
        <f t="shared" si="16"/>
        <v>466.96055804392711</v>
      </c>
      <c r="F553">
        <v>376</v>
      </c>
      <c r="G553" s="17"/>
    </row>
    <row r="554" spans="2:7">
      <c r="B554" s="1">
        <v>43313</v>
      </c>
      <c r="C554" s="11">
        <v>153496.49400000001</v>
      </c>
      <c r="D554">
        <v>329040</v>
      </c>
      <c r="E554" s="13">
        <f t="shared" si="16"/>
        <v>466.49797592997811</v>
      </c>
      <c r="F554">
        <v>351</v>
      </c>
      <c r="G554" s="17"/>
    </row>
    <row r="555" spans="2:7">
      <c r="B555" s="1">
        <v>43344</v>
      </c>
      <c r="C555" s="11">
        <v>128909.79300000001</v>
      </c>
      <c r="D555">
        <v>329216</v>
      </c>
      <c r="E555" s="13">
        <f t="shared" si="16"/>
        <v>391.56600225991446</v>
      </c>
      <c r="F555">
        <v>230</v>
      </c>
      <c r="G555" s="17"/>
    </row>
    <row r="556" spans="2:7">
      <c r="B556" s="1">
        <v>43374</v>
      </c>
      <c r="C556" s="11">
        <v>107048.753</v>
      </c>
      <c r="D556">
        <v>329379</v>
      </c>
      <c r="E556" s="13">
        <f t="shared" si="16"/>
        <v>325.00175481739882</v>
      </c>
      <c r="F556">
        <v>68</v>
      </c>
      <c r="G556" s="17"/>
    </row>
    <row r="557" spans="2:7">
      <c r="B557" s="1">
        <v>43405</v>
      </c>
      <c r="C557" s="11">
        <v>103789.95699999999</v>
      </c>
      <c r="D557">
        <v>329527</v>
      </c>
      <c r="E557" s="13">
        <f t="shared" si="16"/>
        <v>314.96647315697953</v>
      </c>
      <c r="F557">
        <v>16</v>
      </c>
      <c r="G557" s="17"/>
    </row>
    <row r="558" spans="2:7">
      <c r="B558" s="1">
        <v>43435</v>
      </c>
      <c r="C558" s="11">
        <v>123180.40399999999</v>
      </c>
      <c r="D558">
        <v>329659</v>
      </c>
      <c r="E558" s="13">
        <f t="shared" si="16"/>
        <v>373.66006691763306</v>
      </c>
      <c r="F558">
        <v>9</v>
      </c>
      <c r="G558" s="17"/>
    </row>
    <row r="559" spans="2:7">
      <c r="B559" s="1">
        <v>43466</v>
      </c>
      <c r="C559" s="11">
        <v>133317.54999999999</v>
      </c>
      <c r="D559">
        <v>329766</v>
      </c>
      <c r="E559" s="13">
        <f t="shared" si="16"/>
        <v>404.27924649600016</v>
      </c>
      <c r="F559">
        <v>8</v>
      </c>
      <c r="G559" s="17"/>
    </row>
    <row r="560" spans="2:7">
      <c r="B560" s="1">
        <v>43497</v>
      </c>
      <c r="C560" s="11">
        <v>116608.00199999999</v>
      </c>
      <c r="D560">
        <v>329862</v>
      </c>
      <c r="E560" s="13">
        <f t="shared" si="16"/>
        <v>353.50541135383889</v>
      </c>
      <c r="F560">
        <v>17</v>
      </c>
      <c r="G560" s="17"/>
    </row>
    <row r="561" spans="2:7">
      <c r="B561" s="1">
        <v>43525</v>
      </c>
      <c r="C561" s="11">
        <v>112605.41499999999</v>
      </c>
      <c r="D561">
        <v>329977</v>
      </c>
      <c r="E561" s="13">
        <f t="shared" si="16"/>
        <v>341.25231455525687</v>
      </c>
      <c r="F561">
        <v>17</v>
      </c>
      <c r="G561" s="17"/>
    </row>
    <row r="562" spans="2:7">
      <c r="B562" s="1">
        <v>43556</v>
      </c>
      <c r="C562" s="11">
        <v>90383.822</v>
      </c>
      <c r="D562">
        <v>330103</v>
      </c>
      <c r="E562" s="13">
        <f t="shared" si="16"/>
        <v>273.8049093767703</v>
      </c>
      <c r="F562">
        <v>40</v>
      </c>
      <c r="G562" s="17"/>
    </row>
    <row r="563" spans="2:7">
      <c r="B563" s="1">
        <v>43586</v>
      </c>
      <c r="C563" s="11">
        <v>100331.071</v>
      </c>
      <c r="D563">
        <v>330240</v>
      </c>
      <c r="E563" s="13">
        <f t="shared" si="16"/>
        <v>303.81259387112402</v>
      </c>
      <c r="F563">
        <v>128</v>
      </c>
      <c r="G563" s="17"/>
    </row>
    <row r="564" spans="2:7">
      <c r="B564" s="1">
        <v>43617</v>
      </c>
      <c r="C564" s="11">
        <v>120116.17</v>
      </c>
      <c r="D564">
        <v>330393</v>
      </c>
      <c r="E564" s="13">
        <f t="shared" si="16"/>
        <v>363.55543246981625</v>
      </c>
      <c r="F564">
        <v>226</v>
      </c>
      <c r="G564" s="17"/>
    </row>
    <row r="565" spans="2:7">
      <c r="B565" s="1">
        <v>43647</v>
      </c>
      <c r="C565" s="11">
        <v>153748.889</v>
      </c>
      <c r="D565">
        <v>330553</v>
      </c>
      <c r="E565" s="13">
        <f t="shared" si="16"/>
        <v>465.1262853460716</v>
      </c>
      <c r="F565">
        <v>373</v>
      </c>
      <c r="G565" s="17"/>
    </row>
    <row r="566" spans="2:7">
      <c r="B566" s="1">
        <v>43678</v>
      </c>
      <c r="C566" s="11">
        <v>150083.05600000001</v>
      </c>
      <c r="D566">
        <v>330729</v>
      </c>
      <c r="E566" s="13">
        <f t="shared" si="16"/>
        <v>453.79466572329613</v>
      </c>
      <c r="F566">
        <v>335</v>
      </c>
      <c r="G566" s="17"/>
    </row>
    <row r="567" spans="2:7">
      <c r="B567" s="1">
        <v>43709</v>
      </c>
      <c r="C567" s="11">
        <v>131566.72700000001</v>
      </c>
      <c r="D567">
        <v>330904</v>
      </c>
      <c r="E567" s="13">
        <f t="shared" si="16"/>
        <v>397.59787430795643</v>
      </c>
      <c r="F567">
        <v>241</v>
      </c>
      <c r="G567" s="17"/>
    </row>
    <row r="568" spans="2:7">
      <c r="B568" s="1">
        <v>43739</v>
      </c>
      <c r="C568" s="11">
        <v>107997.208</v>
      </c>
      <c r="D568">
        <v>331066</v>
      </c>
      <c r="E568" s="13">
        <f t="shared" si="16"/>
        <v>326.21050787456278</v>
      </c>
      <c r="F568">
        <v>73</v>
      </c>
      <c r="G568" s="17"/>
    </row>
    <row r="569" spans="2:7">
      <c r="B569" s="1">
        <v>43770</v>
      </c>
      <c r="C569" s="11">
        <v>102452.92200000001</v>
      </c>
      <c r="D569">
        <v>331213</v>
      </c>
      <c r="E569" s="13">
        <f t="shared" si="16"/>
        <v>309.32639117425947</v>
      </c>
      <c r="F569">
        <v>14</v>
      </c>
    </row>
    <row r="570" spans="2:7">
      <c r="B570" s="1">
        <v>43800</v>
      </c>
      <c r="C570" s="11">
        <v>121078.077</v>
      </c>
      <c r="D570">
        <v>331345</v>
      </c>
      <c r="E570" s="13">
        <f t="shared" si="16"/>
        <v>365.41392506300082</v>
      </c>
      <c r="F570">
        <v>12</v>
      </c>
    </row>
    <row r="571" spans="2:7">
      <c r="B571" s="1">
        <v>43831</v>
      </c>
      <c r="C571" s="11">
        <v>124442.211</v>
      </c>
      <c r="D571">
        <v>331443</v>
      </c>
      <c r="E571" s="13">
        <f t="shared" si="16"/>
        <v>375.4558430861415</v>
      </c>
      <c r="F571">
        <v>14</v>
      </c>
    </row>
    <row r="572" spans="2:7">
      <c r="B572" s="1">
        <v>43862</v>
      </c>
      <c r="C572" s="11">
        <v>112122.882</v>
      </c>
      <c r="D572">
        <v>331525</v>
      </c>
      <c r="E572" s="13">
        <f t="shared" si="16"/>
        <v>338.20339944197269</v>
      </c>
      <c r="F572">
        <v>11</v>
      </c>
    </row>
    <row r="573" spans="2:7">
      <c r="B573" s="1">
        <v>43891</v>
      </c>
      <c r="C573" s="11">
        <v>104254.943</v>
      </c>
      <c r="D573">
        <v>331642</v>
      </c>
      <c r="E573" s="13">
        <f t="shared" si="16"/>
        <v>314.35989108737738</v>
      </c>
      <c r="F573">
        <v>41</v>
      </c>
    </row>
    <row r="574" spans="2:7">
      <c r="B574" s="1">
        <v>43922</v>
      </c>
      <c r="C574" s="11">
        <v>97759.202999999994</v>
      </c>
      <c r="D574">
        <v>331699</v>
      </c>
      <c r="E574" s="13">
        <f t="shared" si="16"/>
        <v>294.72263407486906</v>
      </c>
      <c r="F574">
        <v>41</v>
      </c>
    </row>
    <row r="575" spans="2:7">
      <c r="B575" s="1">
        <v>43952</v>
      </c>
      <c r="C575" s="11">
        <v>105680.943</v>
      </c>
      <c r="D575">
        <v>331701</v>
      </c>
      <c r="E575" s="13">
        <f t="shared" si="16"/>
        <v>318.60302802825436</v>
      </c>
      <c r="F575">
        <v>104</v>
      </c>
    </row>
    <row r="576" spans="2:7">
      <c r="B576" s="1">
        <v>43983</v>
      </c>
      <c r="C576" s="11">
        <v>131538.05100000001</v>
      </c>
      <c r="D576">
        <v>331744</v>
      </c>
      <c r="E576" s="13">
        <f t="shared" si="16"/>
        <v>396.50468734928137</v>
      </c>
      <c r="F576">
        <v>245</v>
      </c>
    </row>
    <row r="577" spans="2:9">
      <c r="B577" s="1">
        <v>44013</v>
      </c>
      <c r="C577" s="11">
        <v>167108.14199999999</v>
      </c>
      <c r="D577">
        <v>331811</v>
      </c>
      <c r="E577" s="13">
        <f t="shared" si="16"/>
        <v>503.62447899557276</v>
      </c>
      <c r="F577">
        <v>397</v>
      </c>
    </row>
    <row r="578" spans="2:9">
      <c r="B578" s="1">
        <v>44044</v>
      </c>
      <c r="C578" s="11">
        <v>158939.147</v>
      </c>
      <c r="D578">
        <v>331885</v>
      </c>
      <c r="E578" s="13">
        <f t="shared" si="16"/>
        <v>478.89825391325309</v>
      </c>
      <c r="F578">
        <v>356</v>
      </c>
    </row>
    <row r="579" spans="2:9">
      <c r="B579" s="1">
        <v>44075</v>
      </c>
      <c r="C579" s="11">
        <v>127823.893</v>
      </c>
      <c r="D579">
        <v>331966</v>
      </c>
      <c r="E579" s="13">
        <f t="shared" si="16"/>
        <v>385.05115885361755</v>
      </c>
      <c r="F579">
        <v>179</v>
      </c>
    </row>
    <row r="580" spans="2:9">
      <c r="B580" s="1">
        <v>44105</v>
      </c>
      <c r="C580" s="11">
        <v>105513.936</v>
      </c>
      <c r="D580">
        <v>332041</v>
      </c>
      <c r="E580" s="13">
        <f t="shared" si="16"/>
        <v>317.77381708885349</v>
      </c>
      <c r="F580">
        <v>80</v>
      </c>
    </row>
    <row r="581" spans="2:9">
      <c r="B581" s="1">
        <v>44136</v>
      </c>
      <c r="C581" s="11">
        <v>99660.937000000005</v>
      </c>
      <c r="D581">
        <v>332079</v>
      </c>
      <c r="E581" s="13">
        <f t="shared" si="16"/>
        <v>300.11213295631461</v>
      </c>
      <c r="F581">
        <v>30</v>
      </c>
    </row>
    <row r="582" spans="2:9">
      <c r="B582" s="1">
        <v>44166</v>
      </c>
      <c r="C582" s="11">
        <v>129760.758</v>
      </c>
      <c r="D582">
        <v>332062</v>
      </c>
      <c r="E582" s="13">
        <f t="shared" si="16"/>
        <v>390.7726810053544</v>
      </c>
      <c r="F582">
        <v>5</v>
      </c>
    </row>
    <row r="583" spans="2:9">
      <c r="B583" s="1">
        <v>44197</v>
      </c>
      <c r="C583" s="11">
        <v>136682.351</v>
      </c>
      <c r="D583">
        <v>332007</v>
      </c>
      <c r="E583" s="13">
        <f t="shared" si="16"/>
        <v>411.68514820470654</v>
      </c>
      <c r="F583">
        <v>8</v>
      </c>
      <c r="I583" s="71">
        <f>SUM(C583:C594)</f>
        <v>1470486.8810000001</v>
      </c>
    </row>
    <row r="584" spans="2:9">
      <c r="B584" s="1">
        <v>44228</v>
      </c>
      <c r="C584" s="11">
        <v>126549.557</v>
      </c>
      <c r="D584">
        <v>331983</v>
      </c>
      <c r="E584" s="13">
        <f t="shared" ref="E584:E626" si="17">(C584*1000000)/(D584*1000)</f>
        <v>381.19288337053405</v>
      </c>
      <c r="F584">
        <v>11</v>
      </c>
      <c r="I584" s="71">
        <f>33645/I583</f>
        <v>2.2880176922843283E-2</v>
      </c>
    </row>
    <row r="585" spans="2:9">
      <c r="B585" s="1">
        <v>44256</v>
      </c>
      <c r="C585" s="11">
        <v>114373.98</v>
      </c>
      <c r="D585">
        <v>332023</v>
      </c>
      <c r="E585" s="13">
        <f t="shared" si="17"/>
        <v>344.47607545260416</v>
      </c>
      <c r="F585">
        <v>27</v>
      </c>
    </row>
    <row r="586" spans="2:9">
      <c r="B586" s="1">
        <v>44287</v>
      </c>
      <c r="C586" s="11">
        <v>93890.880000000005</v>
      </c>
      <c r="D586">
        <v>332089</v>
      </c>
      <c r="E586" s="13">
        <f t="shared" si="17"/>
        <v>282.72806386239836</v>
      </c>
      <c r="F586">
        <v>35</v>
      </c>
    </row>
    <row r="587" spans="2:9">
      <c r="B587" s="1">
        <v>44317</v>
      </c>
      <c r="C587" s="11">
        <v>101160.29399999999</v>
      </c>
      <c r="D587">
        <v>332161</v>
      </c>
      <c r="E587" s="13">
        <f t="shared" si="17"/>
        <v>304.55199135359055</v>
      </c>
      <c r="F587">
        <v>98</v>
      </c>
    </row>
    <row r="588" spans="2:9">
      <c r="B588" s="1">
        <v>44348</v>
      </c>
      <c r="C588" s="11">
        <v>132153.486</v>
      </c>
      <c r="D588">
        <v>332249</v>
      </c>
      <c r="E588" s="13">
        <f t="shared" si="17"/>
        <v>397.75435291001628</v>
      </c>
      <c r="F588">
        <v>273</v>
      </c>
    </row>
    <row r="589" spans="2:9">
      <c r="B589" s="1">
        <v>44378</v>
      </c>
      <c r="C589" s="11">
        <v>154494.57199999999</v>
      </c>
      <c r="D589">
        <v>332375</v>
      </c>
      <c r="E589" s="13">
        <f t="shared" si="17"/>
        <v>464.82007371192179</v>
      </c>
      <c r="F589">
        <v>346</v>
      </c>
    </row>
    <row r="590" spans="2:9">
      <c r="B590" s="1">
        <v>44409</v>
      </c>
      <c r="C590" s="11">
        <v>157791.772</v>
      </c>
      <c r="D590">
        <v>332506</v>
      </c>
      <c r="E590" s="13">
        <f t="shared" si="17"/>
        <v>474.55315693551393</v>
      </c>
      <c r="F590">
        <v>356</v>
      </c>
    </row>
    <row r="591" spans="2:9">
      <c r="B591" s="1">
        <v>44440</v>
      </c>
      <c r="C591" s="11">
        <v>131111.304</v>
      </c>
      <c r="D591">
        <v>332610</v>
      </c>
      <c r="E591" s="13">
        <f t="shared" si="17"/>
        <v>394.18930278704789</v>
      </c>
      <c r="F591">
        <v>198</v>
      </c>
    </row>
    <row r="592" spans="2:9">
      <c r="B592" s="1">
        <v>44470</v>
      </c>
      <c r="C592" s="11">
        <v>103992.21400000001</v>
      </c>
      <c r="D592">
        <v>332708</v>
      </c>
      <c r="E592" s="13">
        <f t="shared" si="17"/>
        <v>312.56301020714864</v>
      </c>
      <c r="F592">
        <v>82</v>
      </c>
    </row>
    <row r="593" spans="2:6">
      <c r="B593" s="1">
        <v>44501</v>
      </c>
      <c r="C593" s="11">
        <v>100590.966</v>
      </c>
      <c r="D593">
        <v>332806</v>
      </c>
      <c r="E593" s="13">
        <f t="shared" si="17"/>
        <v>302.25105917561581</v>
      </c>
      <c r="F593">
        <v>16</v>
      </c>
    </row>
    <row r="594" spans="2:6">
      <c r="B594" s="1">
        <v>44531</v>
      </c>
      <c r="C594" s="11">
        <v>117695.505</v>
      </c>
      <c r="D594">
        <v>332891</v>
      </c>
      <c r="E594" s="13">
        <f t="shared" si="17"/>
        <v>353.55568339186101</v>
      </c>
      <c r="F594">
        <v>24</v>
      </c>
    </row>
    <row r="595" spans="2:6">
      <c r="B595" s="1">
        <v>44562</v>
      </c>
      <c r="C595" s="11">
        <v>140504.06899999999</v>
      </c>
      <c r="D595">
        <v>332933</v>
      </c>
      <c r="E595" s="13">
        <f t="shared" si="17"/>
        <v>422.01905188130945</v>
      </c>
      <c r="F595">
        <v>7</v>
      </c>
    </row>
    <row r="596" spans="2:6">
      <c r="B596" s="1">
        <v>44593</v>
      </c>
      <c r="C596" s="11">
        <v>125342.303</v>
      </c>
      <c r="D596">
        <v>332972</v>
      </c>
      <c r="E596" s="13">
        <f t="shared" si="17"/>
        <v>376.43496450151963</v>
      </c>
      <c r="F596">
        <v>10</v>
      </c>
    </row>
    <row r="597" spans="2:6">
      <c r="B597" s="1">
        <v>44621</v>
      </c>
      <c r="C597" s="11">
        <v>111438.59</v>
      </c>
      <c r="D597">
        <v>333067</v>
      </c>
      <c r="E597" s="13">
        <f t="shared" si="17"/>
        <v>334.58310189841683</v>
      </c>
      <c r="F597">
        <v>25</v>
      </c>
    </row>
    <row r="598" spans="2:6">
      <c r="B598" s="1">
        <v>44652</v>
      </c>
      <c r="C598" s="11">
        <v>97431.843999999997</v>
      </c>
      <c r="D598">
        <v>333191</v>
      </c>
      <c r="E598" s="13">
        <f t="shared" si="17"/>
        <v>292.42039550888228</v>
      </c>
      <c r="F598">
        <v>46</v>
      </c>
    </row>
    <row r="599" spans="2:6">
      <c r="B599" s="1">
        <v>44682</v>
      </c>
      <c r="C599" s="11">
        <v>110070.734</v>
      </c>
      <c r="D599">
        <v>333317</v>
      </c>
      <c r="E599" s="13">
        <f t="shared" si="17"/>
        <v>330.22838319077636</v>
      </c>
      <c r="F599">
        <v>145</v>
      </c>
    </row>
    <row r="600" spans="2:6">
      <c r="B600" s="1">
        <v>44713</v>
      </c>
      <c r="C600" s="11">
        <v>136310.288</v>
      </c>
      <c r="D600">
        <v>333451</v>
      </c>
      <c r="E600" s="13">
        <f t="shared" si="17"/>
        <v>408.78656234349273</v>
      </c>
      <c r="F600">
        <v>267</v>
      </c>
    </row>
    <row r="601" spans="2:6">
      <c r="B601" s="1">
        <v>44743</v>
      </c>
      <c r="C601" s="11">
        <v>164276.57800000001</v>
      </c>
      <c r="D601">
        <v>333599</v>
      </c>
      <c r="E601" s="13">
        <f t="shared" si="17"/>
        <v>492.43726150258243</v>
      </c>
      <c r="F601">
        <v>392</v>
      </c>
    </row>
    <row r="602" spans="2:6">
      <c r="B602" s="1">
        <v>44774</v>
      </c>
      <c r="C602" s="11">
        <v>160271.467</v>
      </c>
      <c r="D602">
        <v>333762</v>
      </c>
      <c r="E602" s="13">
        <f t="shared" si="17"/>
        <v>480.19686782797322</v>
      </c>
      <c r="F602">
        <v>357</v>
      </c>
    </row>
    <row r="603" spans="2:6">
      <c r="B603" s="1">
        <v>44805</v>
      </c>
      <c r="C603" s="11">
        <v>129241.318</v>
      </c>
      <c r="D603">
        <v>333925</v>
      </c>
      <c r="E603" s="13">
        <f t="shared" si="17"/>
        <v>387.03696338998276</v>
      </c>
      <c r="F603">
        <v>199</v>
      </c>
    </row>
    <row r="604" spans="2:6">
      <c r="B604" s="1">
        <v>44835</v>
      </c>
      <c r="C604" s="11">
        <v>99792.191000000006</v>
      </c>
      <c r="D604">
        <v>334071</v>
      </c>
      <c r="E604" s="13">
        <f t="shared" si="17"/>
        <v>298.71551556405672</v>
      </c>
      <c r="F604">
        <v>52</v>
      </c>
    </row>
    <row r="605" spans="2:6">
      <c r="B605" s="1">
        <v>44866</v>
      </c>
      <c r="C605" s="11">
        <v>103152.07799999999</v>
      </c>
      <c r="D605">
        <v>334206</v>
      </c>
      <c r="E605" s="13">
        <f t="shared" si="17"/>
        <v>308.64819303064576</v>
      </c>
      <c r="F605">
        <v>21</v>
      </c>
    </row>
    <row r="606" spans="2:6">
      <c r="B606" s="1">
        <v>44896</v>
      </c>
      <c r="C606" s="11">
        <v>131401.70199999999</v>
      </c>
      <c r="D606">
        <v>334326</v>
      </c>
      <c r="E606" s="13">
        <f t="shared" si="17"/>
        <v>393.03464881582642</v>
      </c>
      <c r="F606">
        <v>9</v>
      </c>
    </row>
    <row r="607" spans="2:6">
      <c r="B607" s="1">
        <v>44927</v>
      </c>
      <c r="C607" s="11">
        <v>131637.74299999999</v>
      </c>
      <c r="D607">
        <v>334433</v>
      </c>
      <c r="E607" s="13">
        <f t="shared" si="17"/>
        <v>393.61469412408462</v>
      </c>
      <c r="F607">
        <v>15</v>
      </c>
    </row>
    <row r="608" spans="2:6">
      <c r="B608" s="1">
        <v>44958</v>
      </c>
      <c r="C608" s="11">
        <v>112105.181</v>
      </c>
      <c r="D608">
        <v>334544</v>
      </c>
      <c r="E608" s="13">
        <f t="shared" si="17"/>
        <v>335.09846537376251</v>
      </c>
      <c r="F608">
        <v>18</v>
      </c>
    </row>
    <row r="609" spans="2:6">
      <c r="B609" s="1">
        <v>44986</v>
      </c>
      <c r="C609" s="11">
        <v>110416.923</v>
      </c>
      <c r="D609">
        <v>334664</v>
      </c>
      <c r="E609" s="13">
        <f t="shared" si="17"/>
        <v>329.93367377429303</v>
      </c>
      <c r="F609">
        <v>29</v>
      </c>
    </row>
    <row r="610" spans="2:6">
      <c r="B610" s="1">
        <v>45017</v>
      </c>
      <c r="C610" s="11">
        <v>96195.86</v>
      </c>
      <c r="D610">
        <v>334792</v>
      </c>
      <c r="E610" s="13">
        <f t="shared" si="17"/>
        <v>287.3302229443953</v>
      </c>
      <c r="F610">
        <v>41</v>
      </c>
    </row>
    <row r="611" spans="2:6">
      <c r="B611" s="1">
        <v>45047</v>
      </c>
      <c r="C611" s="11">
        <v>100230.51300000001</v>
      </c>
      <c r="D611">
        <v>334929</v>
      </c>
      <c r="E611" s="13">
        <f t="shared" si="17"/>
        <v>299.25898623290311</v>
      </c>
      <c r="F611">
        <v>106</v>
      </c>
    </row>
    <row r="612" spans="2:6">
      <c r="B612" s="1">
        <v>45078</v>
      </c>
      <c r="C612" s="11">
        <v>121319.611</v>
      </c>
      <c r="D612">
        <v>335080</v>
      </c>
      <c r="E612" s="13">
        <f t="shared" si="17"/>
        <v>362.06163005849351</v>
      </c>
      <c r="F612">
        <v>206</v>
      </c>
    </row>
    <row r="613" spans="2:6">
      <c r="B613" s="1">
        <v>45108</v>
      </c>
      <c r="C613" s="11">
        <v>159714.834</v>
      </c>
      <c r="D613">
        <v>335248</v>
      </c>
      <c r="E613" s="13">
        <f t="shared" si="17"/>
        <v>476.40801436548463</v>
      </c>
      <c r="F613">
        <v>387</v>
      </c>
    </row>
    <row r="614" spans="2:6">
      <c r="B614" s="1">
        <v>45139</v>
      </c>
      <c r="C614" s="11">
        <v>161460.19200000001</v>
      </c>
      <c r="D614">
        <v>335431</v>
      </c>
      <c r="E614" s="13">
        <f t="shared" si="17"/>
        <v>481.35143144193592</v>
      </c>
      <c r="F614">
        <v>346</v>
      </c>
    </row>
    <row r="615" spans="2:6">
      <c r="B615" s="1">
        <v>45170</v>
      </c>
      <c r="C615" s="11">
        <v>132807.00599999999</v>
      </c>
      <c r="D615">
        <v>335612</v>
      </c>
      <c r="E615" s="13">
        <f t="shared" si="17"/>
        <v>395.71590407971109</v>
      </c>
      <c r="F615">
        <v>199</v>
      </c>
    </row>
    <row r="616" spans="2:6">
      <c r="B616" s="1">
        <v>45200</v>
      </c>
      <c r="C616" s="11">
        <v>103313.774</v>
      </c>
      <c r="D616">
        <v>335773</v>
      </c>
      <c r="E616" s="13">
        <f t="shared" si="17"/>
        <v>307.68934369350723</v>
      </c>
      <c r="F616">
        <v>70</v>
      </c>
    </row>
    <row r="617" spans="2:6">
      <c r="B617" s="1">
        <v>45231</v>
      </c>
      <c r="C617" s="11">
        <v>101906.587</v>
      </c>
      <c r="D617">
        <v>335925</v>
      </c>
      <c r="E617" s="13">
        <f t="shared" si="17"/>
        <v>303.3611282280271</v>
      </c>
      <c r="F617">
        <v>18</v>
      </c>
    </row>
    <row r="618" spans="2:6">
      <c r="B618" s="1">
        <v>45261</v>
      </c>
      <c r="C618" s="11">
        <v>118916.96</v>
      </c>
      <c r="D618">
        <v>336070</v>
      </c>
      <c r="E618" s="13">
        <f t="shared" si="17"/>
        <v>353.84580593328769</v>
      </c>
      <c r="F618">
        <v>9</v>
      </c>
    </row>
    <row r="619" spans="2:6">
      <c r="B619" s="1">
        <v>45292</v>
      </c>
      <c r="C619" s="11">
        <v>143267.38500000001</v>
      </c>
      <c r="D619">
        <v>336194</v>
      </c>
      <c r="E619" s="13">
        <f t="shared" si="17"/>
        <v>426.14497879200701</v>
      </c>
      <c r="F619">
        <v>8</v>
      </c>
    </row>
    <row r="620" spans="2:6">
      <c r="B620" s="1">
        <v>45323</v>
      </c>
      <c r="C620" s="11">
        <v>116351.27</v>
      </c>
      <c r="D620">
        <v>336306</v>
      </c>
      <c r="E620" s="13">
        <f t="shared" si="17"/>
        <v>345.96846324478304</v>
      </c>
      <c r="F620">
        <v>11</v>
      </c>
    </row>
    <row r="621" spans="2:6">
      <c r="B621" s="1">
        <v>45352</v>
      </c>
      <c r="C621" s="11">
        <v>102725.76700000001</v>
      </c>
      <c r="D621">
        <v>336423</v>
      </c>
      <c r="E621" s="13">
        <f t="shared" si="17"/>
        <v>305.3470392927951</v>
      </c>
      <c r="F621">
        <v>29</v>
      </c>
    </row>
    <row r="622" spans="2:6">
      <c r="B622" s="1">
        <v>45383</v>
      </c>
      <c r="C622" s="11">
        <v>95126.145999999993</v>
      </c>
      <c r="D622">
        <v>336550</v>
      </c>
      <c r="E622" s="13">
        <f t="shared" si="17"/>
        <v>282.65085722775217</v>
      </c>
      <c r="F622">
        <v>44</v>
      </c>
    </row>
    <row r="623" spans="2:6">
      <c r="B623" s="1">
        <v>45413</v>
      </c>
      <c r="C623" s="11">
        <v>107998.644</v>
      </c>
      <c r="D623">
        <v>336687</v>
      </c>
      <c r="E623" s="13">
        <f t="shared" si="17"/>
        <v>320.76867832734854</v>
      </c>
      <c r="F623">
        <v>153</v>
      </c>
    </row>
    <row r="624" spans="2:6">
      <c r="B624" s="1">
        <v>45444</v>
      </c>
      <c r="C624" s="11">
        <v>139067.36199999999</v>
      </c>
      <c r="D624">
        <v>336839</v>
      </c>
      <c r="E624" s="13">
        <f t="shared" si="17"/>
        <v>412.86003699096602</v>
      </c>
      <c r="F624">
        <v>288</v>
      </c>
    </row>
    <row r="625" spans="2:6">
      <c r="B625" s="1">
        <v>45474</v>
      </c>
      <c r="C625" s="11">
        <v>165564.28400000001</v>
      </c>
      <c r="D625">
        <v>337005</v>
      </c>
      <c r="E625" s="13">
        <f t="shared" si="17"/>
        <v>491.28138751650567</v>
      </c>
      <c r="F625">
        <v>387</v>
      </c>
    </row>
    <row r="626" spans="2:6">
      <c r="B626" s="1">
        <v>45505</v>
      </c>
      <c r="C626" s="11">
        <v>159644.361</v>
      </c>
      <c r="D626">
        <v>337185</v>
      </c>
      <c r="E626" s="13">
        <f t="shared" si="17"/>
        <v>473.46222696739181</v>
      </c>
      <c r="F626">
        <v>338</v>
      </c>
    </row>
    <row r="627" spans="2:6">
      <c r="B627" s="1">
        <v>45536</v>
      </c>
      <c r="D627">
        <v>337362</v>
      </c>
      <c r="F627">
        <v>206</v>
      </c>
    </row>
    <row r="628" spans="2:6">
      <c r="B628" s="1">
        <v>45566</v>
      </c>
      <c r="D628">
        <v>337521</v>
      </c>
      <c r="F628">
        <v>93</v>
      </c>
    </row>
  </sheetData>
  <hyperlinks>
    <hyperlink ref="C5" r:id="rId1" display="http://www.eia.gov/totalenergy/data/monthly/dataunits.cfm" xr:uid="{2B566176-85FA-43C2-9085-FD705203C37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628"/>
  <sheetViews>
    <sheetView tabSelected="1" topLeftCell="J1" zoomScaleNormal="85" workbookViewId="0">
      <pane ySplit="6" topLeftCell="A33" activePane="bottomLeft" state="frozen"/>
      <selection pane="bottomLeft" activeCell="A6" sqref="A6"/>
    </sheetView>
  </sheetViews>
  <sheetFormatPr defaultRowHeight="14.4"/>
  <cols>
    <col min="1" max="1" width="19.6640625" customWidth="1"/>
    <col min="2" max="2" width="8.33203125" customWidth="1"/>
    <col min="3" max="3" width="26.21875" customWidth="1"/>
    <col min="4" max="4" width="24.44140625" customWidth="1"/>
    <col min="5" max="5" width="14.33203125" customWidth="1"/>
    <col min="6" max="6" width="16.5546875" customWidth="1"/>
    <col min="7" max="7" width="11.6640625" customWidth="1"/>
    <col min="8" max="8" width="4" customWidth="1"/>
    <col min="9" max="9" width="11.6640625" customWidth="1"/>
    <col min="10" max="10" width="29.5546875" customWidth="1"/>
    <col min="11" max="11" width="26.33203125" customWidth="1"/>
    <col min="12" max="12" width="3.6640625" customWidth="1"/>
    <col min="13" max="13" width="13.33203125" customWidth="1"/>
    <col min="14" max="14" width="19.33203125" customWidth="1"/>
    <col min="15" max="15" width="23.44140625" customWidth="1"/>
  </cols>
  <sheetData>
    <row r="1" spans="1:19">
      <c r="A1" s="16"/>
    </row>
    <row r="2" spans="1:19">
      <c r="A2" s="10" t="s">
        <v>16</v>
      </c>
      <c r="C2" t="s">
        <v>355</v>
      </c>
      <c r="D2" t="s">
        <v>35</v>
      </c>
      <c r="E2" t="s">
        <v>38</v>
      </c>
      <c r="F2" t="s">
        <v>36</v>
      </c>
      <c r="G2" t="s">
        <v>37</v>
      </c>
      <c r="H2" s="17"/>
      <c r="I2" t="s">
        <v>30</v>
      </c>
      <c r="J2" t="s">
        <v>51</v>
      </c>
      <c r="K2" t="s">
        <v>52</v>
      </c>
      <c r="L2" s="17"/>
      <c r="M2" t="s">
        <v>0</v>
      </c>
      <c r="N2" t="s">
        <v>37</v>
      </c>
      <c r="O2" t="s">
        <v>48</v>
      </c>
    </row>
    <row r="3" spans="1:19" ht="16.5" customHeight="1">
      <c r="A3" s="10" t="s">
        <v>15</v>
      </c>
      <c r="C3" t="s">
        <v>362</v>
      </c>
      <c r="E3" t="s">
        <v>254</v>
      </c>
      <c r="F3" t="s">
        <v>50</v>
      </c>
      <c r="G3" s="4" t="s">
        <v>361</v>
      </c>
      <c r="H3" s="17"/>
      <c r="J3" t="s">
        <v>50</v>
      </c>
      <c r="K3" t="s">
        <v>50</v>
      </c>
      <c r="L3" s="17"/>
      <c r="N3" s="4" t="s">
        <v>361</v>
      </c>
      <c r="O3" t="s">
        <v>50</v>
      </c>
    </row>
    <row r="4" spans="1:19">
      <c r="A4" s="10" t="s">
        <v>14</v>
      </c>
      <c r="C4" t="s">
        <v>17</v>
      </c>
      <c r="E4" t="s">
        <v>17</v>
      </c>
      <c r="F4" t="s">
        <v>17</v>
      </c>
      <c r="G4" t="s">
        <v>24</v>
      </c>
      <c r="H4" s="17"/>
      <c r="J4" t="s">
        <v>17</v>
      </c>
      <c r="K4" t="s">
        <v>24</v>
      </c>
      <c r="L4" s="17"/>
      <c r="N4" t="s">
        <v>24</v>
      </c>
      <c r="O4" t="s">
        <v>17</v>
      </c>
      <c r="R4" s="24" t="s">
        <v>363</v>
      </c>
    </row>
    <row r="5" spans="1:19">
      <c r="A5" s="10" t="s">
        <v>18</v>
      </c>
      <c r="C5" s="12"/>
      <c r="E5" t="s">
        <v>23</v>
      </c>
      <c r="H5" s="17"/>
      <c r="I5" t="s">
        <v>32</v>
      </c>
      <c r="L5" s="17"/>
    </row>
    <row r="6" spans="1:19">
      <c r="A6" s="10" t="s">
        <v>13</v>
      </c>
      <c r="B6" s="2" t="s">
        <v>7</v>
      </c>
      <c r="C6" s="2" t="s">
        <v>26</v>
      </c>
      <c r="D6" s="2" t="s">
        <v>26</v>
      </c>
      <c r="E6" s="2" t="s">
        <v>8</v>
      </c>
      <c r="F6" s="2" t="s">
        <v>34</v>
      </c>
      <c r="G6" s="2" t="s">
        <v>9</v>
      </c>
      <c r="H6" s="17"/>
      <c r="I6" s="2" t="s">
        <v>1</v>
      </c>
      <c r="J6" s="2" t="s">
        <v>54</v>
      </c>
      <c r="K6" s="2" t="s">
        <v>53</v>
      </c>
      <c r="L6" s="17"/>
      <c r="M6" s="2" t="s">
        <v>27</v>
      </c>
      <c r="N6" s="2" t="s">
        <v>28</v>
      </c>
      <c r="O6" s="2" t="s">
        <v>29</v>
      </c>
      <c r="R6" s="2" t="s">
        <v>364</v>
      </c>
    </row>
    <row r="7" spans="1:19">
      <c r="B7" s="1">
        <v>26665</v>
      </c>
      <c r="C7">
        <v>843.9</v>
      </c>
      <c r="D7">
        <f>C7*1000</f>
        <v>843900</v>
      </c>
      <c r="E7">
        <v>211053</v>
      </c>
      <c r="F7" s="11">
        <f>(D7*1000000)/(E7*1000)</f>
        <v>3998.5216983411751</v>
      </c>
      <c r="G7">
        <v>904</v>
      </c>
      <c r="H7" s="17"/>
      <c r="I7">
        <v>1974</v>
      </c>
      <c r="J7" s="11">
        <f>SUMIFS($F$7:$F$626,$B$7:$B$626,"&gt;="&amp;DATE($I7-1,12,1),$B$7:$B$626,"&lt;="&amp;DATE($I7,2,1))</f>
        <v>9840.0976867119643</v>
      </c>
      <c r="K7" s="11">
        <f>SUMIFS($G$7:$G$626,$B$7:$B$626,"&gt;="&amp;DATE($I7-1,12,1),$B$7:$B$626,"&lt;="&amp;DATE($I7,2,1))</f>
        <v>2387</v>
      </c>
      <c r="L7" s="17"/>
      <c r="M7" s="1">
        <v>26999</v>
      </c>
      <c r="N7" s="13">
        <f>VLOOKUP(M7,$B$7:$G$626,6,FALSE)</f>
        <v>802</v>
      </c>
      <c r="O7" s="13">
        <f>VLOOKUP(M7,$B$7:$F$626,5,FALSE)</f>
        <v>2774.6160603967883</v>
      </c>
      <c r="R7" t="s">
        <v>65</v>
      </c>
    </row>
    <row r="8" spans="1:19" ht="15" thickBot="1">
      <c r="B8" s="1">
        <v>26696</v>
      </c>
      <c r="C8">
        <v>747.33100000000002</v>
      </c>
      <c r="D8">
        <f t="shared" ref="D8:D71" si="0">C8*1000</f>
        <v>747331</v>
      </c>
      <c r="E8">
        <v>211187</v>
      </c>
      <c r="F8" s="11">
        <f t="shared" ref="F8:F71" si="1">(D8*1000000)/(E8*1000)</f>
        <v>3538.7168717771456</v>
      </c>
      <c r="G8">
        <v>773</v>
      </c>
      <c r="H8" s="17"/>
      <c r="I8">
        <v>1975</v>
      </c>
      <c r="J8" s="11">
        <f t="shared" ref="J8:J56" si="2">SUMIFS($F$7:$F$626,$B$7:$B$626,"&gt;="&amp;DATE($I8-1,12,1),$B$7:$B$626,"&lt;="&amp;DATE($I8,2,1))</f>
        <v>9748.4486948470985</v>
      </c>
      <c r="K8" s="11">
        <f>SUMIFS($G$7:$G$626,$B$7:$B$626,"&gt;="&amp;DATE($I8-1,12,1),$B$7:$B$626,"&lt;="&amp;DATE($I8,2,1))</f>
        <v>2363</v>
      </c>
      <c r="L8" s="17"/>
      <c r="M8" s="1">
        <v>27030</v>
      </c>
      <c r="N8" s="13">
        <f t="shared" ref="N8:N71" si="3">VLOOKUP(M8,$B$7:$G$626,6,FALSE)</f>
        <v>837</v>
      </c>
      <c r="O8" s="13">
        <f t="shared" ref="O8:O71" si="4">VLOOKUP(M8,$B$7:$F$626,5,FALSE)</f>
        <v>3835.3591263972808</v>
      </c>
    </row>
    <row r="9" spans="1:19">
      <c r="B9" s="1">
        <v>26724</v>
      </c>
      <c r="C9">
        <v>648.50400000000002</v>
      </c>
      <c r="D9">
        <f t="shared" si="0"/>
        <v>648504</v>
      </c>
      <c r="E9">
        <v>211337</v>
      </c>
      <c r="F9" s="11">
        <f t="shared" si="1"/>
        <v>3068.5776745198427</v>
      </c>
      <c r="G9">
        <v>518</v>
      </c>
      <c r="H9" s="17"/>
      <c r="I9">
        <v>1976</v>
      </c>
      <c r="J9" s="11">
        <f t="shared" si="2"/>
        <v>10086.841954898659</v>
      </c>
      <c r="K9" s="11">
        <f t="shared" ref="K9:K57" si="5">SUMIFS($G$7:$G$626,$B$7:$B$626,"&gt;="&amp;DATE($I9-1,12,1),$B$7:$B$626,"&lt;="&amp;DATE($I9,2,1))</f>
        <v>2381</v>
      </c>
      <c r="L9" s="17"/>
      <c r="M9" s="1">
        <v>27061</v>
      </c>
      <c r="N9" s="13">
        <f t="shared" si="3"/>
        <v>748</v>
      </c>
      <c r="O9" s="13">
        <f t="shared" si="4"/>
        <v>3230.1224999178953</v>
      </c>
      <c r="R9" s="90" t="s">
        <v>66</v>
      </c>
      <c r="S9" s="90"/>
    </row>
    <row r="10" spans="1:19">
      <c r="B10" s="1">
        <v>26755</v>
      </c>
      <c r="C10">
        <v>465.86700000000002</v>
      </c>
      <c r="D10">
        <f t="shared" si="0"/>
        <v>465867</v>
      </c>
      <c r="E10">
        <v>211499</v>
      </c>
      <c r="F10" s="11">
        <f t="shared" si="1"/>
        <v>2202.6912656797431</v>
      </c>
      <c r="G10">
        <v>371</v>
      </c>
      <c r="H10" s="17"/>
      <c r="I10">
        <v>1977</v>
      </c>
      <c r="J10" s="11">
        <f t="shared" si="2"/>
        <v>11376.10876163845</v>
      </c>
      <c r="K10" s="11">
        <f t="shared" si="5"/>
        <v>2847</v>
      </c>
      <c r="L10" s="17"/>
      <c r="M10" s="15">
        <f>DATE(YEAR(M7) + 1, MONTH(M7), DAY(M7))</f>
        <v>27364</v>
      </c>
      <c r="N10" s="13">
        <f t="shared" si="3"/>
        <v>804</v>
      </c>
      <c r="O10" s="13">
        <f t="shared" si="4"/>
        <v>2852.269183689617</v>
      </c>
      <c r="R10" t="s">
        <v>67</v>
      </c>
      <c r="S10">
        <v>0.85377300318525806</v>
      </c>
    </row>
    <row r="11" spans="1:19">
      <c r="B11" s="1">
        <v>26785</v>
      </c>
      <c r="C11">
        <v>326.31299999999999</v>
      </c>
      <c r="D11">
        <f t="shared" si="0"/>
        <v>326313</v>
      </c>
      <c r="E11">
        <v>211662</v>
      </c>
      <c r="F11" s="11">
        <f t="shared" si="1"/>
        <v>1541.6702100518751</v>
      </c>
      <c r="G11">
        <v>189</v>
      </c>
      <c r="H11" s="17"/>
      <c r="I11">
        <v>1978</v>
      </c>
      <c r="J11" s="11">
        <f t="shared" si="2"/>
        <v>10406.998542961535</v>
      </c>
      <c r="K11" s="11">
        <f t="shared" si="5"/>
        <v>2830</v>
      </c>
      <c r="L11" s="17"/>
      <c r="M11" s="15">
        <f t="shared" ref="M11:M74" si="6">DATE(YEAR(M8) + 1, MONTH(M8), DAY(M8))</f>
        <v>27395</v>
      </c>
      <c r="N11" s="13">
        <f t="shared" si="3"/>
        <v>821</v>
      </c>
      <c r="O11" s="13">
        <f t="shared" si="4"/>
        <v>3491.7208532172394</v>
      </c>
      <c r="R11" t="s">
        <v>68</v>
      </c>
      <c r="S11">
        <v>0.72892834096797476</v>
      </c>
    </row>
    <row r="12" spans="1:19">
      <c r="B12" s="1">
        <v>26816</v>
      </c>
      <c r="C12">
        <v>207.172</v>
      </c>
      <c r="D12">
        <f t="shared" si="0"/>
        <v>207172</v>
      </c>
      <c r="E12">
        <v>211828</v>
      </c>
      <c r="F12" s="11">
        <f t="shared" si="1"/>
        <v>978.01990294012126</v>
      </c>
      <c r="G12">
        <v>28</v>
      </c>
      <c r="H12" s="17"/>
      <c r="I12">
        <v>1979</v>
      </c>
      <c r="J12" s="11">
        <f t="shared" si="2"/>
        <v>10675.034267572173</v>
      </c>
      <c r="K12" s="11">
        <f t="shared" si="5"/>
        <v>2857</v>
      </c>
      <c r="L12" s="17"/>
      <c r="M12" s="15">
        <f t="shared" si="6"/>
        <v>27426</v>
      </c>
      <c r="N12" s="13">
        <f t="shared" si="3"/>
        <v>738</v>
      </c>
      <c r="O12" s="13">
        <f t="shared" si="4"/>
        <v>3404.4586579402412</v>
      </c>
      <c r="R12" t="s">
        <v>69</v>
      </c>
      <c r="S12">
        <v>0.72339626629385179</v>
      </c>
    </row>
    <row r="13" spans="1:19">
      <c r="B13" s="1">
        <v>26846</v>
      </c>
      <c r="C13">
        <v>150.34899999999999</v>
      </c>
      <c r="D13">
        <f t="shared" si="0"/>
        <v>150349</v>
      </c>
      <c r="E13">
        <v>212001</v>
      </c>
      <c r="F13" s="11">
        <f t="shared" si="1"/>
        <v>709.19005099032552</v>
      </c>
      <c r="G13">
        <v>8</v>
      </c>
      <c r="H13" s="17"/>
      <c r="I13">
        <v>1980</v>
      </c>
      <c r="J13" s="11">
        <f t="shared" si="2"/>
        <v>9223.8927944328316</v>
      </c>
      <c r="K13" s="11">
        <f t="shared" si="5"/>
        <v>2448</v>
      </c>
      <c r="L13" s="17"/>
      <c r="M13" s="15">
        <f t="shared" si="6"/>
        <v>27729</v>
      </c>
      <c r="N13" s="13">
        <f t="shared" si="3"/>
        <v>808</v>
      </c>
      <c r="O13" s="13">
        <f t="shared" si="4"/>
        <v>2800.7262237746127</v>
      </c>
      <c r="R13" t="s">
        <v>70</v>
      </c>
      <c r="S13">
        <v>565.05783242034965</v>
      </c>
    </row>
    <row r="14" spans="1:19" ht="15" thickBot="1">
      <c r="B14" s="1">
        <v>26877</v>
      </c>
      <c r="C14">
        <v>142.49799999999999</v>
      </c>
      <c r="D14">
        <f t="shared" si="0"/>
        <v>142498</v>
      </c>
      <c r="E14">
        <v>212191</v>
      </c>
      <c r="F14" s="11">
        <f t="shared" si="1"/>
        <v>671.5553440061077</v>
      </c>
      <c r="G14">
        <v>11</v>
      </c>
      <c r="H14" s="17"/>
      <c r="I14">
        <v>1981</v>
      </c>
      <c r="J14" s="11">
        <f t="shared" si="2"/>
        <v>9680.822556987363</v>
      </c>
      <c r="K14" s="11">
        <f t="shared" si="5"/>
        <v>2476</v>
      </c>
      <c r="L14" s="17"/>
      <c r="M14" s="15">
        <f t="shared" si="6"/>
        <v>27760</v>
      </c>
      <c r="N14" s="13">
        <f t="shared" si="3"/>
        <v>965</v>
      </c>
      <c r="O14" s="13">
        <f t="shared" si="4"/>
        <v>3882.7979665886946</v>
      </c>
      <c r="R14" s="88" t="s">
        <v>71</v>
      </c>
      <c r="S14" s="88">
        <v>51</v>
      </c>
    </row>
    <row r="15" spans="1:19">
      <c r="B15" s="1">
        <v>26908</v>
      </c>
      <c r="C15">
        <v>159.37799999999999</v>
      </c>
      <c r="D15">
        <f t="shared" si="0"/>
        <v>159378</v>
      </c>
      <c r="E15">
        <v>212382</v>
      </c>
      <c r="F15" s="11">
        <f t="shared" si="1"/>
        <v>750.43082747125459</v>
      </c>
      <c r="G15">
        <v>68</v>
      </c>
      <c r="H15" s="17"/>
      <c r="I15">
        <v>1982</v>
      </c>
      <c r="J15" s="11">
        <f t="shared" si="2"/>
        <v>9742.8505398096695</v>
      </c>
      <c r="K15" s="11">
        <f t="shared" si="5"/>
        <v>2649</v>
      </c>
      <c r="L15" s="17"/>
      <c r="M15" s="15">
        <f t="shared" si="6"/>
        <v>27791</v>
      </c>
      <c r="N15" s="13">
        <f t="shared" si="3"/>
        <v>608</v>
      </c>
      <c r="O15" s="13">
        <f t="shared" si="4"/>
        <v>3403.3177645353521</v>
      </c>
    </row>
    <row r="16" spans="1:19" ht="15" thickBot="1">
      <c r="B16" s="1">
        <v>26938</v>
      </c>
      <c r="C16">
        <v>205.01300000000001</v>
      </c>
      <c r="D16">
        <f t="shared" si="0"/>
        <v>205013</v>
      </c>
      <c r="E16">
        <v>212555</v>
      </c>
      <c r="F16" s="11">
        <f t="shared" si="1"/>
        <v>964.51741902095932</v>
      </c>
      <c r="G16">
        <v>224</v>
      </c>
      <c r="H16" s="17"/>
      <c r="I16">
        <v>1983</v>
      </c>
      <c r="J16" s="11">
        <f t="shared" si="2"/>
        <v>8904.1334358652857</v>
      </c>
      <c r="K16" s="11">
        <f t="shared" si="5"/>
        <v>2267</v>
      </c>
      <c r="L16" s="17"/>
      <c r="M16" s="15">
        <f>DATE(YEAR(M13) + 1, MONTH(M13), DAY(M13))</f>
        <v>28095</v>
      </c>
      <c r="N16" s="13">
        <f t="shared" si="3"/>
        <v>933</v>
      </c>
      <c r="O16" s="13">
        <f t="shared" si="4"/>
        <v>3350.8966511937851</v>
      </c>
      <c r="R16" t="s">
        <v>72</v>
      </c>
    </row>
    <row r="17" spans="2:26">
      <c r="B17" s="1">
        <v>26969</v>
      </c>
      <c r="C17">
        <v>392.459</v>
      </c>
      <c r="D17">
        <f t="shared" si="0"/>
        <v>392459</v>
      </c>
      <c r="E17">
        <v>212710</v>
      </c>
      <c r="F17" s="11">
        <f t="shared" si="1"/>
        <v>1845.042546189648</v>
      </c>
      <c r="G17">
        <v>510</v>
      </c>
      <c r="H17" s="17"/>
      <c r="I17">
        <v>1984</v>
      </c>
      <c r="J17" s="11">
        <f t="shared" si="2"/>
        <v>9051.8121622578219</v>
      </c>
      <c r="K17" s="11">
        <f t="shared" si="5"/>
        <v>2605</v>
      </c>
      <c r="L17" s="17"/>
      <c r="M17" s="15">
        <f t="shared" si="6"/>
        <v>28126</v>
      </c>
      <c r="N17" s="13">
        <f t="shared" si="3"/>
        <v>1172</v>
      </c>
      <c r="O17" s="13">
        <f t="shared" si="4"/>
        <v>4272.482235863944</v>
      </c>
      <c r="R17" s="89"/>
      <c r="S17" s="89" t="s">
        <v>77</v>
      </c>
      <c r="T17" s="89" t="s">
        <v>78</v>
      </c>
      <c r="U17" s="89" t="s">
        <v>79</v>
      </c>
      <c r="V17" s="89" t="s">
        <v>80</v>
      </c>
      <c r="W17" s="89" t="s">
        <v>81</v>
      </c>
    </row>
    <row r="18" spans="2:26">
      <c r="B18" s="1">
        <v>26999</v>
      </c>
      <c r="C18">
        <v>590.60199999999998</v>
      </c>
      <c r="D18">
        <f t="shared" si="0"/>
        <v>590602</v>
      </c>
      <c r="E18">
        <v>212859</v>
      </c>
      <c r="F18" s="11">
        <f t="shared" si="1"/>
        <v>2774.6160603967883</v>
      </c>
      <c r="G18">
        <v>802</v>
      </c>
      <c r="H18" s="17"/>
      <c r="I18">
        <v>1985</v>
      </c>
      <c r="J18" s="11">
        <f t="shared" si="2"/>
        <v>9035.5985335225887</v>
      </c>
      <c r="K18" s="11">
        <f t="shared" si="5"/>
        <v>2544</v>
      </c>
      <c r="L18" s="17"/>
      <c r="M18" s="15">
        <f t="shared" si="6"/>
        <v>28157</v>
      </c>
      <c r="N18" s="13">
        <f t="shared" si="3"/>
        <v>742</v>
      </c>
      <c r="O18" s="13">
        <f t="shared" si="4"/>
        <v>3752.7298745807202</v>
      </c>
      <c r="R18" t="s">
        <v>73</v>
      </c>
      <c r="S18">
        <v>1</v>
      </c>
      <c r="T18">
        <v>42070977.295749068</v>
      </c>
      <c r="U18">
        <v>42070977.295749068</v>
      </c>
      <c r="V18">
        <v>131.76400969018675</v>
      </c>
      <c r="W18">
        <v>1.7011060108551008E-15</v>
      </c>
    </row>
    <row r="19" spans="2:26">
      <c r="B19" s="1">
        <v>27030</v>
      </c>
      <c r="C19">
        <v>816.94299999999998</v>
      </c>
      <c r="D19">
        <f t="shared" si="0"/>
        <v>816943</v>
      </c>
      <c r="E19">
        <v>213003</v>
      </c>
      <c r="F19" s="11">
        <f t="shared" si="1"/>
        <v>3835.3591263972808</v>
      </c>
      <c r="G19">
        <v>837</v>
      </c>
      <c r="H19" s="17"/>
      <c r="I19">
        <v>1986</v>
      </c>
      <c r="J19" s="11">
        <f t="shared" si="2"/>
        <v>8852.1595190646094</v>
      </c>
      <c r="K19" s="11">
        <f t="shared" si="5"/>
        <v>2494</v>
      </c>
      <c r="L19" s="17"/>
      <c r="M19" s="15">
        <f t="shared" si="6"/>
        <v>28460</v>
      </c>
      <c r="N19" s="13">
        <f t="shared" si="3"/>
        <v>837</v>
      </c>
      <c r="O19" s="13">
        <f t="shared" si="4"/>
        <v>2943.4030444012828</v>
      </c>
      <c r="R19" t="s">
        <v>74</v>
      </c>
      <c r="S19">
        <v>49</v>
      </c>
      <c r="T19">
        <v>15645227.344999617</v>
      </c>
      <c r="U19">
        <v>319290.353979584</v>
      </c>
    </row>
    <row r="20" spans="2:26" ht="15" thickBot="1">
      <c r="B20" s="1">
        <v>27061</v>
      </c>
      <c r="C20">
        <v>688.47799999999995</v>
      </c>
      <c r="D20">
        <f t="shared" si="0"/>
        <v>688478</v>
      </c>
      <c r="E20">
        <v>213143</v>
      </c>
      <c r="F20" s="11">
        <f t="shared" si="1"/>
        <v>3230.1224999178953</v>
      </c>
      <c r="G20">
        <v>748</v>
      </c>
      <c r="H20" s="17"/>
      <c r="I20">
        <v>1987</v>
      </c>
      <c r="J20" s="11">
        <f t="shared" si="2"/>
        <v>8389.6062774183611</v>
      </c>
      <c r="K20" s="11">
        <f t="shared" si="5"/>
        <v>2400</v>
      </c>
      <c r="L20" s="17"/>
      <c r="M20" s="15">
        <f t="shared" si="6"/>
        <v>28491</v>
      </c>
      <c r="N20" s="13">
        <f t="shared" si="3"/>
        <v>1051</v>
      </c>
      <c r="O20" s="13">
        <f t="shared" si="4"/>
        <v>3684.9467170383609</v>
      </c>
      <c r="R20" s="88" t="s">
        <v>75</v>
      </c>
      <c r="S20" s="88">
        <v>50</v>
      </c>
      <c r="T20" s="88">
        <v>57716204.640748687</v>
      </c>
      <c r="U20" s="88"/>
      <c r="V20" s="88"/>
      <c r="W20" s="88"/>
    </row>
    <row r="21" spans="2:26" ht="15" thickBot="1">
      <c r="B21" s="1">
        <v>27089</v>
      </c>
      <c r="C21">
        <v>597.64099999999996</v>
      </c>
      <c r="D21">
        <f t="shared" si="0"/>
        <v>597641</v>
      </c>
      <c r="E21">
        <v>213286</v>
      </c>
      <c r="F21" s="11">
        <f t="shared" si="1"/>
        <v>2802.0638954267979</v>
      </c>
      <c r="G21">
        <v>554</v>
      </c>
      <c r="H21" s="17"/>
      <c r="I21">
        <v>1988</v>
      </c>
      <c r="J21" s="11">
        <f t="shared" si="2"/>
        <v>9007.1427628865677</v>
      </c>
      <c r="K21" s="11">
        <f t="shared" si="5"/>
        <v>2518</v>
      </c>
      <c r="L21" s="17"/>
      <c r="M21" s="15">
        <f t="shared" si="6"/>
        <v>28522</v>
      </c>
      <c r="N21" s="13">
        <f t="shared" si="3"/>
        <v>942</v>
      </c>
      <c r="O21" s="13">
        <f t="shared" si="4"/>
        <v>3778.6487815218911</v>
      </c>
    </row>
    <row r="22" spans="2:26">
      <c r="B22" s="1">
        <v>27120</v>
      </c>
      <c r="C22">
        <v>482.01299999999998</v>
      </c>
      <c r="D22">
        <f t="shared" si="0"/>
        <v>482013</v>
      </c>
      <c r="E22">
        <v>213437</v>
      </c>
      <c r="F22" s="11">
        <f t="shared" si="1"/>
        <v>2258.3385261224626</v>
      </c>
      <c r="G22">
        <v>323</v>
      </c>
      <c r="H22" s="17"/>
      <c r="I22">
        <v>1989</v>
      </c>
      <c r="J22" s="11">
        <f t="shared" si="2"/>
        <v>8628.6840222969968</v>
      </c>
      <c r="K22" s="11">
        <f t="shared" si="5"/>
        <v>2411</v>
      </c>
      <c r="L22" s="17"/>
      <c r="M22" s="15">
        <f t="shared" si="6"/>
        <v>28825</v>
      </c>
      <c r="N22" s="13">
        <f t="shared" si="3"/>
        <v>852</v>
      </c>
      <c r="O22" s="13">
        <f t="shared" si="4"/>
        <v>2822.5631309181745</v>
      </c>
      <c r="R22" s="89"/>
      <c r="S22" s="89" t="s">
        <v>82</v>
      </c>
      <c r="T22" s="89" t="s">
        <v>70</v>
      </c>
      <c r="U22" s="89" t="s">
        <v>83</v>
      </c>
      <c r="V22" s="89" t="s">
        <v>84</v>
      </c>
      <c r="W22" s="89" t="s">
        <v>85</v>
      </c>
      <c r="X22" s="89" t="s">
        <v>86</v>
      </c>
      <c r="Y22" s="89" t="s">
        <v>87</v>
      </c>
      <c r="Z22" s="89" t="s">
        <v>88</v>
      </c>
    </row>
    <row r="23" spans="2:26">
      <c r="B23" s="1">
        <v>27150</v>
      </c>
      <c r="C23">
        <v>315.92</v>
      </c>
      <c r="D23">
        <f t="shared" si="0"/>
        <v>315920</v>
      </c>
      <c r="E23">
        <v>213600</v>
      </c>
      <c r="F23" s="11">
        <f t="shared" si="1"/>
        <v>1479.0262172284645</v>
      </c>
      <c r="G23">
        <v>179</v>
      </c>
      <c r="H23" s="17"/>
      <c r="I23">
        <v>1990</v>
      </c>
      <c r="J23" s="11">
        <f t="shared" si="2"/>
        <v>8934.087303889919</v>
      </c>
      <c r="K23" s="11">
        <f t="shared" si="5"/>
        <v>2409</v>
      </c>
      <c r="L23" s="17"/>
      <c r="M23" s="15">
        <f t="shared" si="6"/>
        <v>28856</v>
      </c>
      <c r="N23" s="13">
        <f t="shared" si="3"/>
        <v>1075</v>
      </c>
      <c r="O23" s="13">
        <f t="shared" si="4"/>
        <v>3872.34622030334</v>
      </c>
      <c r="R23" t="s">
        <v>76</v>
      </c>
      <c r="S23">
        <v>131835.04667588981</v>
      </c>
      <c r="T23">
        <v>10745.739988792728</v>
      </c>
      <c r="U23">
        <v>12.268587069237411</v>
      </c>
      <c r="V23">
        <v>1.4904683137549616E-16</v>
      </c>
      <c r="W23">
        <v>110240.67368978252</v>
      </c>
      <c r="X23">
        <v>153429.41966199709</v>
      </c>
      <c r="Y23">
        <v>110240.67368978252</v>
      </c>
      <c r="Z23">
        <v>153429.41966199709</v>
      </c>
    </row>
    <row r="24" spans="2:26" ht="15" thickBot="1">
      <c r="B24" s="1">
        <v>27181</v>
      </c>
      <c r="C24">
        <v>215.38200000000001</v>
      </c>
      <c r="D24">
        <f t="shared" si="0"/>
        <v>215382</v>
      </c>
      <c r="E24">
        <v>213770</v>
      </c>
      <c r="F24" s="11">
        <f t="shared" si="1"/>
        <v>1007.5408148945128</v>
      </c>
      <c r="G24">
        <v>46</v>
      </c>
      <c r="H24" s="17"/>
      <c r="I24">
        <v>1991</v>
      </c>
      <c r="J24" s="11">
        <f t="shared" si="2"/>
        <v>8485.017779252752</v>
      </c>
      <c r="K24" s="11">
        <f t="shared" si="5"/>
        <v>2314</v>
      </c>
      <c r="L24" s="17"/>
      <c r="M24" s="15">
        <f t="shared" si="6"/>
        <v>28887</v>
      </c>
      <c r="N24" s="13">
        <f t="shared" si="3"/>
        <v>930</v>
      </c>
      <c r="O24" s="13">
        <f t="shared" si="4"/>
        <v>3980.1249163506582</v>
      </c>
      <c r="R24" s="88" t="s">
        <v>89</v>
      </c>
      <c r="S24" s="88">
        <v>-61.703551454180825</v>
      </c>
      <c r="T24" s="88">
        <v>5.3754120454887806</v>
      </c>
      <c r="U24" s="88">
        <v>-11.478850538716271</v>
      </c>
      <c r="V24" s="88">
        <v>1.7011060108550825E-15</v>
      </c>
      <c r="W24" s="88">
        <v>-72.50584639016131</v>
      </c>
      <c r="X24" s="88">
        <v>-50.901256518200341</v>
      </c>
      <c r="Y24" s="88">
        <v>-72.50584639016131</v>
      </c>
      <c r="Z24" s="88">
        <v>-50.901256518200341</v>
      </c>
    </row>
    <row r="25" spans="2:26">
      <c r="B25" s="1">
        <v>27211</v>
      </c>
      <c r="C25">
        <v>166.28899999999999</v>
      </c>
      <c r="D25">
        <f t="shared" si="0"/>
        <v>166289</v>
      </c>
      <c r="E25">
        <v>213948</v>
      </c>
      <c r="F25" s="11">
        <f t="shared" si="1"/>
        <v>777.24026398938065</v>
      </c>
      <c r="G25">
        <v>8</v>
      </c>
      <c r="H25" s="17"/>
      <c r="I25">
        <v>1992</v>
      </c>
      <c r="J25" s="11">
        <f t="shared" si="2"/>
        <v>8382.0859417280626</v>
      </c>
      <c r="K25" s="11">
        <f t="shared" si="5"/>
        <v>2205</v>
      </c>
      <c r="L25" s="17"/>
      <c r="M25" s="15">
        <f t="shared" si="6"/>
        <v>29190</v>
      </c>
      <c r="N25" s="13">
        <f t="shared" si="3"/>
        <v>753</v>
      </c>
      <c r="O25" s="13">
        <f t="shared" si="4"/>
        <v>2623.6088345358071</v>
      </c>
    </row>
    <row r="26" spans="2:26">
      <c r="B26" s="1">
        <v>27242</v>
      </c>
      <c r="C26">
        <v>142.08600000000001</v>
      </c>
      <c r="D26">
        <f t="shared" si="0"/>
        <v>142086</v>
      </c>
      <c r="E26">
        <v>214144</v>
      </c>
      <c r="F26" s="11">
        <f t="shared" si="1"/>
        <v>663.50679916317995</v>
      </c>
      <c r="G26">
        <v>17</v>
      </c>
      <c r="H26" s="17"/>
      <c r="I26">
        <v>1993</v>
      </c>
      <c r="J26" s="11">
        <f t="shared" si="2"/>
        <v>8950.605626067605</v>
      </c>
      <c r="K26" s="11">
        <f t="shared" si="5"/>
        <v>2468</v>
      </c>
      <c r="L26" s="17"/>
      <c r="M26" s="15">
        <f t="shared" si="6"/>
        <v>29221</v>
      </c>
      <c r="N26" s="13">
        <f t="shared" si="3"/>
        <v>878</v>
      </c>
      <c r="O26" s="13">
        <f t="shared" si="4"/>
        <v>3186.8781835677146</v>
      </c>
      <c r="R26" s="2" t="s">
        <v>365</v>
      </c>
    </row>
    <row r="27" spans="2:26">
      <c r="B27" s="1">
        <v>27273</v>
      </c>
      <c r="C27">
        <v>154.82400000000001</v>
      </c>
      <c r="D27">
        <f t="shared" si="0"/>
        <v>154824</v>
      </c>
      <c r="E27">
        <v>214349</v>
      </c>
      <c r="F27" s="11">
        <f t="shared" si="1"/>
        <v>722.29868112284169</v>
      </c>
      <c r="G27">
        <v>99</v>
      </c>
      <c r="H27" s="17"/>
      <c r="I27">
        <v>1994</v>
      </c>
      <c r="J27" s="11">
        <f t="shared" si="2"/>
        <v>9538.4780293781005</v>
      </c>
      <c r="K27" s="11">
        <f t="shared" si="5"/>
        <v>2597</v>
      </c>
      <c r="L27" s="17"/>
      <c r="M27" s="15">
        <f t="shared" si="6"/>
        <v>29252</v>
      </c>
      <c r="N27" s="13">
        <f t="shared" si="3"/>
        <v>817</v>
      </c>
      <c r="O27" s="13">
        <f t="shared" si="4"/>
        <v>3413.4057763293099</v>
      </c>
      <c r="R27" t="s">
        <v>65</v>
      </c>
    </row>
    <row r="28" spans="2:26" ht="15" thickBot="1">
      <c r="B28" s="1">
        <v>27303</v>
      </c>
      <c r="C28">
        <v>235.17599999999999</v>
      </c>
      <c r="D28">
        <f t="shared" si="0"/>
        <v>235176</v>
      </c>
      <c r="E28">
        <v>214538</v>
      </c>
      <c r="F28" s="11">
        <f t="shared" si="1"/>
        <v>1096.1974102490001</v>
      </c>
      <c r="G28">
        <v>310</v>
      </c>
      <c r="H28" s="17"/>
      <c r="I28">
        <v>1995</v>
      </c>
      <c r="J28" s="11">
        <f t="shared" si="2"/>
        <v>8327.6389054586143</v>
      </c>
      <c r="K28" s="11">
        <f t="shared" si="5"/>
        <v>2272</v>
      </c>
      <c r="L28" s="17"/>
      <c r="M28" s="15">
        <f t="shared" si="6"/>
        <v>29556</v>
      </c>
      <c r="N28" s="13">
        <f t="shared" si="3"/>
        <v>822</v>
      </c>
      <c r="O28" s="13">
        <f t="shared" si="4"/>
        <v>2822.7110260510885</v>
      </c>
    </row>
    <row r="29" spans="2:26">
      <c r="B29" s="1">
        <v>27334</v>
      </c>
      <c r="C29">
        <v>358.54599999999999</v>
      </c>
      <c r="D29">
        <f t="shared" si="0"/>
        <v>358546</v>
      </c>
      <c r="E29">
        <v>214704</v>
      </c>
      <c r="F29" s="11">
        <f t="shared" si="1"/>
        <v>1669.9549146732245</v>
      </c>
      <c r="G29">
        <v>539</v>
      </c>
      <c r="H29" s="17"/>
      <c r="I29">
        <v>1996</v>
      </c>
      <c r="J29" s="11">
        <f t="shared" si="2"/>
        <v>9402.5434243316085</v>
      </c>
      <c r="K29" s="11">
        <f t="shared" si="5"/>
        <v>2496</v>
      </c>
      <c r="L29" s="17"/>
      <c r="M29" s="15">
        <f t="shared" si="6"/>
        <v>29587</v>
      </c>
      <c r="N29" s="13">
        <f t="shared" si="3"/>
        <v>969</v>
      </c>
      <c r="O29" s="13">
        <f t="shared" si="4"/>
        <v>3628.7575762868769</v>
      </c>
      <c r="R29" s="90" t="s">
        <v>66</v>
      </c>
      <c r="S29" s="90"/>
    </row>
    <row r="30" spans="2:26">
      <c r="B30" s="1">
        <v>27364</v>
      </c>
      <c r="C30">
        <v>612.83000000000004</v>
      </c>
      <c r="D30">
        <f t="shared" si="0"/>
        <v>612830</v>
      </c>
      <c r="E30">
        <v>214857</v>
      </c>
      <c r="F30" s="11">
        <f t="shared" si="1"/>
        <v>2852.269183689617</v>
      </c>
      <c r="G30">
        <v>804</v>
      </c>
      <c r="H30" s="17"/>
      <c r="I30">
        <v>1997</v>
      </c>
      <c r="J30" s="11">
        <f t="shared" si="2"/>
        <v>8831.6910972460701</v>
      </c>
      <c r="K30" s="11">
        <f t="shared" si="5"/>
        <v>2315</v>
      </c>
      <c r="L30" s="17"/>
      <c r="M30" s="15">
        <f t="shared" si="6"/>
        <v>29618</v>
      </c>
      <c r="N30" s="13">
        <f t="shared" si="3"/>
        <v>685</v>
      </c>
      <c r="O30" s="13">
        <f t="shared" si="4"/>
        <v>3229.3539546493971</v>
      </c>
      <c r="R30" t="s">
        <v>67</v>
      </c>
      <c r="S30">
        <v>0.52089605175494136</v>
      </c>
    </row>
    <row r="31" spans="2:26">
      <c r="B31" s="1">
        <v>27395</v>
      </c>
      <c r="C31">
        <v>750.71299999999997</v>
      </c>
      <c r="D31">
        <f t="shared" si="0"/>
        <v>750713</v>
      </c>
      <c r="E31">
        <v>214998</v>
      </c>
      <c r="F31" s="11">
        <f t="shared" si="1"/>
        <v>3491.7208532172394</v>
      </c>
      <c r="G31">
        <v>821</v>
      </c>
      <c r="H31" s="17"/>
      <c r="I31">
        <v>1998</v>
      </c>
      <c r="J31" s="11">
        <f t="shared" si="2"/>
        <v>8135.3704277090046</v>
      </c>
      <c r="K31" s="11">
        <f t="shared" si="5"/>
        <v>2162</v>
      </c>
      <c r="L31" s="17"/>
      <c r="M31" s="15">
        <f t="shared" si="6"/>
        <v>29921</v>
      </c>
      <c r="N31" s="13">
        <f t="shared" si="3"/>
        <v>840</v>
      </c>
      <c r="O31" s="13">
        <f t="shared" si="4"/>
        <v>2600.9096692387252</v>
      </c>
      <c r="R31" t="s">
        <v>68</v>
      </c>
      <c r="S31">
        <v>0.27133269673388649</v>
      </c>
    </row>
    <row r="32" spans="2:26">
      <c r="B32" s="1">
        <v>27426</v>
      </c>
      <c r="C32">
        <v>732.40800000000002</v>
      </c>
      <c r="D32">
        <f t="shared" si="0"/>
        <v>732408</v>
      </c>
      <c r="E32">
        <v>215132</v>
      </c>
      <c r="F32" s="11">
        <f t="shared" si="1"/>
        <v>3404.4586579402412</v>
      </c>
      <c r="G32">
        <v>738</v>
      </c>
      <c r="H32" s="17"/>
      <c r="I32">
        <v>1999</v>
      </c>
      <c r="J32" s="11">
        <f t="shared" si="2"/>
        <v>7977.1310417674831</v>
      </c>
      <c r="K32" s="11">
        <f t="shared" si="5"/>
        <v>2170</v>
      </c>
      <c r="L32" s="17"/>
      <c r="M32" s="15">
        <f t="shared" si="6"/>
        <v>29952</v>
      </c>
      <c r="N32" s="13">
        <f t="shared" si="3"/>
        <v>1047</v>
      </c>
      <c r="O32" s="13">
        <f t="shared" si="4"/>
        <v>3745.107790775618</v>
      </c>
      <c r="R32" t="s">
        <v>69</v>
      </c>
      <c r="S32">
        <v>0.25646193544274132</v>
      </c>
    </row>
    <row r="33" spans="2:26">
      <c r="B33" s="1">
        <v>27454</v>
      </c>
      <c r="C33">
        <v>677.68700000000001</v>
      </c>
      <c r="D33">
        <f t="shared" si="0"/>
        <v>677687</v>
      </c>
      <c r="E33">
        <v>215276</v>
      </c>
      <c r="F33" s="11">
        <f t="shared" si="1"/>
        <v>3147.9914156710456</v>
      </c>
      <c r="G33">
        <v>686</v>
      </c>
      <c r="H33" s="17"/>
      <c r="I33">
        <v>2000</v>
      </c>
      <c r="J33" s="11">
        <f t="shared" si="2"/>
        <v>8174.462172327505</v>
      </c>
      <c r="K33" s="11">
        <f t="shared" si="5"/>
        <v>2229</v>
      </c>
      <c r="L33" s="17"/>
      <c r="M33" s="15">
        <f t="shared" si="6"/>
        <v>29983</v>
      </c>
      <c r="N33" s="13">
        <f t="shared" si="3"/>
        <v>762</v>
      </c>
      <c r="O33" s="13">
        <f t="shared" si="4"/>
        <v>3396.8330797953258</v>
      </c>
      <c r="R33" t="s">
        <v>70</v>
      </c>
      <c r="S33">
        <v>168.61167499136215</v>
      </c>
    </row>
    <row r="34" spans="2:26" ht="15" thickBot="1">
      <c r="B34" s="1">
        <v>27485</v>
      </c>
      <c r="C34">
        <v>596.83100000000002</v>
      </c>
      <c r="D34">
        <f t="shared" si="0"/>
        <v>596831</v>
      </c>
      <c r="E34">
        <v>215438</v>
      </c>
      <c r="F34" s="11">
        <f t="shared" si="1"/>
        <v>2770.3144292093316</v>
      </c>
      <c r="G34">
        <v>454</v>
      </c>
      <c r="H34" s="17"/>
      <c r="I34">
        <v>2001</v>
      </c>
      <c r="J34" s="11">
        <f t="shared" si="2"/>
        <v>9408.4214232866652</v>
      </c>
      <c r="K34" s="11">
        <f t="shared" si="5"/>
        <v>2588</v>
      </c>
      <c r="L34" s="17"/>
      <c r="M34" s="15">
        <f t="shared" si="6"/>
        <v>30286</v>
      </c>
      <c r="N34" s="13">
        <f t="shared" si="3"/>
        <v>699</v>
      </c>
      <c r="O34" s="13">
        <f t="shared" si="4"/>
        <v>2388.0878576236596</v>
      </c>
      <c r="R34" s="88" t="s">
        <v>71</v>
      </c>
      <c r="S34" s="88">
        <v>51</v>
      </c>
    </row>
    <row r="35" spans="2:26">
      <c r="B35" s="1">
        <v>27515</v>
      </c>
      <c r="C35">
        <v>337.32600000000002</v>
      </c>
      <c r="D35">
        <f t="shared" si="0"/>
        <v>337326</v>
      </c>
      <c r="E35">
        <v>215646</v>
      </c>
      <c r="F35" s="11">
        <f t="shared" si="1"/>
        <v>1564.2580896469212</v>
      </c>
      <c r="G35">
        <v>131</v>
      </c>
      <c r="H35" s="17"/>
      <c r="I35">
        <v>2002</v>
      </c>
      <c r="J35" s="11">
        <f t="shared" si="2"/>
        <v>7453.0004945521523</v>
      </c>
      <c r="K35" s="11">
        <f t="shared" si="5"/>
        <v>2126</v>
      </c>
      <c r="L35" s="17"/>
      <c r="M35" s="15">
        <f t="shared" si="6"/>
        <v>30317</v>
      </c>
      <c r="N35" s="13">
        <f t="shared" si="3"/>
        <v>868</v>
      </c>
      <c r="O35" s="13">
        <f t="shared" si="4"/>
        <v>3640.2239950642252</v>
      </c>
    </row>
    <row r="36" spans="2:26" ht="15" thickBot="1">
      <c r="B36" s="1">
        <v>27546</v>
      </c>
      <c r="C36">
        <v>203.708</v>
      </c>
      <c r="D36">
        <f t="shared" si="0"/>
        <v>203708</v>
      </c>
      <c r="E36">
        <v>215871</v>
      </c>
      <c r="F36" s="11">
        <f t="shared" si="1"/>
        <v>943.65616502448222</v>
      </c>
      <c r="G36">
        <v>44</v>
      </c>
      <c r="H36" s="17"/>
      <c r="I36">
        <v>2003</v>
      </c>
      <c r="J36" s="11">
        <f t="shared" si="2"/>
        <v>8989.8931007749961</v>
      </c>
      <c r="K36" s="11">
        <f t="shared" si="5"/>
        <v>2522</v>
      </c>
      <c r="L36" s="17"/>
      <c r="M36" s="15">
        <f t="shared" si="6"/>
        <v>30348</v>
      </c>
      <c r="N36" s="13">
        <f t="shared" si="3"/>
        <v>700</v>
      </c>
      <c r="O36" s="13">
        <f t="shared" si="4"/>
        <v>2875.8215831774019</v>
      </c>
      <c r="R36" t="s">
        <v>72</v>
      </c>
    </row>
    <row r="37" spans="2:26">
      <c r="B37" s="1">
        <v>27576</v>
      </c>
      <c r="C37">
        <v>167.29300000000001</v>
      </c>
      <c r="D37">
        <f t="shared" si="0"/>
        <v>167293</v>
      </c>
      <c r="E37">
        <v>216084</v>
      </c>
      <c r="F37" s="11">
        <f t="shared" si="1"/>
        <v>774.20355047111309</v>
      </c>
      <c r="G37">
        <v>7</v>
      </c>
      <c r="H37" s="17"/>
      <c r="I37">
        <v>2004</v>
      </c>
      <c r="J37" s="11">
        <f t="shared" si="2"/>
        <v>8761.8613435765128</v>
      </c>
      <c r="K37" s="11">
        <f t="shared" si="5"/>
        <v>2483</v>
      </c>
      <c r="L37" s="17"/>
      <c r="M37" s="15">
        <f t="shared" si="6"/>
        <v>30651</v>
      </c>
      <c r="N37" s="13">
        <f t="shared" si="3"/>
        <v>978</v>
      </c>
      <c r="O37" s="13">
        <f t="shared" si="4"/>
        <v>2316.7906166333773</v>
      </c>
      <c r="R37" s="89"/>
      <c r="S37" s="89" t="s">
        <v>77</v>
      </c>
      <c r="T37" s="89" t="s">
        <v>78</v>
      </c>
      <c r="U37" s="89" t="s">
        <v>79</v>
      </c>
      <c r="V37" s="89" t="s">
        <v>80</v>
      </c>
      <c r="W37" s="89" t="s">
        <v>81</v>
      </c>
    </row>
    <row r="38" spans="2:26">
      <c r="B38" s="1">
        <v>27607</v>
      </c>
      <c r="C38">
        <v>143.60400000000001</v>
      </c>
      <c r="D38">
        <f t="shared" si="0"/>
        <v>143604</v>
      </c>
      <c r="E38">
        <v>216294</v>
      </c>
      <c r="F38" s="11">
        <f t="shared" si="1"/>
        <v>663.92965130794198</v>
      </c>
      <c r="G38">
        <v>16</v>
      </c>
      <c r="H38" s="17"/>
      <c r="I38">
        <v>2005</v>
      </c>
      <c r="J38" s="11">
        <f t="shared" si="2"/>
        <v>8064.3171193999115</v>
      </c>
      <c r="K38" s="11">
        <f t="shared" si="5"/>
        <v>2292</v>
      </c>
      <c r="L38" s="17"/>
      <c r="M38" s="15">
        <f t="shared" si="6"/>
        <v>30682</v>
      </c>
      <c r="N38" s="13">
        <f t="shared" si="3"/>
        <v>984</v>
      </c>
      <c r="O38" s="13">
        <f t="shared" si="4"/>
        <v>3764.214970100571</v>
      </c>
      <c r="R38" t="s">
        <v>73</v>
      </c>
      <c r="S38">
        <v>1</v>
      </c>
      <c r="T38">
        <v>518733.40271493187</v>
      </c>
      <c r="U38">
        <v>518733.40271493187</v>
      </c>
      <c r="V38">
        <v>18.246052869899277</v>
      </c>
      <c r="W38">
        <v>8.8986893880161315E-5</v>
      </c>
    </row>
    <row r="39" spans="2:26">
      <c r="B39" s="1">
        <v>27638</v>
      </c>
      <c r="C39">
        <v>153.97999999999999</v>
      </c>
      <c r="D39">
        <f t="shared" si="0"/>
        <v>153980</v>
      </c>
      <c r="E39">
        <v>216490</v>
      </c>
      <c r="F39" s="11">
        <f t="shared" si="1"/>
        <v>711.25687098711262</v>
      </c>
      <c r="G39">
        <v>104</v>
      </c>
      <c r="H39" s="17"/>
      <c r="I39">
        <v>2006</v>
      </c>
      <c r="J39" s="11">
        <f t="shared" si="2"/>
        <v>7351.566246045013</v>
      </c>
      <c r="K39" s="11">
        <f t="shared" si="5"/>
        <v>2246</v>
      </c>
      <c r="L39" s="17"/>
      <c r="M39" s="15">
        <f t="shared" si="6"/>
        <v>30713</v>
      </c>
      <c r="N39" s="13">
        <f t="shared" si="3"/>
        <v>643</v>
      </c>
      <c r="O39" s="13">
        <f t="shared" si="4"/>
        <v>2970.8065755238731</v>
      </c>
      <c r="R39" t="s">
        <v>74</v>
      </c>
      <c r="S39">
        <v>49</v>
      </c>
      <c r="T39">
        <v>1393064.9502262445</v>
      </c>
      <c r="U39">
        <v>28429.896943392745</v>
      </c>
    </row>
    <row r="40" spans="2:26" ht="15" thickBot="1">
      <c r="B40" s="1">
        <v>27668</v>
      </c>
      <c r="C40">
        <v>223.38300000000001</v>
      </c>
      <c r="D40">
        <f t="shared" si="0"/>
        <v>223383</v>
      </c>
      <c r="E40">
        <v>216679</v>
      </c>
      <c r="F40" s="11">
        <f t="shared" si="1"/>
        <v>1030.9397772742168</v>
      </c>
      <c r="G40">
        <v>246</v>
      </c>
      <c r="H40" s="17"/>
      <c r="I40">
        <v>2007</v>
      </c>
      <c r="J40" s="11">
        <f t="shared" si="2"/>
        <v>7742.9266592395852</v>
      </c>
      <c r="K40" s="11">
        <f t="shared" si="5"/>
        <v>2346</v>
      </c>
      <c r="L40" s="17"/>
      <c r="M40" s="15">
        <f t="shared" si="6"/>
        <v>31017</v>
      </c>
      <c r="N40" s="13">
        <f t="shared" si="3"/>
        <v>704</v>
      </c>
      <c r="O40" s="13">
        <f t="shared" si="4"/>
        <v>2383.934589202669</v>
      </c>
      <c r="R40" s="88" t="s">
        <v>75</v>
      </c>
      <c r="S40" s="88">
        <v>50</v>
      </c>
      <c r="T40" s="88">
        <v>1911798.3529411764</v>
      </c>
      <c r="U40" s="88"/>
      <c r="V40" s="88"/>
      <c r="W40" s="88"/>
    </row>
    <row r="41" spans="2:26" ht="15" thickBot="1">
      <c r="B41" s="1">
        <v>27699</v>
      </c>
      <c r="C41">
        <v>329.39699999999999</v>
      </c>
      <c r="D41">
        <f t="shared" si="0"/>
        <v>329397</v>
      </c>
      <c r="E41">
        <v>216851</v>
      </c>
      <c r="F41" s="11">
        <f t="shared" si="1"/>
        <v>1519.0015263936989</v>
      </c>
      <c r="G41">
        <v>483</v>
      </c>
      <c r="H41" s="17"/>
      <c r="I41">
        <v>2008</v>
      </c>
      <c r="J41" s="11">
        <f t="shared" si="2"/>
        <v>7975.2198703134045</v>
      </c>
      <c r="K41" s="11">
        <f t="shared" si="5"/>
        <v>2387</v>
      </c>
      <c r="L41" s="17"/>
      <c r="M41" s="15">
        <f t="shared" si="6"/>
        <v>31048</v>
      </c>
      <c r="N41" s="13">
        <f t="shared" si="3"/>
        <v>1044</v>
      </c>
      <c r="O41" s="13">
        <f t="shared" si="4"/>
        <v>3128.8988991096048</v>
      </c>
    </row>
    <row r="42" spans="2:26">
      <c r="B42" s="1">
        <v>27729</v>
      </c>
      <c r="C42">
        <v>607.79399999999998</v>
      </c>
      <c r="D42">
        <f t="shared" si="0"/>
        <v>607794</v>
      </c>
      <c r="E42">
        <v>217013</v>
      </c>
      <c r="F42" s="11">
        <f t="shared" si="1"/>
        <v>2800.7262237746127</v>
      </c>
      <c r="G42">
        <v>808</v>
      </c>
      <c r="H42" s="17"/>
      <c r="I42">
        <v>2009</v>
      </c>
      <c r="J42" s="11">
        <f t="shared" si="2"/>
        <v>8090.4964063307743</v>
      </c>
      <c r="K42" s="11">
        <f t="shared" si="5"/>
        <v>2445</v>
      </c>
      <c r="L42" s="17"/>
      <c r="M42" s="15">
        <f t="shared" si="6"/>
        <v>31079</v>
      </c>
      <c r="N42" s="13">
        <f t="shared" si="3"/>
        <v>796</v>
      </c>
      <c r="O42" s="13">
        <f t="shared" si="4"/>
        <v>3522.7650452103153</v>
      </c>
      <c r="R42" s="89"/>
      <c r="S42" s="89" t="s">
        <v>82</v>
      </c>
      <c r="T42" s="89" t="s">
        <v>70</v>
      </c>
      <c r="U42" s="89" t="s">
        <v>83</v>
      </c>
      <c r="V42" s="89" t="s">
        <v>84</v>
      </c>
      <c r="W42" s="89" t="s">
        <v>85</v>
      </c>
      <c r="X42" s="89" t="s">
        <v>86</v>
      </c>
      <c r="Y42" s="89" t="s">
        <v>87</v>
      </c>
      <c r="Z42" s="89" t="s">
        <v>88</v>
      </c>
    </row>
    <row r="43" spans="2:26">
      <c r="B43" s="1">
        <v>27760</v>
      </c>
      <c r="C43">
        <v>843.23500000000001</v>
      </c>
      <c r="D43">
        <f t="shared" si="0"/>
        <v>843235</v>
      </c>
      <c r="E43">
        <v>217172</v>
      </c>
      <c r="F43" s="11">
        <f t="shared" si="1"/>
        <v>3882.7979665886946</v>
      </c>
      <c r="G43">
        <v>965</v>
      </c>
      <c r="H43" s="17"/>
      <c r="I43">
        <v>2010</v>
      </c>
      <c r="J43" s="11">
        <f t="shared" si="2"/>
        <v>8071.3796015546459</v>
      </c>
      <c r="K43" s="11">
        <f t="shared" si="5"/>
        <v>2590</v>
      </c>
      <c r="L43" s="17"/>
      <c r="M43" s="15">
        <f t="shared" si="6"/>
        <v>31382</v>
      </c>
      <c r="N43" s="13">
        <f t="shared" si="3"/>
        <v>939</v>
      </c>
      <c r="O43" s="13">
        <f t="shared" si="4"/>
        <v>2700.2354335901955</v>
      </c>
      <c r="R43" t="s">
        <v>76</v>
      </c>
      <c r="S43">
        <v>16085.904072398191</v>
      </c>
      <c r="T43">
        <v>3206.498723805234</v>
      </c>
      <c r="U43">
        <v>5.0166569389145543</v>
      </c>
      <c r="V43">
        <v>7.3063208316202904E-6</v>
      </c>
      <c r="W43">
        <v>9642.2036391526854</v>
      </c>
      <c r="X43">
        <v>22529.604505643696</v>
      </c>
      <c r="Y43">
        <v>9642.2036391526854</v>
      </c>
      <c r="Z43">
        <v>22529.604505643696</v>
      </c>
    </row>
    <row r="44" spans="2:26" ht="15" thickBot="1">
      <c r="B44" s="1">
        <v>27791</v>
      </c>
      <c r="C44">
        <v>739.59199999999998</v>
      </c>
      <c r="D44">
        <f t="shared" si="0"/>
        <v>739592</v>
      </c>
      <c r="E44">
        <v>217315</v>
      </c>
      <c r="F44" s="11">
        <f t="shared" si="1"/>
        <v>3403.3177645353521</v>
      </c>
      <c r="G44">
        <v>608</v>
      </c>
      <c r="H44" s="17"/>
      <c r="I44">
        <v>2011</v>
      </c>
      <c r="J44" s="11">
        <f t="shared" si="2"/>
        <v>8305.9801702791665</v>
      </c>
      <c r="K44" s="11">
        <f t="shared" si="5"/>
        <v>2578</v>
      </c>
      <c r="L44" s="17"/>
      <c r="M44" s="15">
        <f t="shared" si="6"/>
        <v>31413</v>
      </c>
      <c r="N44" s="13">
        <f t="shared" si="3"/>
        <v>842</v>
      </c>
      <c r="O44" s="13">
        <f t="shared" si="4"/>
        <v>3297.9813360143171</v>
      </c>
      <c r="R44" s="88" t="s">
        <v>89</v>
      </c>
      <c r="S44" s="88">
        <v>-6.8515837104072403</v>
      </c>
      <c r="T44" s="88">
        <v>1.6040079028306671</v>
      </c>
      <c r="U44" s="88">
        <v>-4.2715398710417407</v>
      </c>
      <c r="V44" s="88">
        <v>8.8986893880160881E-5</v>
      </c>
      <c r="W44" s="88">
        <v>-10.074958272095351</v>
      </c>
      <c r="X44" s="88">
        <v>-3.6282091487191295</v>
      </c>
      <c r="Y44" s="88">
        <v>-10.074958272095351</v>
      </c>
      <c r="Z44" s="88">
        <v>-3.6282091487191295</v>
      </c>
    </row>
    <row r="45" spans="2:26">
      <c r="B45" s="1">
        <v>27820</v>
      </c>
      <c r="C45">
        <v>578.49099999999999</v>
      </c>
      <c r="D45">
        <f t="shared" si="0"/>
        <v>578491</v>
      </c>
      <c r="E45">
        <v>217455</v>
      </c>
      <c r="F45" s="11">
        <f t="shared" si="1"/>
        <v>2660.2791382125038</v>
      </c>
      <c r="G45">
        <v>550</v>
      </c>
      <c r="H45" s="17"/>
      <c r="I45">
        <v>2012</v>
      </c>
      <c r="J45" s="11">
        <f t="shared" si="2"/>
        <v>6854.0897953485601</v>
      </c>
      <c r="K45" s="11">
        <f t="shared" si="5"/>
        <v>2103</v>
      </c>
      <c r="L45" s="17"/>
      <c r="M45" s="15">
        <f t="shared" si="6"/>
        <v>31444</v>
      </c>
      <c r="N45" s="13">
        <f t="shared" si="3"/>
        <v>713</v>
      </c>
      <c r="O45" s="13">
        <f t="shared" si="4"/>
        <v>2853.9427494600973</v>
      </c>
    </row>
    <row r="46" spans="2:26">
      <c r="B46" s="1">
        <v>27851</v>
      </c>
      <c r="C46">
        <v>442.64800000000002</v>
      </c>
      <c r="D46">
        <f t="shared" si="0"/>
        <v>442648</v>
      </c>
      <c r="E46">
        <v>217607</v>
      </c>
      <c r="F46" s="11">
        <f t="shared" si="1"/>
        <v>2034.1625039635674</v>
      </c>
      <c r="G46">
        <v>323</v>
      </c>
      <c r="H46" s="17"/>
      <c r="I46">
        <v>2013</v>
      </c>
      <c r="J46" s="11">
        <f t="shared" si="2"/>
        <v>7254.4938133476808</v>
      </c>
      <c r="K46" s="11">
        <f t="shared" si="5"/>
        <v>2250</v>
      </c>
      <c r="L46" s="17"/>
      <c r="M46" s="15">
        <f t="shared" si="6"/>
        <v>31747</v>
      </c>
      <c r="N46" s="13">
        <f t="shared" si="3"/>
        <v>789</v>
      </c>
      <c r="O46" s="13">
        <f t="shared" si="4"/>
        <v>2478.610023913745</v>
      </c>
    </row>
    <row r="47" spans="2:26">
      <c r="B47" s="1">
        <v>27881</v>
      </c>
      <c r="C47">
        <v>315.76</v>
      </c>
      <c r="D47">
        <f t="shared" si="0"/>
        <v>315760</v>
      </c>
      <c r="E47">
        <v>217773</v>
      </c>
      <c r="F47" s="11">
        <f t="shared" si="1"/>
        <v>1449.9501774783835</v>
      </c>
      <c r="G47">
        <v>186</v>
      </c>
      <c r="H47" s="17"/>
      <c r="I47">
        <v>2014</v>
      </c>
      <c r="J47" s="11">
        <f t="shared" si="2"/>
        <v>8598.5968622581004</v>
      </c>
      <c r="K47" s="11">
        <f t="shared" si="5"/>
        <v>2590</v>
      </c>
      <c r="L47" s="17"/>
      <c r="M47" s="15">
        <f t="shared" si="6"/>
        <v>31778</v>
      </c>
      <c r="N47" s="13">
        <f t="shared" si="3"/>
        <v>909</v>
      </c>
      <c r="O47" s="13">
        <f t="shared" si="4"/>
        <v>3065.1914147616153</v>
      </c>
    </row>
    <row r="48" spans="2:26">
      <c r="B48" s="1">
        <v>27912</v>
      </c>
      <c r="C48">
        <v>220.87100000000001</v>
      </c>
      <c r="D48">
        <f t="shared" si="0"/>
        <v>220871</v>
      </c>
      <c r="E48">
        <v>217948</v>
      </c>
      <c r="F48" s="11">
        <f t="shared" si="1"/>
        <v>1013.4114559436196</v>
      </c>
      <c r="G48">
        <v>35</v>
      </c>
      <c r="H48" s="17"/>
      <c r="I48">
        <v>2015</v>
      </c>
      <c r="J48" s="11">
        <f t="shared" si="2"/>
        <v>7966.3127399459245</v>
      </c>
      <c r="K48" s="11">
        <f t="shared" si="5"/>
        <v>2461</v>
      </c>
      <c r="L48" s="17"/>
      <c r="M48" s="15">
        <f t="shared" si="6"/>
        <v>31809</v>
      </c>
      <c r="N48" s="13">
        <f t="shared" si="3"/>
        <v>702</v>
      </c>
      <c r="O48" s="13">
        <f t="shared" si="4"/>
        <v>2845.8048387430013</v>
      </c>
    </row>
    <row r="49" spans="2:15">
      <c r="B49" s="1">
        <v>27942</v>
      </c>
      <c r="C49">
        <v>170.25700000000001</v>
      </c>
      <c r="D49">
        <f t="shared" si="0"/>
        <v>170257</v>
      </c>
      <c r="E49">
        <v>218134</v>
      </c>
      <c r="F49" s="11">
        <f t="shared" si="1"/>
        <v>780.51564634582417</v>
      </c>
      <c r="G49">
        <v>10</v>
      </c>
      <c r="H49" s="17"/>
      <c r="I49">
        <v>2016</v>
      </c>
      <c r="J49" s="11">
        <f t="shared" si="2"/>
        <v>6676.4559795836058</v>
      </c>
      <c r="K49" s="11">
        <f t="shared" si="5"/>
        <v>2082</v>
      </c>
      <c r="L49" s="17"/>
      <c r="M49" s="15">
        <f t="shared" si="6"/>
        <v>32112</v>
      </c>
      <c r="N49" s="13">
        <f t="shared" si="3"/>
        <v>770</v>
      </c>
      <c r="O49" s="13">
        <f t="shared" si="4"/>
        <v>2426.1054962176345</v>
      </c>
    </row>
    <row r="50" spans="2:15">
      <c r="B50" s="1">
        <v>27973</v>
      </c>
      <c r="C50">
        <v>140.774</v>
      </c>
      <c r="D50">
        <f t="shared" si="0"/>
        <v>140774</v>
      </c>
      <c r="E50">
        <v>218337</v>
      </c>
      <c r="F50" s="11">
        <f t="shared" si="1"/>
        <v>644.75558425736358</v>
      </c>
      <c r="G50">
        <v>23</v>
      </c>
      <c r="H50" s="17"/>
      <c r="I50">
        <v>2017</v>
      </c>
      <c r="J50" s="11">
        <f t="shared" si="2"/>
        <v>6764.8207300866916</v>
      </c>
      <c r="K50" s="11">
        <f t="shared" si="5"/>
        <v>2100</v>
      </c>
      <c r="L50" s="17"/>
      <c r="M50" s="15">
        <f t="shared" si="6"/>
        <v>32143</v>
      </c>
      <c r="N50" s="13">
        <f t="shared" si="3"/>
        <v>989</v>
      </c>
      <c r="O50" s="13">
        <f t="shared" si="4"/>
        <v>3491.3134690398924</v>
      </c>
    </row>
    <row r="51" spans="2:15">
      <c r="B51" s="1">
        <v>28004</v>
      </c>
      <c r="C51">
        <v>152.346</v>
      </c>
      <c r="D51">
        <f t="shared" si="0"/>
        <v>152346</v>
      </c>
      <c r="E51">
        <v>218542</v>
      </c>
      <c r="F51" s="11">
        <f t="shared" si="1"/>
        <v>697.10170127481217</v>
      </c>
      <c r="G51">
        <v>86</v>
      </c>
      <c r="H51" s="17"/>
      <c r="I51">
        <v>2018</v>
      </c>
      <c r="J51" s="11">
        <f t="shared" si="2"/>
        <v>7601.670940184119</v>
      </c>
      <c r="K51" s="11">
        <f t="shared" si="5"/>
        <v>2328</v>
      </c>
      <c r="L51" s="17"/>
      <c r="M51" s="15">
        <f t="shared" si="6"/>
        <v>32174</v>
      </c>
      <c r="N51" s="13">
        <f t="shared" si="3"/>
        <v>759</v>
      </c>
      <c r="O51" s="13">
        <f t="shared" si="4"/>
        <v>3089.7237976290412</v>
      </c>
    </row>
    <row r="52" spans="2:15">
      <c r="B52" s="1">
        <v>28034</v>
      </c>
      <c r="C52">
        <v>241.90199999999999</v>
      </c>
      <c r="D52">
        <f t="shared" si="0"/>
        <v>241902</v>
      </c>
      <c r="E52">
        <v>218739</v>
      </c>
      <c r="F52" s="11">
        <f t="shared" si="1"/>
        <v>1105.8933249214817</v>
      </c>
      <c r="G52">
        <v>373</v>
      </c>
      <c r="H52" s="17"/>
      <c r="I52">
        <v>2019</v>
      </c>
      <c r="J52" s="11">
        <f t="shared" si="2"/>
        <v>7667.5946215179119</v>
      </c>
      <c r="K52" s="11">
        <f t="shared" si="5"/>
        <v>2321</v>
      </c>
      <c r="L52" s="17"/>
      <c r="M52" s="15">
        <f t="shared" si="6"/>
        <v>32478</v>
      </c>
      <c r="N52" s="13">
        <f t="shared" si="3"/>
        <v>820</v>
      </c>
      <c r="O52" s="13">
        <f t="shared" si="4"/>
        <v>2563.9310961241572</v>
      </c>
    </row>
    <row r="53" spans="2:15">
      <c r="B53" s="1">
        <v>28065</v>
      </c>
      <c r="C53">
        <v>471.32600000000002</v>
      </c>
      <c r="D53">
        <f t="shared" si="0"/>
        <v>471326</v>
      </c>
      <c r="E53">
        <v>218920</v>
      </c>
      <c r="F53" s="11">
        <f t="shared" si="1"/>
        <v>2152.9599853827881</v>
      </c>
      <c r="G53">
        <v>672</v>
      </c>
      <c r="H53" s="17"/>
      <c r="I53">
        <v>2020</v>
      </c>
      <c r="J53" s="11">
        <f t="shared" si="2"/>
        <v>6983.6691919202476</v>
      </c>
      <c r="K53" s="11">
        <f t="shared" si="5"/>
        <v>2116</v>
      </c>
      <c r="L53" s="17"/>
      <c r="M53" s="15">
        <f t="shared" si="6"/>
        <v>32509</v>
      </c>
      <c r="N53" s="13">
        <f t="shared" si="3"/>
        <v>778</v>
      </c>
      <c r="O53" s="13">
        <f t="shared" si="4"/>
        <v>3049.7886732087973</v>
      </c>
    </row>
    <row r="54" spans="2:15">
      <c r="B54" s="1">
        <v>28095</v>
      </c>
      <c r="C54">
        <v>734.15800000000002</v>
      </c>
      <c r="D54">
        <f t="shared" si="0"/>
        <v>734158</v>
      </c>
      <c r="E54">
        <v>219093</v>
      </c>
      <c r="F54" s="11">
        <f t="shared" si="1"/>
        <v>3350.8966511937851</v>
      </c>
      <c r="G54">
        <v>933</v>
      </c>
      <c r="H54" s="17"/>
      <c r="I54">
        <v>2021</v>
      </c>
      <c r="J54" s="11">
        <f t="shared" si="2"/>
        <v>7742.8363595616684</v>
      </c>
      <c r="K54" s="11">
        <f t="shared" si="5"/>
        <v>2359</v>
      </c>
      <c r="L54" s="17"/>
      <c r="M54" s="15">
        <f t="shared" si="6"/>
        <v>32540</v>
      </c>
      <c r="N54" s="13">
        <f t="shared" si="3"/>
        <v>813</v>
      </c>
      <c r="O54" s="13">
        <f t="shared" si="4"/>
        <v>3014.9642529640419</v>
      </c>
    </row>
    <row r="55" spans="2:15">
      <c r="B55" s="1">
        <v>28126</v>
      </c>
      <c r="C55">
        <v>936.79300000000001</v>
      </c>
      <c r="D55">
        <f t="shared" si="0"/>
        <v>936793</v>
      </c>
      <c r="E55">
        <v>219262</v>
      </c>
      <c r="F55" s="11">
        <f t="shared" si="1"/>
        <v>4272.482235863944</v>
      </c>
      <c r="G55">
        <v>1172</v>
      </c>
      <c r="H55" s="17"/>
      <c r="I55">
        <v>2022</v>
      </c>
      <c r="J55" s="11">
        <f>SUMIFS($F$7:$F$626,$B$7:$B$626,"&gt;="&amp;DATE($I55-1,12,1),$B$7:$B$626,"&lt;="&amp;DATE($I55,2,1))</f>
        <v>7263.8722724139807</v>
      </c>
      <c r="K55" s="11">
        <f t="shared" si="5"/>
        <v>2255</v>
      </c>
      <c r="L55" s="17"/>
      <c r="M55" s="15">
        <f>DATE(YEAR(M52) + 1, MONTH(M52), DAY(M52))</f>
        <v>32843</v>
      </c>
      <c r="N55" s="13">
        <f t="shared" si="3"/>
        <v>1046</v>
      </c>
      <c r="O55" s="13">
        <f t="shared" si="4"/>
        <v>3181.9494788167472</v>
      </c>
    </row>
    <row r="56" spans="2:15">
      <c r="B56" s="1">
        <v>28157</v>
      </c>
      <c r="C56">
        <v>823.43899999999996</v>
      </c>
      <c r="D56">
        <f t="shared" si="0"/>
        <v>823439</v>
      </c>
      <c r="E56">
        <v>219424</v>
      </c>
      <c r="F56" s="11">
        <f t="shared" si="1"/>
        <v>3752.7298745807202</v>
      </c>
      <c r="G56">
        <v>742</v>
      </c>
      <c r="H56" s="17"/>
      <c r="I56">
        <v>2023</v>
      </c>
      <c r="J56" s="11">
        <f t="shared" si="2"/>
        <v>6970.3386983385353</v>
      </c>
      <c r="K56" s="11">
        <f t="shared" si="5"/>
        <v>2133</v>
      </c>
      <c r="L56" s="17"/>
      <c r="M56" s="15">
        <f t="shared" si="6"/>
        <v>32874</v>
      </c>
      <c r="N56" s="13">
        <f t="shared" si="3"/>
        <v>720</v>
      </c>
      <c r="O56" s="13">
        <f t="shared" si="4"/>
        <v>3170.3243910381398</v>
      </c>
    </row>
    <row r="57" spans="2:15">
      <c r="B57" s="1">
        <v>28185</v>
      </c>
      <c r="C57">
        <v>560.779</v>
      </c>
      <c r="D57">
        <f t="shared" si="0"/>
        <v>560779</v>
      </c>
      <c r="E57">
        <v>219594</v>
      </c>
      <c r="F57" s="11">
        <f t="shared" si="1"/>
        <v>2553.7082069637604</v>
      </c>
      <c r="G57">
        <v>538</v>
      </c>
      <c r="H57" s="17"/>
      <c r="I57">
        <v>2024</v>
      </c>
      <c r="J57" s="11">
        <f>SUMIFS($F$7:$F$626,$B$7:$B$626,"&gt;="&amp;DATE($I57-1,12,1),$B$7:$B$626,"&lt;="&amp;DATE($I57,2,1))</f>
        <v>6622.8545659114243</v>
      </c>
      <c r="K57" s="11">
        <f t="shared" si="5"/>
        <v>2054</v>
      </c>
      <c r="L57" s="17"/>
      <c r="M57" s="15">
        <f t="shared" si="6"/>
        <v>32905</v>
      </c>
      <c r="N57" s="13">
        <f t="shared" si="3"/>
        <v>643</v>
      </c>
      <c r="O57" s="13">
        <f t="shared" si="4"/>
        <v>2581.8134340350312</v>
      </c>
    </row>
    <row r="58" spans="2:15">
      <c r="B58" s="1">
        <v>28216</v>
      </c>
      <c r="C58">
        <v>401.25799999999998</v>
      </c>
      <c r="D58">
        <f t="shared" si="0"/>
        <v>401258</v>
      </c>
      <c r="E58">
        <v>219772</v>
      </c>
      <c r="F58" s="11">
        <f t="shared" si="1"/>
        <v>1825.7921846277052</v>
      </c>
      <c r="G58">
        <v>279</v>
      </c>
      <c r="H58" s="17"/>
      <c r="L58" s="17"/>
      <c r="M58" s="15">
        <f t="shared" si="6"/>
        <v>33208</v>
      </c>
      <c r="N58" s="13">
        <f t="shared" si="3"/>
        <v>790</v>
      </c>
      <c r="O58" s="13">
        <f t="shared" si="4"/>
        <v>2503.4954202051176</v>
      </c>
    </row>
    <row r="59" spans="2:15">
      <c r="B59" s="1">
        <v>28246</v>
      </c>
      <c r="C59">
        <v>251.756</v>
      </c>
      <c r="D59">
        <f t="shared" si="0"/>
        <v>251756</v>
      </c>
      <c r="E59">
        <v>219953</v>
      </c>
      <c r="F59" s="11">
        <f t="shared" si="1"/>
        <v>1144.5899805867616</v>
      </c>
      <c r="G59">
        <v>137</v>
      </c>
      <c r="M59" s="15">
        <f t="shared" si="6"/>
        <v>33239</v>
      </c>
      <c r="N59" s="13">
        <f t="shared" si="3"/>
        <v>903</v>
      </c>
      <c r="O59" s="13">
        <f t="shared" si="4"/>
        <v>3348.3802358617845</v>
      </c>
    </row>
    <row r="60" spans="2:15">
      <c r="B60" s="1">
        <v>28277</v>
      </c>
      <c r="C60">
        <v>182.21199999999999</v>
      </c>
      <c r="D60">
        <f t="shared" si="0"/>
        <v>182212</v>
      </c>
      <c r="E60">
        <v>220143</v>
      </c>
      <c r="F60" s="11">
        <f t="shared" si="1"/>
        <v>827.69835970255701</v>
      </c>
      <c r="G60">
        <v>40</v>
      </c>
      <c r="M60" s="15">
        <f t="shared" si="6"/>
        <v>33270</v>
      </c>
      <c r="N60" s="13">
        <f t="shared" si="3"/>
        <v>621</v>
      </c>
      <c r="O60" s="13">
        <f t="shared" si="4"/>
        <v>2633.142123185849</v>
      </c>
    </row>
    <row r="61" spans="2:15">
      <c r="B61" s="1">
        <v>28307</v>
      </c>
      <c r="C61">
        <v>146.06399999999999</v>
      </c>
      <c r="D61">
        <f t="shared" si="0"/>
        <v>146064</v>
      </c>
      <c r="E61">
        <v>220349</v>
      </c>
      <c r="F61" s="11">
        <f t="shared" si="1"/>
        <v>662.87571080422424</v>
      </c>
      <c r="G61">
        <v>8</v>
      </c>
      <c r="M61" s="15">
        <f t="shared" si="6"/>
        <v>33573</v>
      </c>
      <c r="N61" s="13">
        <f t="shared" si="3"/>
        <v>741</v>
      </c>
      <c r="O61" s="13">
        <f t="shared" si="4"/>
        <v>2581.2520336039579</v>
      </c>
    </row>
    <row r="62" spans="2:15">
      <c r="B62" s="1">
        <v>28338</v>
      </c>
      <c r="C62">
        <v>131.33000000000001</v>
      </c>
      <c r="D62">
        <f t="shared" si="0"/>
        <v>131330</v>
      </c>
      <c r="E62">
        <v>220573</v>
      </c>
      <c r="F62" s="11">
        <f t="shared" si="1"/>
        <v>595.40378922170896</v>
      </c>
      <c r="G62">
        <v>16</v>
      </c>
      <c r="M62" s="15">
        <f t="shared" si="6"/>
        <v>33604</v>
      </c>
      <c r="N62" s="13">
        <f t="shared" si="3"/>
        <v>837</v>
      </c>
      <c r="O62" s="13">
        <f t="shared" si="4"/>
        <v>3077.2526641888371</v>
      </c>
    </row>
    <row r="63" spans="2:15">
      <c r="B63" s="1">
        <v>28369</v>
      </c>
      <c r="C63">
        <v>140.661</v>
      </c>
      <c r="D63">
        <f t="shared" si="0"/>
        <v>140661</v>
      </c>
      <c r="E63">
        <v>220796</v>
      </c>
      <c r="F63" s="11">
        <f t="shared" si="1"/>
        <v>637.06317143426509</v>
      </c>
      <c r="G63">
        <v>65</v>
      </c>
      <c r="M63" s="15">
        <f t="shared" si="6"/>
        <v>33635</v>
      </c>
      <c r="N63" s="13">
        <f t="shared" si="3"/>
        <v>627</v>
      </c>
      <c r="O63" s="13">
        <f t="shared" si="4"/>
        <v>2723.5812439352676</v>
      </c>
    </row>
    <row r="64" spans="2:15">
      <c r="B64" s="1">
        <v>28399</v>
      </c>
      <c r="C64">
        <v>223.66300000000001</v>
      </c>
      <c r="D64">
        <f t="shared" si="0"/>
        <v>223663</v>
      </c>
      <c r="E64">
        <v>221007</v>
      </c>
      <c r="F64" s="11">
        <f t="shared" si="1"/>
        <v>1012.0177188957816</v>
      </c>
      <c r="G64">
        <v>299</v>
      </c>
      <c r="M64" s="15">
        <f t="shared" si="6"/>
        <v>33939</v>
      </c>
      <c r="N64" s="13">
        <f t="shared" si="3"/>
        <v>817</v>
      </c>
      <c r="O64" s="13">
        <f t="shared" si="4"/>
        <v>2773.8584236460824</v>
      </c>
    </row>
    <row r="65" spans="2:15">
      <c r="B65" s="1">
        <v>28430</v>
      </c>
      <c r="C65">
        <v>371.88799999999998</v>
      </c>
      <c r="D65">
        <f t="shared" si="0"/>
        <v>371888</v>
      </c>
      <c r="E65">
        <v>221206</v>
      </c>
      <c r="F65" s="11">
        <f t="shared" si="1"/>
        <v>1681.1840546820611</v>
      </c>
      <c r="G65">
        <v>503</v>
      </c>
      <c r="M65" s="15">
        <f t="shared" si="6"/>
        <v>33970</v>
      </c>
      <c r="N65" s="13">
        <f t="shared" si="3"/>
        <v>845</v>
      </c>
      <c r="O65" s="13">
        <f t="shared" si="4"/>
        <v>3210.4992677715136</v>
      </c>
    </row>
    <row r="66" spans="2:15">
      <c r="B66" s="1">
        <v>28460</v>
      </c>
      <c r="C66">
        <v>651.64</v>
      </c>
      <c r="D66">
        <f t="shared" si="0"/>
        <v>651640</v>
      </c>
      <c r="E66">
        <v>221390</v>
      </c>
      <c r="F66" s="11">
        <f t="shared" si="1"/>
        <v>2943.4030444012828</v>
      </c>
      <c r="G66">
        <v>837</v>
      </c>
      <c r="M66" s="15">
        <f t="shared" si="6"/>
        <v>34001</v>
      </c>
      <c r="N66" s="13">
        <f t="shared" si="3"/>
        <v>806</v>
      </c>
      <c r="O66" s="13">
        <f t="shared" si="4"/>
        <v>2966.2479346500099</v>
      </c>
    </row>
    <row r="67" spans="2:15">
      <c r="B67" s="1">
        <v>28491</v>
      </c>
      <c r="C67">
        <v>816.41099999999994</v>
      </c>
      <c r="D67">
        <f t="shared" si="0"/>
        <v>816411</v>
      </c>
      <c r="E67">
        <v>221553</v>
      </c>
      <c r="F67" s="11">
        <f t="shared" si="1"/>
        <v>3684.9467170383609</v>
      </c>
      <c r="G67">
        <v>1051</v>
      </c>
      <c r="M67" s="15">
        <f t="shared" si="6"/>
        <v>34304</v>
      </c>
      <c r="N67" s="13">
        <f t="shared" si="3"/>
        <v>814</v>
      </c>
      <c r="O67" s="13">
        <f t="shared" si="4"/>
        <v>2693.0663570108022</v>
      </c>
    </row>
    <row r="68" spans="2:15">
      <c r="B68" s="1">
        <v>28522</v>
      </c>
      <c r="C68">
        <v>837.76800000000003</v>
      </c>
      <c r="D68">
        <f t="shared" si="0"/>
        <v>837768</v>
      </c>
      <c r="E68">
        <v>221711</v>
      </c>
      <c r="F68" s="11">
        <f t="shared" si="1"/>
        <v>3778.6487815218911</v>
      </c>
      <c r="G68">
        <v>942</v>
      </c>
      <c r="M68" s="15">
        <f t="shared" si="6"/>
        <v>34335</v>
      </c>
      <c r="N68" s="13">
        <f t="shared" si="3"/>
        <v>995</v>
      </c>
      <c r="O68" s="13">
        <f t="shared" si="4"/>
        <v>3635.2811415878882</v>
      </c>
    </row>
    <row r="69" spans="2:15">
      <c r="B69" s="1">
        <v>28550</v>
      </c>
      <c r="C69">
        <v>680.82500000000005</v>
      </c>
      <c r="D69">
        <f t="shared" si="0"/>
        <v>680825</v>
      </c>
      <c r="E69">
        <v>221892</v>
      </c>
      <c r="F69" s="11">
        <f t="shared" si="1"/>
        <v>3068.2719521208514</v>
      </c>
      <c r="G69">
        <v>668</v>
      </c>
      <c r="M69" s="15">
        <f t="shared" si="6"/>
        <v>34366</v>
      </c>
      <c r="N69" s="13">
        <f t="shared" si="3"/>
        <v>788</v>
      </c>
      <c r="O69" s="13">
        <f t="shared" si="4"/>
        <v>3210.1305307794096</v>
      </c>
    </row>
    <row r="70" spans="2:15">
      <c r="B70" s="1">
        <v>28581</v>
      </c>
      <c r="C70">
        <v>445.702</v>
      </c>
      <c r="D70">
        <f t="shared" si="0"/>
        <v>445702</v>
      </c>
      <c r="E70">
        <v>222084</v>
      </c>
      <c r="F70" s="11">
        <f t="shared" si="1"/>
        <v>2006.9072963383223</v>
      </c>
      <c r="G70">
        <v>356</v>
      </c>
      <c r="M70" s="15">
        <f t="shared" si="6"/>
        <v>34669</v>
      </c>
      <c r="N70" s="13">
        <f t="shared" si="3"/>
        <v>718</v>
      </c>
      <c r="O70" s="13">
        <f t="shared" si="4"/>
        <v>2408.8984010508675</v>
      </c>
    </row>
    <row r="71" spans="2:15">
      <c r="B71" s="1">
        <v>28611</v>
      </c>
      <c r="C71">
        <v>307.60399999999998</v>
      </c>
      <c r="D71">
        <f t="shared" si="0"/>
        <v>307604</v>
      </c>
      <c r="E71">
        <v>222278</v>
      </c>
      <c r="F71" s="11">
        <f t="shared" si="1"/>
        <v>1383.8706484672348</v>
      </c>
      <c r="G71">
        <v>168</v>
      </c>
      <c r="M71" s="15">
        <f t="shared" si="6"/>
        <v>34700</v>
      </c>
      <c r="N71" s="13">
        <f t="shared" si="3"/>
        <v>831</v>
      </c>
      <c r="O71" s="13">
        <f t="shared" si="4"/>
        <v>3075.7136338094033</v>
      </c>
    </row>
    <row r="72" spans="2:15">
      <c r="B72" s="1">
        <v>28642</v>
      </c>
      <c r="C72">
        <v>184.38800000000001</v>
      </c>
      <c r="D72">
        <f t="shared" ref="D72:D135" si="7">C72*1000</f>
        <v>184388</v>
      </c>
      <c r="E72">
        <v>222482</v>
      </c>
      <c r="F72" s="11">
        <f t="shared" ref="F72:F135" si="8">(D72*1000000)/(E72*1000)</f>
        <v>828.77715950054392</v>
      </c>
      <c r="G72">
        <v>36</v>
      </c>
      <c r="M72" s="15">
        <f t="shared" si="6"/>
        <v>34731</v>
      </c>
      <c r="N72" s="13">
        <f t="shared" ref="N72:N135" si="9">VLOOKUP(M72,$B$7:$G$626,6,FALSE)</f>
        <v>723</v>
      </c>
      <c r="O72" s="13">
        <f t="shared" ref="O72:O135" si="10">VLOOKUP(M72,$B$7:$F$626,5,FALSE)</f>
        <v>2843.0268705983426</v>
      </c>
    </row>
    <row r="73" spans="2:15">
      <c r="B73" s="1">
        <v>28672</v>
      </c>
      <c r="C73">
        <v>146.989</v>
      </c>
      <c r="D73">
        <f t="shared" si="7"/>
        <v>146989</v>
      </c>
      <c r="E73">
        <v>222697</v>
      </c>
      <c r="F73" s="11">
        <f t="shared" si="8"/>
        <v>660.04032384809852</v>
      </c>
      <c r="G73">
        <v>9</v>
      </c>
      <c r="M73" s="15">
        <f t="shared" si="6"/>
        <v>35034</v>
      </c>
      <c r="N73" s="13">
        <f t="shared" si="9"/>
        <v>853</v>
      </c>
      <c r="O73" s="13">
        <f t="shared" si="10"/>
        <v>2827.2802903968336</v>
      </c>
    </row>
    <row r="74" spans="2:15">
      <c r="B74" s="1">
        <v>28703</v>
      </c>
      <c r="C74">
        <v>130.27000000000001</v>
      </c>
      <c r="D74">
        <f t="shared" si="7"/>
        <v>130270.00000000001</v>
      </c>
      <c r="E74">
        <v>222933</v>
      </c>
      <c r="F74" s="11">
        <f t="shared" si="8"/>
        <v>584.34596941682037</v>
      </c>
      <c r="G74">
        <v>14</v>
      </c>
      <c r="M74" s="15">
        <f t="shared" si="6"/>
        <v>35065</v>
      </c>
      <c r="N74" s="13">
        <f t="shared" si="9"/>
        <v>922</v>
      </c>
      <c r="O74" s="13">
        <f t="shared" si="10"/>
        <v>3480.388282921665</v>
      </c>
    </row>
    <row r="75" spans="2:15">
      <c r="B75" s="1">
        <v>28734</v>
      </c>
      <c r="C75">
        <v>135.489</v>
      </c>
      <c r="D75">
        <f t="shared" si="7"/>
        <v>135489</v>
      </c>
      <c r="E75">
        <v>223168</v>
      </c>
      <c r="F75" s="11">
        <f t="shared" si="8"/>
        <v>607.11661170060222</v>
      </c>
      <c r="G75">
        <v>66</v>
      </c>
      <c r="M75" s="15">
        <f t="shared" ref="M75:M140" si="11">DATE(YEAR(M72) + 1, MONTH(M72), DAY(M72))</f>
        <v>35096</v>
      </c>
      <c r="N75" s="13">
        <f t="shared" si="9"/>
        <v>721</v>
      </c>
      <c r="O75" s="13">
        <f t="shared" si="10"/>
        <v>3094.8748510131109</v>
      </c>
    </row>
    <row r="76" spans="2:15">
      <c r="B76" s="1">
        <v>28764</v>
      </c>
      <c r="C76">
        <v>209.51499999999999</v>
      </c>
      <c r="D76">
        <f t="shared" si="7"/>
        <v>209515</v>
      </c>
      <c r="E76">
        <v>223383</v>
      </c>
      <c r="F76" s="11">
        <f t="shared" si="8"/>
        <v>937.91828384433904</v>
      </c>
      <c r="G76">
        <v>286</v>
      </c>
      <c r="M76" s="15">
        <f t="shared" si="11"/>
        <v>35400</v>
      </c>
      <c r="N76" s="13">
        <f t="shared" si="9"/>
        <v>750</v>
      </c>
      <c r="O76" s="13">
        <f t="shared" si="10"/>
        <v>2719.7826303351608</v>
      </c>
    </row>
    <row r="77" spans="2:15">
      <c r="B77" s="1">
        <v>28795</v>
      </c>
      <c r="C77">
        <v>376.411</v>
      </c>
      <c r="D77">
        <f t="shared" si="7"/>
        <v>376411</v>
      </c>
      <c r="E77">
        <v>223585</v>
      </c>
      <c r="F77" s="11">
        <f t="shared" si="8"/>
        <v>1683.5252812129615</v>
      </c>
      <c r="G77">
        <v>528</v>
      </c>
      <c r="M77" s="15">
        <f t="shared" si="11"/>
        <v>35431</v>
      </c>
      <c r="N77" s="13">
        <f t="shared" si="9"/>
        <v>907</v>
      </c>
      <c r="O77" s="13">
        <f t="shared" si="10"/>
        <v>3324.0960393705427</v>
      </c>
    </row>
    <row r="78" spans="2:15">
      <c r="B78" s="1">
        <v>28825</v>
      </c>
      <c r="C78">
        <v>631.63599999999997</v>
      </c>
      <c r="D78">
        <f t="shared" si="7"/>
        <v>631636</v>
      </c>
      <c r="E78">
        <v>223781</v>
      </c>
      <c r="F78" s="11">
        <f t="shared" si="8"/>
        <v>2822.5631309181745</v>
      </c>
      <c r="G78">
        <v>852</v>
      </c>
      <c r="M78" s="15">
        <f t="shared" si="11"/>
        <v>35462</v>
      </c>
      <c r="N78" s="13">
        <f t="shared" si="9"/>
        <v>658</v>
      </c>
      <c r="O78" s="13">
        <f t="shared" si="10"/>
        <v>2787.8124275403657</v>
      </c>
    </row>
    <row r="79" spans="2:15">
      <c r="B79" s="1">
        <v>28856</v>
      </c>
      <c r="C79">
        <v>867.30100000000004</v>
      </c>
      <c r="D79">
        <f t="shared" si="7"/>
        <v>867301</v>
      </c>
      <c r="E79">
        <v>223973</v>
      </c>
      <c r="F79" s="11">
        <f t="shared" si="8"/>
        <v>3872.34622030334</v>
      </c>
      <c r="G79">
        <v>1075</v>
      </c>
      <c r="M79" s="15">
        <f t="shared" si="11"/>
        <v>35765</v>
      </c>
      <c r="N79" s="13">
        <f t="shared" si="9"/>
        <v>795</v>
      </c>
      <c r="O79" s="13">
        <f t="shared" si="10"/>
        <v>2663.1426708294021</v>
      </c>
    </row>
    <row r="80" spans="2:15">
      <c r="B80" s="1">
        <v>28887</v>
      </c>
      <c r="C80">
        <v>892.14499999999998</v>
      </c>
      <c r="D80">
        <f t="shared" si="7"/>
        <v>892145</v>
      </c>
      <c r="E80">
        <v>224150</v>
      </c>
      <c r="F80" s="11">
        <f t="shared" si="8"/>
        <v>3980.1249163506582</v>
      </c>
      <c r="G80">
        <v>930</v>
      </c>
      <c r="M80" s="15">
        <f t="shared" si="11"/>
        <v>35796</v>
      </c>
      <c r="N80" s="13">
        <f t="shared" si="9"/>
        <v>749</v>
      </c>
      <c r="O80" s="13">
        <f t="shared" si="10"/>
        <v>2956.0007571014662</v>
      </c>
    </row>
    <row r="81" spans="2:15">
      <c r="B81" s="1">
        <v>28915</v>
      </c>
      <c r="C81">
        <v>659.72</v>
      </c>
      <c r="D81">
        <f t="shared" si="7"/>
        <v>659720</v>
      </c>
      <c r="E81">
        <v>224333</v>
      </c>
      <c r="F81" s="11">
        <f t="shared" si="8"/>
        <v>2940.8067471125514</v>
      </c>
      <c r="G81">
        <v>577</v>
      </c>
      <c r="M81" s="15">
        <f t="shared" si="11"/>
        <v>35827</v>
      </c>
      <c r="N81" s="13">
        <f t="shared" si="9"/>
        <v>618</v>
      </c>
      <c r="O81" s="13">
        <f t="shared" si="10"/>
        <v>2516.2269997781359</v>
      </c>
    </row>
    <row r="82" spans="2:15">
      <c r="B82" s="1">
        <v>28946</v>
      </c>
      <c r="C82">
        <v>463.49200000000002</v>
      </c>
      <c r="D82">
        <f t="shared" si="7"/>
        <v>463492</v>
      </c>
      <c r="E82">
        <v>224529</v>
      </c>
      <c r="F82" s="11">
        <f t="shared" si="8"/>
        <v>2064.2856824730879</v>
      </c>
      <c r="G82">
        <v>368</v>
      </c>
      <c r="M82" s="15">
        <f t="shared" si="11"/>
        <v>36130</v>
      </c>
      <c r="N82" s="13">
        <f t="shared" si="9"/>
        <v>712</v>
      </c>
      <c r="O82" s="13">
        <f t="shared" si="10"/>
        <v>2218.2433065137689</v>
      </c>
    </row>
    <row r="83" spans="2:15">
      <c r="B83" s="1">
        <v>28976</v>
      </c>
      <c r="C83">
        <v>287.548</v>
      </c>
      <c r="D83">
        <f t="shared" si="7"/>
        <v>287548</v>
      </c>
      <c r="E83">
        <v>224734</v>
      </c>
      <c r="F83" s="11">
        <f t="shared" si="8"/>
        <v>1279.5037689001219</v>
      </c>
      <c r="G83">
        <v>158</v>
      </c>
      <c r="M83" s="15">
        <f t="shared" si="11"/>
        <v>36161</v>
      </c>
      <c r="N83" s="13">
        <f t="shared" si="9"/>
        <v>830</v>
      </c>
      <c r="O83" s="13">
        <f t="shared" si="10"/>
        <v>3278.8467420679331</v>
      </c>
    </row>
    <row r="84" spans="2:15">
      <c r="B84" s="1">
        <v>29007</v>
      </c>
      <c r="C84">
        <v>189.143</v>
      </c>
      <c r="D84">
        <f t="shared" si="7"/>
        <v>189143</v>
      </c>
      <c r="E84">
        <v>224948</v>
      </c>
      <c r="F84" s="11">
        <f t="shared" si="8"/>
        <v>840.82988068353575</v>
      </c>
      <c r="G84">
        <v>42</v>
      </c>
      <c r="M84" s="15">
        <f t="shared" si="11"/>
        <v>36192</v>
      </c>
      <c r="N84" s="13">
        <f t="shared" si="9"/>
        <v>628</v>
      </c>
      <c r="O84" s="13">
        <f t="shared" si="10"/>
        <v>2480.0409931857816</v>
      </c>
    </row>
    <row r="85" spans="2:15">
      <c r="B85" s="1">
        <v>29037</v>
      </c>
      <c r="C85">
        <v>147.607</v>
      </c>
      <c r="D85">
        <f t="shared" si="7"/>
        <v>147607</v>
      </c>
      <c r="E85">
        <v>225174</v>
      </c>
      <c r="F85" s="11">
        <f t="shared" si="8"/>
        <v>655.52417241777471</v>
      </c>
      <c r="G85">
        <v>9</v>
      </c>
      <c r="M85" s="15">
        <f t="shared" si="11"/>
        <v>36495</v>
      </c>
      <c r="N85" s="13">
        <f t="shared" si="9"/>
        <v>748</v>
      </c>
      <c r="O85" s="13">
        <f t="shared" si="10"/>
        <v>2348.6394678934362</v>
      </c>
    </row>
    <row r="86" spans="2:15">
      <c r="B86" s="1">
        <v>29068</v>
      </c>
      <c r="C86">
        <v>133.244</v>
      </c>
      <c r="D86">
        <f t="shared" si="7"/>
        <v>133244</v>
      </c>
      <c r="E86">
        <v>225419</v>
      </c>
      <c r="F86" s="11">
        <f t="shared" si="8"/>
        <v>591.09480567299113</v>
      </c>
      <c r="G86">
        <v>18</v>
      </c>
      <c r="M86" s="15">
        <f t="shared" si="11"/>
        <v>36526</v>
      </c>
      <c r="N86" s="13">
        <f t="shared" si="9"/>
        <v>859</v>
      </c>
      <c r="O86" s="13">
        <f t="shared" si="10"/>
        <v>3069.9117342564296</v>
      </c>
    </row>
    <row r="87" spans="2:15">
      <c r="B87" s="1">
        <v>29099</v>
      </c>
      <c r="C87">
        <v>137.61099999999999</v>
      </c>
      <c r="D87">
        <f t="shared" si="7"/>
        <v>137611</v>
      </c>
      <c r="E87">
        <v>225662</v>
      </c>
      <c r="F87" s="11">
        <f t="shared" si="8"/>
        <v>609.81024718384128</v>
      </c>
      <c r="G87">
        <v>62</v>
      </c>
      <c r="M87" s="15">
        <f t="shared" si="11"/>
        <v>36557</v>
      </c>
      <c r="N87" s="13">
        <f t="shared" si="9"/>
        <v>622</v>
      </c>
      <c r="O87" s="13">
        <f t="shared" si="10"/>
        <v>2755.9109701776401</v>
      </c>
    </row>
    <row r="88" spans="2:15">
      <c r="B88" s="1">
        <v>29129</v>
      </c>
      <c r="C88">
        <v>215.15100000000001</v>
      </c>
      <c r="D88">
        <f t="shared" si="7"/>
        <v>215151</v>
      </c>
      <c r="E88">
        <v>225893</v>
      </c>
      <c r="F88" s="11">
        <f t="shared" si="8"/>
        <v>952.44651228679061</v>
      </c>
      <c r="G88">
        <v>275</v>
      </c>
      <c r="M88" s="15">
        <f t="shared" si="11"/>
        <v>36861</v>
      </c>
      <c r="N88" s="13">
        <f t="shared" si="9"/>
        <v>974</v>
      </c>
      <c r="O88" s="13">
        <f t="shared" si="10"/>
        <v>3222.3628007950715</v>
      </c>
    </row>
    <row r="89" spans="2:15">
      <c r="B89" s="1">
        <v>29160</v>
      </c>
      <c r="C89">
        <v>378.577</v>
      </c>
      <c r="D89">
        <f t="shared" si="7"/>
        <v>378577</v>
      </c>
      <c r="E89">
        <v>226120</v>
      </c>
      <c r="F89" s="11">
        <f t="shared" si="8"/>
        <v>1674.2304970811958</v>
      </c>
      <c r="G89">
        <v>544</v>
      </c>
      <c r="M89" s="15">
        <f t="shared" si="11"/>
        <v>36892</v>
      </c>
      <c r="N89" s="13">
        <f t="shared" si="9"/>
        <v>912</v>
      </c>
      <c r="O89" s="13">
        <f t="shared" si="10"/>
        <v>3439.4879560501481</v>
      </c>
    </row>
    <row r="90" spans="2:15">
      <c r="B90" s="1">
        <v>29190</v>
      </c>
      <c r="C90">
        <v>593.82500000000005</v>
      </c>
      <c r="D90">
        <f t="shared" si="7"/>
        <v>593825</v>
      </c>
      <c r="E90">
        <v>226339</v>
      </c>
      <c r="F90" s="11">
        <f t="shared" si="8"/>
        <v>2623.6088345358071</v>
      </c>
      <c r="G90">
        <v>753</v>
      </c>
      <c r="M90" s="15">
        <f t="shared" si="11"/>
        <v>36923</v>
      </c>
      <c r="N90" s="13">
        <f t="shared" si="9"/>
        <v>702</v>
      </c>
      <c r="O90" s="13">
        <f t="shared" si="10"/>
        <v>2746.5706664414461</v>
      </c>
    </row>
    <row r="91" spans="2:15">
      <c r="B91" s="1">
        <v>29221</v>
      </c>
      <c r="C91">
        <v>722</v>
      </c>
      <c r="D91">
        <f t="shared" si="7"/>
        <v>722000</v>
      </c>
      <c r="E91">
        <v>226554</v>
      </c>
      <c r="F91" s="11">
        <f t="shared" si="8"/>
        <v>3186.8781835677146</v>
      </c>
      <c r="G91">
        <v>878</v>
      </c>
      <c r="M91" s="15">
        <f t="shared" si="11"/>
        <v>37226</v>
      </c>
      <c r="N91" s="13">
        <f t="shared" si="9"/>
        <v>692</v>
      </c>
      <c r="O91" s="13">
        <f t="shared" si="10"/>
        <v>2125.4968886655288</v>
      </c>
    </row>
    <row r="92" spans="2:15">
      <c r="B92" s="1">
        <v>29252</v>
      </c>
      <c r="C92">
        <v>774</v>
      </c>
      <c r="D92">
        <f t="shared" si="7"/>
        <v>774000</v>
      </c>
      <c r="E92">
        <v>226753</v>
      </c>
      <c r="F92" s="11">
        <f t="shared" si="8"/>
        <v>3413.4057763293099</v>
      </c>
      <c r="G92">
        <v>817</v>
      </c>
      <c r="M92" s="15">
        <f t="shared" si="11"/>
        <v>37257</v>
      </c>
      <c r="N92" s="13">
        <f t="shared" si="9"/>
        <v>773</v>
      </c>
      <c r="O92" s="13">
        <f t="shared" si="10"/>
        <v>2843.0977299913857</v>
      </c>
    </row>
    <row r="93" spans="2:15">
      <c r="B93" s="1">
        <v>29281</v>
      </c>
      <c r="C93">
        <v>673</v>
      </c>
      <c r="D93">
        <f t="shared" si="7"/>
        <v>673000</v>
      </c>
      <c r="E93">
        <v>226955</v>
      </c>
      <c r="F93" s="11">
        <f t="shared" si="8"/>
        <v>2965.3455530832102</v>
      </c>
      <c r="G93">
        <v>676</v>
      </c>
      <c r="M93" s="15">
        <f t="shared" si="11"/>
        <v>37288</v>
      </c>
      <c r="N93" s="13">
        <f t="shared" si="9"/>
        <v>661</v>
      </c>
      <c r="O93" s="13">
        <f t="shared" si="10"/>
        <v>2484.4058758952374</v>
      </c>
    </row>
    <row r="94" spans="2:15">
      <c r="B94" s="1">
        <v>29312</v>
      </c>
      <c r="C94">
        <v>451</v>
      </c>
      <c r="D94">
        <f t="shared" si="7"/>
        <v>451000</v>
      </c>
      <c r="E94">
        <v>227156</v>
      </c>
      <c r="F94" s="11">
        <f t="shared" si="8"/>
        <v>1985.4197115638592</v>
      </c>
      <c r="G94">
        <v>346</v>
      </c>
      <c r="M94" s="15">
        <f t="shared" si="11"/>
        <v>37591</v>
      </c>
      <c r="N94" s="13">
        <f t="shared" si="9"/>
        <v>805</v>
      </c>
      <c r="O94" s="13">
        <f t="shared" si="10"/>
        <v>2668.0382000871327</v>
      </c>
    </row>
    <row r="95" spans="2:15">
      <c r="B95" s="1">
        <v>29342</v>
      </c>
      <c r="C95">
        <v>279</v>
      </c>
      <c r="D95">
        <f t="shared" si="7"/>
        <v>279000</v>
      </c>
      <c r="E95">
        <v>227387</v>
      </c>
      <c r="F95" s="11">
        <f t="shared" si="8"/>
        <v>1226.9830729109403</v>
      </c>
      <c r="G95">
        <v>156</v>
      </c>
      <c r="M95" s="15">
        <f t="shared" si="11"/>
        <v>37622</v>
      </c>
      <c r="N95" s="13">
        <f t="shared" si="9"/>
        <v>928</v>
      </c>
      <c r="O95" s="13">
        <f t="shared" si="10"/>
        <v>3268.6101474714246</v>
      </c>
    </row>
    <row r="96" spans="2:15">
      <c r="B96" s="1">
        <v>29373</v>
      </c>
      <c r="C96">
        <v>191</v>
      </c>
      <c r="D96">
        <f t="shared" si="7"/>
        <v>191000</v>
      </c>
      <c r="E96">
        <v>227624</v>
      </c>
      <c r="F96" s="11">
        <f t="shared" si="8"/>
        <v>839.10308227603412</v>
      </c>
      <c r="G96">
        <v>55</v>
      </c>
      <c r="M96" s="15">
        <f t="shared" si="11"/>
        <v>37653</v>
      </c>
      <c r="N96" s="13">
        <f t="shared" si="9"/>
        <v>789</v>
      </c>
      <c r="O96" s="13">
        <f t="shared" si="10"/>
        <v>3053.2447532164388</v>
      </c>
    </row>
    <row r="97" spans="2:15">
      <c r="B97" s="1">
        <v>29403</v>
      </c>
      <c r="C97">
        <v>145</v>
      </c>
      <c r="D97">
        <f t="shared" si="7"/>
        <v>145000</v>
      </c>
      <c r="E97">
        <v>227840</v>
      </c>
      <c r="F97" s="11">
        <f t="shared" si="8"/>
        <v>636.41151685393254</v>
      </c>
      <c r="G97">
        <v>7</v>
      </c>
      <c r="M97" s="15">
        <f t="shared" si="11"/>
        <v>37956</v>
      </c>
      <c r="N97" s="13">
        <f t="shared" si="9"/>
        <v>781</v>
      </c>
      <c r="O97" s="13">
        <f t="shared" si="10"/>
        <v>2530.5823180341799</v>
      </c>
    </row>
    <row r="98" spans="2:15">
      <c r="B98" s="1">
        <v>29434</v>
      </c>
      <c r="C98">
        <v>129</v>
      </c>
      <c r="D98">
        <f t="shared" si="7"/>
        <v>129000</v>
      </c>
      <c r="E98">
        <v>228070</v>
      </c>
      <c r="F98" s="11">
        <f t="shared" si="8"/>
        <v>565.61581970447673</v>
      </c>
      <c r="G98">
        <v>13</v>
      </c>
      <c r="M98" s="15">
        <f t="shared" si="11"/>
        <v>37987</v>
      </c>
      <c r="N98" s="13">
        <f t="shared" si="9"/>
        <v>948</v>
      </c>
      <c r="O98" s="13">
        <f t="shared" si="10"/>
        <v>3297.1175773679488</v>
      </c>
    </row>
    <row r="99" spans="2:15">
      <c r="B99" s="1">
        <v>29465</v>
      </c>
      <c r="C99">
        <v>135</v>
      </c>
      <c r="D99">
        <f t="shared" si="7"/>
        <v>135000</v>
      </c>
      <c r="E99">
        <v>228302</v>
      </c>
      <c r="F99" s="11">
        <f t="shared" si="8"/>
        <v>591.32202083205584</v>
      </c>
      <c r="G99">
        <v>58</v>
      </c>
      <c r="M99" s="15">
        <f t="shared" si="11"/>
        <v>38018</v>
      </c>
      <c r="N99" s="13">
        <f t="shared" si="9"/>
        <v>754</v>
      </c>
      <c r="O99" s="13">
        <f t="shared" si="10"/>
        <v>2934.1614481743832</v>
      </c>
    </row>
    <row r="100" spans="2:15">
      <c r="B100" s="1">
        <v>29495</v>
      </c>
      <c r="C100">
        <v>214</v>
      </c>
      <c r="D100">
        <f t="shared" si="7"/>
        <v>214000</v>
      </c>
      <c r="E100">
        <v>228515</v>
      </c>
      <c r="F100" s="11">
        <f t="shared" si="8"/>
        <v>936.48119379471802</v>
      </c>
      <c r="G100">
        <v>318</v>
      </c>
      <c r="M100" s="15">
        <f t="shared" si="11"/>
        <v>38322</v>
      </c>
      <c r="N100" s="13">
        <f t="shared" si="9"/>
        <v>791</v>
      </c>
      <c r="O100" s="13">
        <f t="shared" si="10"/>
        <v>2463.3369658576662</v>
      </c>
    </row>
    <row r="101" spans="2:15">
      <c r="B101" s="1">
        <v>29526</v>
      </c>
      <c r="C101">
        <v>392</v>
      </c>
      <c r="D101">
        <f t="shared" si="7"/>
        <v>392000</v>
      </c>
      <c r="E101">
        <v>228696</v>
      </c>
      <c r="F101" s="11">
        <f t="shared" si="8"/>
        <v>1714.0658341204044</v>
      </c>
      <c r="G101">
        <v>572</v>
      </c>
      <c r="M101" s="15">
        <f t="shared" si="11"/>
        <v>38353</v>
      </c>
      <c r="N101" s="13">
        <f t="shared" si="9"/>
        <v>839</v>
      </c>
      <c r="O101" s="13">
        <f t="shared" si="10"/>
        <v>3027.2790804972046</v>
      </c>
    </row>
    <row r="102" spans="2:15">
      <c r="B102" s="1">
        <v>29556</v>
      </c>
      <c r="C102">
        <v>646</v>
      </c>
      <c r="D102">
        <f t="shared" si="7"/>
        <v>646000</v>
      </c>
      <c r="E102">
        <v>228858</v>
      </c>
      <c r="F102" s="11">
        <f t="shared" si="8"/>
        <v>2822.7110260510885</v>
      </c>
      <c r="G102">
        <v>822</v>
      </c>
      <c r="M102" s="15">
        <f t="shared" si="11"/>
        <v>38384</v>
      </c>
      <c r="N102" s="13">
        <f t="shared" si="9"/>
        <v>662</v>
      </c>
      <c r="O102" s="13">
        <f t="shared" si="10"/>
        <v>2573.7010730450406</v>
      </c>
    </row>
    <row r="103" spans="2:15">
      <c r="B103" s="1">
        <v>29587</v>
      </c>
      <c r="C103">
        <v>831</v>
      </c>
      <c r="D103">
        <f t="shared" si="7"/>
        <v>831000</v>
      </c>
      <c r="E103">
        <v>229004</v>
      </c>
      <c r="F103" s="11">
        <f t="shared" si="8"/>
        <v>3628.7575762868769</v>
      </c>
      <c r="G103">
        <v>969</v>
      </c>
      <c r="M103" s="15">
        <f t="shared" si="11"/>
        <v>38687</v>
      </c>
      <c r="N103" s="13">
        <f t="shared" si="9"/>
        <v>853</v>
      </c>
      <c r="O103" s="13">
        <f t="shared" si="10"/>
        <v>2594.0412564620883</v>
      </c>
    </row>
    <row r="104" spans="2:15">
      <c r="B104" s="1">
        <v>29618</v>
      </c>
      <c r="C104">
        <v>740</v>
      </c>
      <c r="D104">
        <f t="shared" si="7"/>
        <v>740000</v>
      </c>
      <c r="E104">
        <v>229148</v>
      </c>
      <c r="F104" s="11">
        <f t="shared" si="8"/>
        <v>3229.3539546493971</v>
      </c>
      <c r="G104">
        <v>685</v>
      </c>
      <c r="M104" s="15">
        <f t="shared" si="11"/>
        <v>38718</v>
      </c>
      <c r="N104" s="13">
        <f t="shared" si="9"/>
        <v>679</v>
      </c>
      <c r="O104" s="13">
        <f t="shared" si="10"/>
        <v>2398.7752330888729</v>
      </c>
    </row>
    <row r="105" spans="2:15">
      <c r="B105" s="1">
        <v>29646</v>
      </c>
      <c r="C105">
        <v>585</v>
      </c>
      <c r="D105">
        <f t="shared" si="7"/>
        <v>585000</v>
      </c>
      <c r="E105">
        <v>229314</v>
      </c>
      <c r="F105" s="11">
        <f t="shared" si="8"/>
        <v>2551.0871556032339</v>
      </c>
      <c r="G105">
        <v>619</v>
      </c>
      <c r="M105" s="15">
        <f t="shared" si="11"/>
        <v>38749</v>
      </c>
      <c r="N105" s="13">
        <f t="shared" si="9"/>
        <v>714</v>
      </c>
      <c r="O105" s="13">
        <f t="shared" si="10"/>
        <v>2358.7497564940518</v>
      </c>
    </row>
    <row r="106" spans="2:15">
      <c r="B106" s="1">
        <v>29677</v>
      </c>
      <c r="C106">
        <v>372</v>
      </c>
      <c r="D106">
        <f t="shared" si="7"/>
        <v>372000</v>
      </c>
      <c r="E106">
        <v>229489</v>
      </c>
      <c r="F106" s="11">
        <f t="shared" si="8"/>
        <v>1620.9927273202636</v>
      </c>
      <c r="G106">
        <v>268</v>
      </c>
      <c r="M106" s="15">
        <f t="shared" si="11"/>
        <v>39052</v>
      </c>
      <c r="N106" s="13">
        <f t="shared" si="9"/>
        <v>686</v>
      </c>
      <c r="O106" s="13">
        <f t="shared" si="10"/>
        <v>2077.4173990099207</v>
      </c>
    </row>
    <row r="107" spans="2:15">
      <c r="B107" s="1">
        <v>29707</v>
      </c>
      <c r="C107">
        <v>260</v>
      </c>
      <c r="D107">
        <f t="shared" si="7"/>
        <v>260000</v>
      </c>
      <c r="E107">
        <v>229668</v>
      </c>
      <c r="F107" s="11">
        <f t="shared" si="8"/>
        <v>1132.0688994548652</v>
      </c>
      <c r="G107">
        <v>175</v>
      </c>
      <c r="M107" s="15">
        <f t="shared" si="11"/>
        <v>39083</v>
      </c>
      <c r="N107" s="13">
        <f t="shared" si="9"/>
        <v>833</v>
      </c>
      <c r="O107" s="13">
        <f t="shared" si="10"/>
        <v>2673.3699958055645</v>
      </c>
    </row>
    <row r="108" spans="2:15">
      <c r="B108" s="1">
        <v>29738</v>
      </c>
      <c r="C108">
        <v>168</v>
      </c>
      <c r="D108">
        <f t="shared" si="7"/>
        <v>168000</v>
      </c>
      <c r="E108">
        <v>229864</v>
      </c>
      <c r="F108" s="11">
        <f t="shared" si="8"/>
        <v>730.86694741238296</v>
      </c>
      <c r="G108">
        <v>30</v>
      </c>
      <c r="M108" s="15">
        <f t="shared" si="11"/>
        <v>39114</v>
      </c>
      <c r="N108" s="13">
        <f t="shared" si="9"/>
        <v>827</v>
      </c>
      <c r="O108" s="13">
        <f t="shared" si="10"/>
        <v>2992.1392644241005</v>
      </c>
    </row>
    <row r="109" spans="2:15">
      <c r="B109" s="1">
        <v>29768</v>
      </c>
      <c r="C109">
        <v>136</v>
      </c>
      <c r="D109">
        <f t="shared" si="7"/>
        <v>136000</v>
      </c>
      <c r="E109">
        <v>230077</v>
      </c>
      <c r="F109" s="11">
        <f t="shared" si="8"/>
        <v>591.10645566484266</v>
      </c>
      <c r="G109">
        <v>9</v>
      </c>
      <c r="M109" s="15">
        <f t="shared" si="11"/>
        <v>39417</v>
      </c>
      <c r="N109" s="13">
        <f t="shared" si="9"/>
        <v>790</v>
      </c>
      <c r="O109" s="13">
        <f t="shared" si="10"/>
        <v>2365.4268763487339</v>
      </c>
    </row>
    <row r="110" spans="2:15">
      <c r="B110" s="1">
        <v>29799</v>
      </c>
      <c r="C110">
        <v>123</v>
      </c>
      <c r="D110">
        <f t="shared" si="7"/>
        <v>123000</v>
      </c>
      <c r="E110">
        <v>230300</v>
      </c>
      <c r="F110" s="11">
        <f t="shared" si="8"/>
        <v>534.08597481545814</v>
      </c>
      <c r="G110">
        <v>13</v>
      </c>
      <c r="M110" s="15">
        <f t="shared" si="11"/>
        <v>39448</v>
      </c>
      <c r="N110" s="13">
        <f t="shared" si="9"/>
        <v>878</v>
      </c>
      <c r="O110" s="13">
        <f t="shared" si="10"/>
        <v>2913.6210762331839</v>
      </c>
    </row>
    <row r="111" spans="2:15">
      <c r="B111" s="1">
        <v>29830</v>
      </c>
      <c r="C111">
        <v>133</v>
      </c>
      <c r="D111">
        <f t="shared" si="7"/>
        <v>133000</v>
      </c>
      <c r="E111">
        <v>230527</v>
      </c>
      <c r="F111" s="11">
        <f t="shared" si="8"/>
        <v>576.93892689359598</v>
      </c>
      <c r="G111">
        <v>79</v>
      </c>
      <c r="M111" s="15">
        <f t="shared" si="11"/>
        <v>39479</v>
      </c>
      <c r="N111" s="13">
        <f t="shared" si="9"/>
        <v>719</v>
      </c>
      <c r="O111" s="13">
        <f t="shared" si="10"/>
        <v>2696.1719177314872</v>
      </c>
    </row>
    <row r="112" spans="2:15">
      <c r="B112" s="1">
        <v>29860</v>
      </c>
      <c r="C112">
        <v>232</v>
      </c>
      <c r="D112">
        <f t="shared" si="7"/>
        <v>232000</v>
      </c>
      <c r="E112">
        <v>230732</v>
      </c>
      <c r="F112" s="11">
        <f t="shared" si="8"/>
        <v>1005.4955532825962</v>
      </c>
      <c r="G112">
        <v>332</v>
      </c>
      <c r="M112" s="15">
        <f t="shared" si="11"/>
        <v>39783</v>
      </c>
      <c r="N112" s="13">
        <f t="shared" si="9"/>
        <v>818</v>
      </c>
      <c r="O112" s="13">
        <f t="shared" si="10"/>
        <v>2523.8713390250045</v>
      </c>
    </row>
    <row r="113" spans="2:15">
      <c r="B113" s="1">
        <v>29891</v>
      </c>
      <c r="C113">
        <v>364</v>
      </c>
      <c r="D113">
        <f t="shared" si="7"/>
        <v>364000</v>
      </c>
      <c r="E113">
        <v>230906</v>
      </c>
      <c r="F113" s="11">
        <f t="shared" si="8"/>
        <v>1576.3990541605674</v>
      </c>
      <c r="G113">
        <v>510</v>
      </c>
      <c r="M113" s="15">
        <f t="shared" si="11"/>
        <v>39814</v>
      </c>
      <c r="N113" s="13">
        <f t="shared" si="9"/>
        <v>940</v>
      </c>
      <c r="O113" s="13">
        <f t="shared" si="10"/>
        <v>3096.8353292924012</v>
      </c>
    </row>
    <row r="114" spans="2:15">
      <c r="B114" s="1">
        <v>29921</v>
      </c>
      <c r="C114">
        <v>601</v>
      </c>
      <c r="D114">
        <f t="shared" si="7"/>
        <v>601000</v>
      </c>
      <c r="E114">
        <v>231073</v>
      </c>
      <c r="F114" s="11">
        <f t="shared" si="8"/>
        <v>2600.9096692387252</v>
      </c>
      <c r="G114">
        <v>840</v>
      </c>
      <c r="M114" s="15">
        <f t="shared" si="11"/>
        <v>39845</v>
      </c>
      <c r="N114" s="13">
        <f t="shared" si="9"/>
        <v>687</v>
      </c>
      <c r="O114" s="13">
        <f t="shared" si="10"/>
        <v>2469.7897380133686</v>
      </c>
    </row>
    <row r="115" spans="2:15">
      <c r="B115" s="1">
        <v>29952</v>
      </c>
      <c r="C115">
        <v>866</v>
      </c>
      <c r="D115">
        <f t="shared" si="7"/>
        <v>866000</v>
      </c>
      <c r="E115">
        <v>231235</v>
      </c>
      <c r="F115" s="11">
        <f t="shared" si="8"/>
        <v>3745.107790775618</v>
      </c>
      <c r="G115">
        <v>1047</v>
      </c>
      <c r="M115" s="15">
        <f t="shared" si="11"/>
        <v>40148</v>
      </c>
      <c r="N115" s="13">
        <f t="shared" si="9"/>
        <v>867</v>
      </c>
      <c r="O115" s="13">
        <f t="shared" si="10"/>
        <v>2477.4664095042058</v>
      </c>
    </row>
    <row r="116" spans="2:15">
      <c r="B116" s="1">
        <v>29983</v>
      </c>
      <c r="C116">
        <v>786</v>
      </c>
      <c r="D116">
        <f t="shared" si="7"/>
        <v>786000</v>
      </c>
      <c r="E116">
        <v>231392</v>
      </c>
      <c r="F116" s="11">
        <f t="shared" si="8"/>
        <v>3396.8330797953258</v>
      </c>
      <c r="G116">
        <v>762</v>
      </c>
      <c r="M116" s="15">
        <f t="shared" si="11"/>
        <v>40179</v>
      </c>
      <c r="N116" s="13">
        <f t="shared" si="9"/>
        <v>920</v>
      </c>
      <c r="O116" s="13">
        <f t="shared" si="10"/>
        <v>3021.0135209552132</v>
      </c>
    </row>
    <row r="117" spans="2:15">
      <c r="B117" s="1">
        <v>30011</v>
      </c>
      <c r="C117">
        <v>602</v>
      </c>
      <c r="D117">
        <f t="shared" si="7"/>
        <v>602000</v>
      </c>
      <c r="E117">
        <v>231558</v>
      </c>
      <c r="F117" s="11">
        <f t="shared" si="8"/>
        <v>2599.7806165194033</v>
      </c>
      <c r="G117">
        <v>614</v>
      </c>
      <c r="M117" s="15">
        <f t="shared" si="11"/>
        <v>40210</v>
      </c>
      <c r="N117" s="13">
        <f t="shared" si="9"/>
        <v>803</v>
      </c>
      <c r="O117" s="13">
        <f t="shared" si="10"/>
        <v>2572.8996710952269</v>
      </c>
    </row>
    <row r="118" spans="2:15">
      <c r="B118" s="1">
        <v>30042</v>
      </c>
      <c r="C118">
        <v>451</v>
      </c>
      <c r="D118">
        <f t="shared" si="7"/>
        <v>451000</v>
      </c>
      <c r="E118">
        <v>231727</v>
      </c>
      <c r="F118" s="11">
        <f t="shared" si="8"/>
        <v>1946.2557233296077</v>
      </c>
      <c r="G118">
        <v>412</v>
      </c>
      <c r="M118" s="15">
        <f t="shared" si="11"/>
        <v>40513</v>
      </c>
      <c r="N118" s="13">
        <f t="shared" si="9"/>
        <v>895</v>
      </c>
      <c r="O118" s="13">
        <f t="shared" si="10"/>
        <v>2723.3007523631923</v>
      </c>
    </row>
    <row r="119" spans="2:15">
      <c r="B119" s="1">
        <v>30072</v>
      </c>
      <c r="C119">
        <v>233</v>
      </c>
      <c r="D119">
        <f t="shared" si="7"/>
        <v>233000</v>
      </c>
      <c r="E119">
        <v>231901</v>
      </c>
      <c r="F119" s="11">
        <f t="shared" si="8"/>
        <v>1004.7390912501455</v>
      </c>
      <c r="G119">
        <v>128</v>
      </c>
      <c r="M119" s="15">
        <f t="shared" si="11"/>
        <v>40544</v>
      </c>
      <c r="N119" s="13">
        <f t="shared" si="9"/>
        <v>947</v>
      </c>
      <c r="O119" s="13">
        <f t="shared" si="10"/>
        <v>3116.2035192349713</v>
      </c>
    </row>
    <row r="120" spans="2:15">
      <c r="B120" s="1">
        <v>30103</v>
      </c>
      <c r="C120">
        <v>165</v>
      </c>
      <c r="D120">
        <f t="shared" si="7"/>
        <v>165000</v>
      </c>
      <c r="E120">
        <v>232090</v>
      </c>
      <c r="F120" s="11">
        <f t="shared" si="8"/>
        <v>710.93110431298203</v>
      </c>
      <c r="G120">
        <v>65</v>
      </c>
      <c r="M120" s="15">
        <f t="shared" si="11"/>
        <v>40575</v>
      </c>
      <c r="N120" s="13">
        <f t="shared" si="9"/>
        <v>736</v>
      </c>
      <c r="O120" s="13">
        <f t="shared" si="10"/>
        <v>2466.4758986810029</v>
      </c>
    </row>
    <row r="121" spans="2:15">
      <c r="B121" s="1">
        <v>30133</v>
      </c>
      <c r="C121">
        <v>138</v>
      </c>
      <c r="D121">
        <f t="shared" si="7"/>
        <v>138000</v>
      </c>
      <c r="E121">
        <v>232290</v>
      </c>
      <c r="F121" s="11">
        <f t="shared" si="8"/>
        <v>594.0849799819191</v>
      </c>
      <c r="G121">
        <v>10</v>
      </c>
      <c r="M121" s="15">
        <f t="shared" si="11"/>
        <v>40878</v>
      </c>
      <c r="N121" s="13">
        <f t="shared" si="9"/>
        <v>721</v>
      </c>
      <c r="O121" s="13">
        <f t="shared" si="10"/>
        <v>2211.5908554365233</v>
      </c>
    </row>
    <row r="122" spans="2:15">
      <c r="B122" s="1">
        <v>30164</v>
      </c>
      <c r="C122">
        <v>123</v>
      </c>
      <c r="D122">
        <f t="shared" si="7"/>
        <v>123000</v>
      </c>
      <c r="E122">
        <v>232496</v>
      </c>
      <c r="F122" s="11">
        <f t="shared" si="8"/>
        <v>529.04135985135224</v>
      </c>
      <c r="G122">
        <v>21</v>
      </c>
      <c r="M122" s="15">
        <f t="shared" si="11"/>
        <v>40909</v>
      </c>
      <c r="N122" s="13">
        <f t="shared" si="9"/>
        <v>757</v>
      </c>
      <c r="O122" s="13">
        <f t="shared" si="10"/>
        <v>2532.7704727773598</v>
      </c>
    </row>
    <row r="123" spans="2:15">
      <c r="B123" s="1">
        <v>30195</v>
      </c>
      <c r="C123">
        <v>136</v>
      </c>
      <c r="D123">
        <f t="shared" si="7"/>
        <v>136000</v>
      </c>
      <c r="E123">
        <v>232708</v>
      </c>
      <c r="F123" s="11">
        <f t="shared" si="8"/>
        <v>584.4233975626106</v>
      </c>
      <c r="G123">
        <v>80</v>
      </c>
      <c r="M123" s="15">
        <f t="shared" si="11"/>
        <v>40940</v>
      </c>
      <c r="N123" s="13">
        <f t="shared" si="9"/>
        <v>625</v>
      </c>
      <c r="O123" s="13">
        <f t="shared" si="10"/>
        <v>2109.7284671346765</v>
      </c>
    </row>
    <row r="124" spans="2:15">
      <c r="B124" s="1">
        <v>30225</v>
      </c>
      <c r="C124">
        <v>204</v>
      </c>
      <c r="D124">
        <f t="shared" si="7"/>
        <v>204000</v>
      </c>
      <c r="E124">
        <v>232905</v>
      </c>
      <c r="F124" s="11">
        <f t="shared" si="8"/>
        <v>875.89360468860696</v>
      </c>
      <c r="G124">
        <v>272</v>
      </c>
      <c r="M124" s="15">
        <f t="shared" si="11"/>
        <v>41244</v>
      </c>
      <c r="N124" s="13">
        <f t="shared" si="9"/>
        <v>695</v>
      </c>
      <c r="O124" s="13">
        <f t="shared" si="10"/>
        <v>2122.1678058231528</v>
      </c>
    </row>
    <row r="125" spans="2:15">
      <c r="B125" s="1">
        <v>30256</v>
      </c>
      <c r="C125">
        <v>372</v>
      </c>
      <c r="D125">
        <f t="shared" si="7"/>
        <v>372000</v>
      </c>
      <c r="E125">
        <v>233077</v>
      </c>
      <c r="F125" s="11">
        <f t="shared" si="8"/>
        <v>1596.039077214826</v>
      </c>
      <c r="G125">
        <v>527</v>
      </c>
      <c r="M125" s="15">
        <f t="shared" si="11"/>
        <v>41275</v>
      </c>
      <c r="N125" s="13">
        <f t="shared" si="9"/>
        <v>825</v>
      </c>
      <c r="O125" s="13">
        <f t="shared" si="10"/>
        <v>2760.0826482891298</v>
      </c>
    </row>
    <row r="126" spans="2:15">
      <c r="B126" s="1">
        <v>30286</v>
      </c>
      <c r="C126">
        <v>557</v>
      </c>
      <c r="D126">
        <f t="shared" si="7"/>
        <v>557000</v>
      </c>
      <c r="E126">
        <v>233241</v>
      </c>
      <c r="F126" s="11">
        <f t="shared" si="8"/>
        <v>2388.0878576236596</v>
      </c>
      <c r="G126">
        <v>699</v>
      </c>
      <c r="M126" s="15">
        <f t="shared" si="11"/>
        <v>41306</v>
      </c>
      <c r="N126" s="13">
        <f t="shared" si="9"/>
        <v>730</v>
      </c>
      <c r="O126" s="13">
        <f t="shared" si="10"/>
        <v>2372.2433592353987</v>
      </c>
    </row>
    <row r="127" spans="2:15">
      <c r="B127" s="1">
        <v>30317</v>
      </c>
      <c r="C127">
        <v>849.62099999999998</v>
      </c>
      <c r="D127">
        <f t="shared" si="7"/>
        <v>849621</v>
      </c>
      <c r="E127">
        <v>233398</v>
      </c>
      <c r="F127" s="11">
        <f t="shared" si="8"/>
        <v>3640.2239950642252</v>
      </c>
      <c r="G127">
        <v>868</v>
      </c>
      <c r="M127" s="15">
        <f t="shared" si="11"/>
        <v>41609</v>
      </c>
      <c r="N127" s="13">
        <f t="shared" si="9"/>
        <v>827</v>
      </c>
      <c r="O127" s="13">
        <f t="shared" si="10"/>
        <v>2664.966884088024</v>
      </c>
    </row>
    <row r="128" spans="2:15">
      <c r="B128" s="1">
        <v>30348</v>
      </c>
      <c r="C128">
        <v>671.62800000000004</v>
      </c>
      <c r="D128">
        <f t="shared" si="7"/>
        <v>671628</v>
      </c>
      <c r="E128">
        <v>233543</v>
      </c>
      <c r="F128" s="11">
        <f t="shared" si="8"/>
        <v>2875.8215831774019</v>
      </c>
      <c r="G128">
        <v>700</v>
      </c>
      <c r="M128" s="15">
        <f t="shared" si="11"/>
        <v>41640</v>
      </c>
      <c r="N128" s="13">
        <f t="shared" si="9"/>
        <v>968</v>
      </c>
      <c r="O128" s="13">
        <f t="shared" si="10"/>
        <v>3256.8736183681667</v>
      </c>
    </row>
    <row r="129" spans="2:15">
      <c r="B129" s="1">
        <v>30376</v>
      </c>
      <c r="C129">
        <v>580.98500000000001</v>
      </c>
      <c r="D129">
        <f t="shared" si="7"/>
        <v>580985</v>
      </c>
      <c r="E129">
        <v>233697</v>
      </c>
      <c r="F129" s="11">
        <f t="shared" si="8"/>
        <v>2486.0610106248691</v>
      </c>
      <c r="G129">
        <v>588</v>
      </c>
      <c r="M129" s="15">
        <f t="shared" si="11"/>
        <v>41671</v>
      </c>
      <c r="N129" s="13">
        <f t="shared" si="9"/>
        <v>795</v>
      </c>
      <c r="O129" s="13">
        <f t="shared" si="10"/>
        <v>2676.7563598019092</v>
      </c>
    </row>
    <row r="130" spans="2:15">
      <c r="B130" s="1">
        <v>30407</v>
      </c>
      <c r="C130">
        <v>444.24700000000001</v>
      </c>
      <c r="D130">
        <f t="shared" si="7"/>
        <v>444247</v>
      </c>
      <c r="E130">
        <v>233852</v>
      </c>
      <c r="F130" s="11">
        <f t="shared" si="8"/>
        <v>1899.6929682021107</v>
      </c>
      <c r="G130">
        <v>429</v>
      </c>
      <c r="M130" s="15">
        <f t="shared" si="11"/>
        <v>41974</v>
      </c>
      <c r="N130" s="13">
        <f t="shared" si="9"/>
        <v>705</v>
      </c>
      <c r="O130" s="13">
        <f t="shared" si="10"/>
        <v>2234.6430185620998</v>
      </c>
    </row>
    <row r="131" spans="2:15">
      <c r="B131" s="1">
        <v>30437</v>
      </c>
      <c r="C131">
        <v>276.39499999999998</v>
      </c>
      <c r="D131">
        <f t="shared" si="7"/>
        <v>276395</v>
      </c>
      <c r="E131">
        <v>234020</v>
      </c>
      <c r="F131" s="11">
        <f t="shared" si="8"/>
        <v>1181.0742671566534</v>
      </c>
      <c r="G131">
        <v>195</v>
      </c>
      <c r="M131" s="15">
        <f t="shared" si="11"/>
        <v>42005</v>
      </c>
      <c r="N131" s="13">
        <f t="shared" si="9"/>
        <v>890</v>
      </c>
      <c r="O131" s="13">
        <f t="shared" si="10"/>
        <v>2922.0023863151368</v>
      </c>
    </row>
    <row r="132" spans="2:15">
      <c r="B132" s="1">
        <v>30468</v>
      </c>
      <c r="C132">
        <v>164.33699999999999</v>
      </c>
      <c r="D132">
        <f t="shared" si="7"/>
        <v>164337</v>
      </c>
      <c r="E132">
        <v>234213</v>
      </c>
      <c r="F132" s="11">
        <f t="shared" si="8"/>
        <v>701.6561847549026</v>
      </c>
      <c r="G132">
        <v>41</v>
      </c>
      <c r="M132" s="15">
        <f t="shared" si="11"/>
        <v>42036</v>
      </c>
      <c r="N132" s="13">
        <f t="shared" si="9"/>
        <v>866</v>
      </c>
      <c r="O132" s="13">
        <f t="shared" si="10"/>
        <v>2809.6673350686879</v>
      </c>
    </row>
    <row r="133" spans="2:15">
      <c r="B133" s="1">
        <v>30498</v>
      </c>
      <c r="C133">
        <v>124.45699999999999</v>
      </c>
      <c r="D133">
        <f t="shared" si="7"/>
        <v>124457</v>
      </c>
      <c r="E133">
        <v>234404</v>
      </c>
      <c r="F133" s="11">
        <f t="shared" si="8"/>
        <v>530.95083701643318</v>
      </c>
      <c r="G133">
        <v>9</v>
      </c>
      <c r="M133" s="15">
        <f t="shared" si="11"/>
        <v>42339</v>
      </c>
      <c r="N133" s="13">
        <f t="shared" si="9"/>
        <v>581</v>
      </c>
      <c r="O133" s="13">
        <f t="shared" si="10"/>
        <v>1827.6464657086831</v>
      </c>
    </row>
    <row r="134" spans="2:15">
      <c r="B134" s="1">
        <v>30529</v>
      </c>
      <c r="C134">
        <v>114.458</v>
      </c>
      <c r="D134">
        <f t="shared" si="7"/>
        <v>114458</v>
      </c>
      <c r="E134">
        <v>234601</v>
      </c>
      <c r="F134" s="11">
        <f t="shared" si="8"/>
        <v>487.88368336025849</v>
      </c>
      <c r="G134">
        <v>6</v>
      </c>
      <c r="M134" s="15">
        <f t="shared" si="11"/>
        <v>42370</v>
      </c>
      <c r="N134" s="13">
        <f t="shared" si="9"/>
        <v>872</v>
      </c>
      <c r="O134" s="13">
        <f t="shared" si="10"/>
        <v>2716.8826833256571</v>
      </c>
    </row>
    <row r="135" spans="2:15">
      <c r="B135" s="1">
        <v>30560</v>
      </c>
      <c r="C135">
        <v>122.538</v>
      </c>
      <c r="D135">
        <f t="shared" si="7"/>
        <v>122538</v>
      </c>
      <c r="E135">
        <v>234804</v>
      </c>
      <c r="F135" s="11">
        <f t="shared" si="8"/>
        <v>521.87356263096024</v>
      </c>
      <c r="G135">
        <v>57</v>
      </c>
      <c r="M135" s="15">
        <f t="shared" si="11"/>
        <v>42401</v>
      </c>
      <c r="N135" s="13">
        <f t="shared" si="9"/>
        <v>629</v>
      </c>
      <c r="O135" s="13">
        <f t="shared" si="10"/>
        <v>2131.9268305492651</v>
      </c>
    </row>
    <row r="136" spans="2:15">
      <c r="B136" s="1">
        <v>30590</v>
      </c>
      <c r="C136">
        <v>175.875</v>
      </c>
      <c r="D136">
        <f t="shared" ref="D136:D199" si="12">C136*1000</f>
        <v>175875</v>
      </c>
      <c r="E136">
        <v>234993</v>
      </c>
      <c r="F136" s="11">
        <f t="shared" ref="F136:F199" si="13">(D136*1000000)/(E136*1000)</f>
        <v>748.42654887592391</v>
      </c>
      <c r="G136">
        <v>253</v>
      </c>
      <c r="M136" s="15">
        <f t="shared" si="11"/>
        <v>42705</v>
      </c>
      <c r="N136" s="13">
        <f t="shared" ref="N136:N159" si="14">VLOOKUP(M136,$B$7:$G$626,6,FALSE)</f>
        <v>784</v>
      </c>
      <c r="O136" s="13">
        <f t="shared" ref="O136:O159" si="15">VLOOKUP(M136,$B$7:$F$626,5,FALSE)</f>
        <v>2438.0153618507898</v>
      </c>
    </row>
    <row r="137" spans="2:15">
      <c r="B137" s="1">
        <v>30621</v>
      </c>
      <c r="C137">
        <v>310.89499999999998</v>
      </c>
      <c r="D137">
        <f t="shared" si="12"/>
        <v>310895</v>
      </c>
      <c r="E137">
        <v>235157</v>
      </c>
      <c r="F137" s="11">
        <f t="shared" si="13"/>
        <v>1322.0741887334843</v>
      </c>
      <c r="G137">
        <v>518</v>
      </c>
      <c r="M137" s="15">
        <f t="shared" si="11"/>
        <v>42736</v>
      </c>
      <c r="N137" s="13">
        <f t="shared" si="14"/>
        <v>768</v>
      </c>
      <c r="O137" s="13">
        <f t="shared" si="15"/>
        <v>2549.5994182282348</v>
      </c>
    </row>
    <row r="138" spans="2:15">
      <c r="B138" s="1">
        <v>30651</v>
      </c>
      <c r="C138">
        <v>545.16399999999999</v>
      </c>
      <c r="D138">
        <f t="shared" si="12"/>
        <v>545164</v>
      </c>
      <c r="E138">
        <v>235310</v>
      </c>
      <c r="F138" s="11">
        <f t="shared" si="13"/>
        <v>2316.7906166333773</v>
      </c>
      <c r="G138">
        <v>978</v>
      </c>
      <c r="M138" s="15">
        <f t="shared" si="11"/>
        <v>42767</v>
      </c>
      <c r="N138" s="13">
        <f t="shared" si="14"/>
        <v>548</v>
      </c>
      <c r="O138" s="13">
        <f t="shared" si="15"/>
        <v>1777.2059500076675</v>
      </c>
    </row>
    <row r="139" spans="2:15">
      <c r="B139" s="1">
        <v>30682</v>
      </c>
      <c r="C139">
        <v>886.30700000000002</v>
      </c>
      <c r="D139">
        <f t="shared" si="12"/>
        <v>886307</v>
      </c>
      <c r="E139">
        <v>235456</v>
      </c>
      <c r="F139" s="11">
        <f t="shared" si="13"/>
        <v>3764.214970100571</v>
      </c>
      <c r="G139">
        <v>984</v>
      </c>
      <c r="M139" s="15">
        <f t="shared" ref="M139:M159" si="16">DATE(YEAR(M136) + 1, MONTH(M136), DAY(M136))</f>
        <v>43070</v>
      </c>
      <c r="N139" s="13">
        <f t="shared" si="14"/>
        <v>801</v>
      </c>
      <c r="O139" s="13">
        <f t="shared" si="15"/>
        <v>2506.923940362607</v>
      </c>
    </row>
    <row r="140" spans="2:15">
      <c r="B140" s="1">
        <v>30713</v>
      </c>
      <c r="C140">
        <v>699.92499999999995</v>
      </c>
      <c r="D140">
        <f t="shared" si="12"/>
        <v>699925</v>
      </c>
      <c r="E140">
        <v>235601</v>
      </c>
      <c r="F140" s="11">
        <f t="shared" si="13"/>
        <v>2970.8065755238731</v>
      </c>
      <c r="G140">
        <v>643</v>
      </c>
      <c r="M140" s="15">
        <f t="shared" si="11"/>
        <v>43101</v>
      </c>
      <c r="N140" s="13">
        <f t="shared" si="14"/>
        <v>900</v>
      </c>
      <c r="O140" s="13">
        <f t="shared" si="15"/>
        <v>2991.9779003503381</v>
      </c>
    </row>
    <row r="141" spans="2:15">
      <c r="B141" s="1">
        <v>30742</v>
      </c>
      <c r="C141">
        <v>605.37199999999996</v>
      </c>
      <c r="D141">
        <f t="shared" si="12"/>
        <v>605372</v>
      </c>
      <c r="E141">
        <v>235757</v>
      </c>
      <c r="F141" s="11">
        <f t="shared" si="13"/>
        <v>2567.7795357083778</v>
      </c>
      <c r="G141">
        <v>685</v>
      </c>
      <c r="M141" s="15">
        <f t="shared" ref="M141:M146" si="17">DATE(YEAR(M138) + 1, MONTH(M138), DAY(M138))</f>
        <v>43132</v>
      </c>
      <c r="N141" s="13">
        <f t="shared" si="14"/>
        <v>627</v>
      </c>
      <c r="O141" s="13">
        <f t="shared" si="15"/>
        <v>2102.7690994711738</v>
      </c>
    </row>
    <row r="142" spans="2:15">
      <c r="B142" s="1">
        <v>30773</v>
      </c>
      <c r="C142">
        <v>462.95</v>
      </c>
      <c r="D142">
        <f t="shared" si="12"/>
        <v>462950</v>
      </c>
      <c r="E142">
        <v>235916</v>
      </c>
      <c r="F142" s="11">
        <f t="shared" si="13"/>
        <v>1962.3510062903745</v>
      </c>
      <c r="G142">
        <v>377</v>
      </c>
      <c r="M142" s="15">
        <f t="shared" si="17"/>
        <v>43435</v>
      </c>
      <c r="N142" s="13">
        <f t="shared" si="14"/>
        <v>735</v>
      </c>
      <c r="O142" s="13">
        <f t="shared" si="15"/>
        <v>2322.3391443885953</v>
      </c>
    </row>
    <row r="143" spans="2:15">
      <c r="B143" s="1">
        <v>30803</v>
      </c>
      <c r="C143">
        <v>286.928</v>
      </c>
      <c r="D143">
        <f t="shared" si="12"/>
        <v>286928</v>
      </c>
      <c r="E143">
        <v>236077</v>
      </c>
      <c r="F143" s="11">
        <f t="shared" si="13"/>
        <v>1215.4000601498662</v>
      </c>
      <c r="G143">
        <v>176</v>
      </c>
      <c r="M143" s="15">
        <f t="shared" si="16"/>
        <v>43466</v>
      </c>
      <c r="N143" s="13">
        <f t="shared" si="14"/>
        <v>863</v>
      </c>
      <c r="O143" s="13">
        <f t="shared" si="15"/>
        <v>2892.3145503174978</v>
      </c>
    </row>
    <row r="144" spans="2:15">
      <c r="B144" s="1">
        <v>30834</v>
      </c>
      <c r="C144">
        <v>169.94200000000001</v>
      </c>
      <c r="D144">
        <f t="shared" si="12"/>
        <v>169942</v>
      </c>
      <c r="E144">
        <v>236254</v>
      </c>
      <c r="F144" s="11">
        <f t="shared" si="13"/>
        <v>719.31903798454209</v>
      </c>
      <c r="G144">
        <v>35</v>
      </c>
      <c r="M144" s="15">
        <f t="shared" si="17"/>
        <v>43497</v>
      </c>
      <c r="N144" s="13">
        <f t="shared" si="14"/>
        <v>723</v>
      </c>
      <c r="O144" s="13">
        <f t="shared" si="15"/>
        <v>2452.9409268118184</v>
      </c>
    </row>
    <row r="145" spans="2:15">
      <c r="B145" s="1">
        <v>30864</v>
      </c>
      <c r="C145">
        <v>128.31399999999999</v>
      </c>
      <c r="D145">
        <f t="shared" si="12"/>
        <v>128314</v>
      </c>
      <c r="E145">
        <v>236449</v>
      </c>
      <c r="F145" s="11">
        <f t="shared" si="13"/>
        <v>542.67093538141421</v>
      </c>
      <c r="G145">
        <v>9</v>
      </c>
      <c r="M145" s="15">
        <f t="shared" si="17"/>
        <v>43800</v>
      </c>
      <c r="N145" s="13">
        <f t="shared" si="14"/>
        <v>719</v>
      </c>
      <c r="O145" s="13">
        <f t="shared" si="15"/>
        <v>2271.3878283963845</v>
      </c>
    </row>
    <row r="146" spans="2:15">
      <c r="B146" s="1">
        <v>30895</v>
      </c>
      <c r="C146">
        <v>118.045</v>
      </c>
      <c r="D146">
        <f t="shared" si="12"/>
        <v>118045</v>
      </c>
      <c r="E146">
        <v>236655</v>
      </c>
      <c r="F146" s="11">
        <f t="shared" si="13"/>
        <v>498.80627918277662</v>
      </c>
      <c r="G146">
        <v>9</v>
      </c>
      <c r="M146" s="15">
        <f t="shared" si="17"/>
        <v>43831</v>
      </c>
      <c r="N146" s="13">
        <f t="shared" si="14"/>
        <v>742</v>
      </c>
      <c r="O146" s="13">
        <f t="shared" si="15"/>
        <v>2488.7688079096556</v>
      </c>
    </row>
    <row r="147" spans="2:15">
      <c r="B147" s="1">
        <v>30926</v>
      </c>
      <c r="C147">
        <v>126.625</v>
      </c>
      <c r="D147">
        <f t="shared" si="12"/>
        <v>126625</v>
      </c>
      <c r="E147">
        <v>236868</v>
      </c>
      <c r="F147" s="11">
        <f t="shared" si="13"/>
        <v>534.58044142729284</v>
      </c>
      <c r="G147">
        <v>92</v>
      </c>
      <c r="M147" s="15">
        <f t="shared" si="16"/>
        <v>43862</v>
      </c>
      <c r="N147" s="13">
        <f t="shared" si="14"/>
        <v>655</v>
      </c>
      <c r="O147" s="13">
        <f t="shared" si="15"/>
        <v>2223.512555614207</v>
      </c>
    </row>
    <row r="148" spans="2:15">
      <c r="B148" s="1">
        <v>30956</v>
      </c>
      <c r="C148">
        <v>182.43799999999999</v>
      </c>
      <c r="D148">
        <f t="shared" si="12"/>
        <v>182438</v>
      </c>
      <c r="E148">
        <v>237068</v>
      </c>
      <c r="F148" s="11">
        <f t="shared" si="13"/>
        <v>769.55978875259416</v>
      </c>
      <c r="G148">
        <v>232</v>
      </c>
      <c r="M148" s="15">
        <f t="shared" si="16"/>
        <v>44166</v>
      </c>
      <c r="N148" s="13">
        <f t="shared" si="14"/>
        <v>754</v>
      </c>
      <c r="O148" s="13">
        <f t="shared" si="15"/>
        <v>2408.1045106034417</v>
      </c>
    </row>
    <row r="149" spans="2:15">
      <c r="B149" s="1">
        <v>30987</v>
      </c>
      <c r="C149">
        <v>322.69299999999998</v>
      </c>
      <c r="D149">
        <f t="shared" si="12"/>
        <v>322693</v>
      </c>
      <c r="E149">
        <v>237238</v>
      </c>
      <c r="F149" s="11">
        <f t="shared" si="13"/>
        <v>1360.2078924961431</v>
      </c>
      <c r="G149">
        <v>572</v>
      </c>
      <c r="M149" s="15">
        <f t="shared" si="16"/>
        <v>44197</v>
      </c>
      <c r="N149" s="13">
        <f t="shared" si="14"/>
        <v>808</v>
      </c>
      <c r="O149" s="13">
        <f t="shared" si="15"/>
        <v>2696.52447086959</v>
      </c>
    </row>
    <row r="150" spans="2:15">
      <c r="B150" s="1">
        <v>31017</v>
      </c>
      <c r="C150">
        <v>565.92700000000002</v>
      </c>
      <c r="D150">
        <f t="shared" si="12"/>
        <v>565927</v>
      </c>
      <c r="E150">
        <v>237392</v>
      </c>
      <c r="F150" s="11">
        <f t="shared" si="13"/>
        <v>2383.934589202669</v>
      </c>
      <c r="G150">
        <v>704</v>
      </c>
      <c r="M150" s="15">
        <f t="shared" si="16"/>
        <v>44228</v>
      </c>
      <c r="N150" s="13">
        <f t="shared" si="14"/>
        <v>797</v>
      </c>
      <c r="O150" s="13">
        <f t="shared" si="15"/>
        <v>2638.2073780886371</v>
      </c>
    </row>
    <row r="151" spans="2:15">
      <c r="B151" s="1">
        <v>31048</v>
      </c>
      <c r="C151">
        <v>743.22299999999996</v>
      </c>
      <c r="D151">
        <f t="shared" si="12"/>
        <v>743223</v>
      </c>
      <c r="E151">
        <v>237535</v>
      </c>
      <c r="F151" s="11">
        <f t="shared" si="13"/>
        <v>3128.8988991096048</v>
      </c>
      <c r="G151">
        <v>1044</v>
      </c>
      <c r="M151" s="15">
        <f t="shared" si="16"/>
        <v>44531</v>
      </c>
      <c r="N151" s="13">
        <f t="shared" si="14"/>
        <v>619</v>
      </c>
      <c r="O151" s="13">
        <f t="shared" si="15"/>
        <v>2010.40580850789</v>
      </c>
    </row>
    <row r="152" spans="2:15">
      <c r="B152" s="1">
        <v>31079</v>
      </c>
      <c r="C152">
        <v>837.245</v>
      </c>
      <c r="D152">
        <f t="shared" si="12"/>
        <v>837245</v>
      </c>
      <c r="E152">
        <v>237667</v>
      </c>
      <c r="F152" s="11">
        <f t="shared" si="13"/>
        <v>3522.7650452103153</v>
      </c>
      <c r="G152">
        <v>796</v>
      </c>
      <c r="M152" s="15">
        <f t="shared" si="16"/>
        <v>44562</v>
      </c>
      <c r="N152" s="13">
        <f t="shared" si="14"/>
        <v>920</v>
      </c>
      <c r="O152" s="13">
        <f t="shared" si="15"/>
        <v>2877.8312753617092</v>
      </c>
    </row>
    <row r="153" spans="2:15">
      <c r="B153" s="1">
        <v>31107</v>
      </c>
      <c r="C153">
        <v>566.38599999999997</v>
      </c>
      <c r="D153">
        <f t="shared" si="12"/>
        <v>566386</v>
      </c>
      <c r="E153">
        <v>237816</v>
      </c>
      <c r="F153" s="11">
        <f t="shared" si="13"/>
        <v>2381.614357318263</v>
      </c>
      <c r="G153">
        <v>555</v>
      </c>
      <c r="M153" s="15">
        <f t="shared" si="16"/>
        <v>44593</v>
      </c>
      <c r="N153" s="13">
        <f t="shared" si="14"/>
        <v>716</v>
      </c>
      <c r="O153" s="13">
        <f t="shared" si="15"/>
        <v>2375.6351885443819</v>
      </c>
    </row>
    <row r="154" spans="2:15">
      <c r="B154" s="1">
        <v>31138</v>
      </c>
      <c r="C154">
        <v>396.625</v>
      </c>
      <c r="D154">
        <f t="shared" si="12"/>
        <v>396625</v>
      </c>
      <c r="E154">
        <v>237987</v>
      </c>
      <c r="F154" s="11">
        <f t="shared" si="13"/>
        <v>1666.5826284628993</v>
      </c>
      <c r="G154">
        <v>267</v>
      </c>
      <c r="M154" s="15">
        <f t="shared" si="16"/>
        <v>44896</v>
      </c>
      <c r="N154" s="13">
        <f t="shared" si="14"/>
        <v>786</v>
      </c>
      <c r="O154" s="13">
        <f t="shared" si="15"/>
        <v>2497.0178807511234</v>
      </c>
    </row>
    <row r="155" spans="2:15">
      <c r="B155" s="1">
        <v>31168</v>
      </c>
      <c r="C155">
        <v>212.16399999999999</v>
      </c>
      <c r="D155">
        <f t="shared" si="12"/>
        <v>212164</v>
      </c>
      <c r="E155">
        <v>238172</v>
      </c>
      <c r="F155" s="11">
        <f t="shared" si="13"/>
        <v>890.80160556236672</v>
      </c>
      <c r="G155">
        <v>133</v>
      </c>
      <c r="M155" s="15">
        <f t="shared" si="16"/>
        <v>44927</v>
      </c>
      <c r="N155" s="13">
        <f t="shared" si="14"/>
        <v>720</v>
      </c>
      <c r="O155" s="13">
        <f t="shared" si="15"/>
        <v>2411.1675582254143</v>
      </c>
    </row>
    <row r="156" spans="2:15">
      <c r="B156" s="1">
        <v>31199</v>
      </c>
      <c r="C156">
        <v>156.54900000000001</v>
      </c>
      <c r="D156">
        <f t="shared" si="12"/>
        <v>156549</v>
      </c>
      <c r="E156">
        <v>238368</v>
      </c>
      <c r="F156" s="11">
        <f t="shared" si="13"/>
        <v>656.75342327829242</v>
      </c>
      <c r="G156">
        <v>49</v>
      </c>
      <c r="M156" s="15">
        <f t="shared" si="16"/>
        <v>44958</v>
      </c>
      <c r="N156" s="13">
        <f t="shared" si="14"/>
        <v>627</v>
      </c>
      <c r="O156" s="13">
        <f t="shared" si="15"/>
        <v>2062.1532593619972</v>
      </c>
    </row>
    <row r="157" spans="2:15">
      <c r="B157" s="1">
        <v>31229</v>
      </c>
      <c r="C157">
        <v>129.851</v>
      </c>
      <c r="D157">
        <f t="shared" si="12"/>
        <v>129851</v>
      </c>
      <c r="E157">
        <v>238573</v>
      </c>
      <c r="F157" s="11">
        <f t="shared" si="13"/>
        <v>544.28204365120951</v>
      </c>
      <c r="G157">
        <v>6</v>
      </c>
      <c r="M157" s="15">
        <f t="shared" si="16"/>
        <v>45261</v>
      </c>
      <c r="N157" s="13">
        <f t="shared" si="14"/>
        <v>627</v>
      </c>
      <c r="O157" s="13">
        <f t="shared" si="15"/>
        <v>1968.88148302437</v>
      </c>
    </row>
    <row r="158" spans="2:15">
      <c r="B158" s="1">
        <v>31260</v>
      </c>
      <c r="C158">
        <v>118.932</v>
      </c>
      <c r="D158">
        <f t="shared" si="12"/>
        <v>118932</v>
      </c>
      <c r="E158">
        <v>238789</v>
      </c>
      <c r="F158" s="11">
        <f t="shared" si="13"/>
        <v>498.06314361214294</v>
      </c>
      <c r="G158">
        <v>19</v>
      </c>
      <c r="M158" s="15">
        <f t="shared" si="16"/>
        <v>45292</v>
      </c>
      <c r="N158" s="13">
        <f t="shared" si="14"/>
        <v>847</v>
      </c>
      <c r="O158" s="13">
        <f t="shared" si="15"/>
        <v>2732.7822626221764</v>
      </c>
    </row>
    <row r="159" spans="2:15">
      <c r="B159" s="1">
        <v>31291</v>
      </c>
      <c r="C159">
        <v>129.31399999999999</v>
      </c>
      <c r="D159">
        <f t="shared" si="12"/>
        <v>129314</v>
      </c>
      <c r="E159">
        <v>239006</v>
      </c>
      <c r="F159" s="11">
        <f t="shared" si="13"/>
        <v>541.04917868170674</v>
      </c>
      <c r="G159">
        <v>77</v>
      </c>
      <c r="M159" s="15">
        <f t="shared" si="16"/>
        <v>45323</v>
      </c>
      <c r="N159" s="13">
        <f t="shared" si="14"/>
        <v>580</v>
      </c>
      <c r="O159" s="13">
        <f t="shared" si="15"/>
        <v>1921.1908202648779</v>
      </c>
    </row>
    <row r="160" spans="2:15">
      <c r="B160" s="1">
        <v>31321</v>
      </c>
      <c r="C160">
        <v>189.79900000000001</v>
      </c>
      <c r="D160">
        <f t="shared" si="12"/>
        <v>189799</v>
      </c>
      <c r="E160">
        <v>239210</v>
      </c>
      <c r="F160" s="11">
        <f t="shared" si="13"/>
        <v>793.44090966096735</v>
      </c>
      <c r="G160">
        <v>248</v>
      </c>
      <c r="M160" s="15"/>
    </row>
    <row r="161" spans="2:13">
      <c r="B161" s="1">
        <v>31352</v>
      </c>
      <c r="C161">
        <v>306.42700000000002</v>
      </c>
      <c r="D161">
        <f t="shared" si="12"/>
        <v>306427</v>
      </c>
      <c r="E161">
        <v>239392</v>
      </c>
      <c r="F161" s="11">
        <f t="shared" si="13"/>
        <v>1280.0218887849219</v>
      </c>
      <c r="G161">
        <v>513</v>
      </c>
      <c r="M161" s="15"/>
    </row>
    <row r="162" spans="2:13">
      <c r="B162" s="1">
        <v>31382</v>
      </c>
      <c r="C162">
        <v>646.86300000000006</v>
      </c>
      <c r="D162">
        <f t="shared" si="12"/>
        <v>646863</v>
      </c>
      <c r="E162">
        <v>239558</v>
      </c>
      <c r="F162" s="11">
        <f t="shared" si="13"/>
        <v>2700.2354335901955</v>
      </c>
      <c r="G162">
        <v>939</v>
      </c>
      <c r="M162" s="15"/>
    </row>
    <row r="163" spans="2:13">
      <c r="B163" s="1">
        <v>31413</v>
      </c>
      <c r="C163">
        <v>790.56899999999996</v>
      </c>
      <c r="D163">
        <f t="shared" si="12"/>
        <v>790569</v>
      </c>
      <c r="E163">
        <v>239713</v>
      </c>
      <c r="F163" s="11">
        <f t="shared" si="13"/>
        <v>3297.9813360143171</v>
      </c>
      <c r="G163">
        <v>842</v>
      </c>
      <c r="M163" s="15"/>
    </row>
    <row r="164" spans="2:13">
      <c r="B164" s="1">
        <v>31444</v>
      </c>
      <c r="C164">
        <v>684.54100000000005</v>
      </c>
      <c r="D164">
        <f t="shared" si="12"/>
        <v>684541</v>
      </c>
      <c r="E164">
        <v>239858</v>
      </c>
      <c r="F164" s="11">
        <f t="shared" si="13"/>
        <v>2853.9427494600973</v>
      </c>
      <c r="G164">
        <v>713</v>
      </c>
      <c r="M164" s="15"/>
    </row>
    <row r="165" spans="2:13">
      <c r="B165" s="1">
        <v>31472</v>
      </c>
      <c r="C165">
        <v>579.90099999999995</v>
      </c>
      <c r="D165">
        <f t="shared" si="12"/>
        <v>579901</v>
      </c>
      <c r="E165">
        <v>240011</v>
      </c>
      <c r="F165" s="11">
        <f t="shared" si="13"/>
        <v>2416.1434267596069</v>
      </c>
      <c r="G165">
        <v>534</v>
      </c>
      <c r="M165" s="15"/>
    </row>
    <row r="166" spans="2:13">
      <c r="B166" s="1">
        <v>31503</v>
      </c>
      <c r="C166">
        <v>363.27699999999999</v>
      </c>
      <c r="D166">
        <f t="shared" si="12"/>
        <v>363277</v>
      </c>
      <c r="E166">
        <v>240183</v>
      </c>
      <c r="F166" s="11">
        <f t="shared" si="13"/>
        <v>1512.5008847420509</v>
      </c>
      <c r="G166">
        <v>301</v>
      </c>
      <c r="M166" s="15"/>
    </row>
    <row r="167" spans="2:13">
      <c r="B167" s="1">
        <v>31533</v>
      </c>
      <c r="C167">
        <v>236.20699999999999</v>
      </c>
      <c r="D167">
        <f t="shared" si="12"/>
        <v>236207</v>
      </c>
      <c r="E167">
        <v>240365</v>
      </c>
      <c r="F167" s="11">
        <f t="shared" si="13"/>
        <v>982.70130842676758</v>
      </c>
      <c r="G167">
        <v>134</v>
      </c>
      <c r="M167" s="15"/>
    </row>
    <row r="168" spans="2:13">
      <c r="B168" s="1">
        <v>31564</v>
      </c>
      <c r="C168">
        <v>154.88900000000001</v>
      </c>
      <c r="D168">
        <f t="shared" si="12"/>
        <v>154889</v>
      </c>
      <c r="E168">
        <v>240555</v>
      </c>
      <c r="F168" s="11">
        <f t="shared" si="13"/>
        <v>643.88185654008441</v>
      </c>
      <c r="G168">
        <v>32</v>
      </c>
      <c r="M168" s="15"/>
    </row>
    <row r="169" spans="2:13">
      <c r="B169" s="1">
        <v>31594</v>
      </c>
      <c r="C169">
        <v>126.494</v>
      </c>
      <c r="D169">
        <f t="shared" si="12"/>
        <v>126494</v>
      </c>
      <c r="E169">
        <v>240753</v>
      </c>
      <c r="F169" s="11">
        <f t="shared" si="13"/>
        <v>525.40985989790363</v>
      </c>
      <c r="G169">
        <v>12</v>
      </c>
      <c r="M169" s="15"/>
    </row>
    <row r="170" spans="2:13">
      <c r="B170" s="1">
        <v>31625</v>
      </c>
      <c r="C170">
        <v>117.48699999999999</v>
      </c>
      <c r="D170">
        <f t="shared" si="12"/>
        <v>117487</v>
      </c>
      <c r="E170">
        <v>240961</v>
      </c>
      <c r="F170" s="11">
        <f t="shared" si="13"/>
        <v>487.57682778540925</v>
      </c>
      <c r="G170">
        <v>19</v>
      </c>
      <c r="M170" s="15"/>
    </row>
    <row r="171" spans="2:13">
      <c r="B171" s="1">
        <v>31656</v>
      </c>
      <c r="C171">
        <v>130.59700000000001</v>
      </c>
      <c r="D171">
        <f t="shared" si="12"/>
        <v>130597.00000000001</v>
      </c>
      <c r="E171">
        <v>241171</v>
      </c>
      <c r="F171" s="11">
        <f t="shared" si="13"/>
        <v>541.51203917552277</v>
      </c>
      <c r="G171">
        <v>83</v>
      </c>
      <c r="M171" s="15"/>
    </row>
    <row r="172" spans="2:13">
      <c r="B172" s="1">
        <v>31686</v>
      </c>
      <c r="C172">
        <v>185.26499999999999</v>
      </c>
      <c r="D172">
        <f t="shared" si="12"/>
        <v>185265</v>
      </c>
      <c r="E172">
        <v>241371</v>
      </c>
      <c r="F172" s="11">
        <f t="shared" si="13"/>
        <v>767.55285431969867</v>
      </c>
      <c r="G172">
        <v>261</v>
      </c>
      <c r="M172" s="15"/>
    </row>
    <row r="173" spans="2:13">
      <c r="B173" s="1">
        <v>31717</v>
      </c>
      <c r="C173">
        <v>345.65899999999999</v>
      </c>
      <c r="D173">
        <f t="shared" si="12"/>
        <v>345659</v>
      </c>
      <c r="E173">
        <v>241544</v>
      </c>
      <c r="F173" s="11">
        <f t="shared" si="13"/>
        <v>1431.0394793495182</v>
      </c>
      <c r="G173">
        <v>554</v>
      </c>
      <c r="M173" s="15"/>
    </row>
    <row r="174" spans="2:13">
      <c r="B174" s="1">
        <v>31747</v>
      </c>
      <c r="C174">
        <v>599.08500000000004</v>
      </c>
      <c r="D174">
        <f t="shared" si="12"/>
        <v>599085</v>
      </c>
      <c r="E174">
        <v>241702</v>
      </c>
      <c r="F174" s="11">
        <f t="shared" si="13"/>
        <v>2478.610023913745</v>
      </c>
      <c r="G174">
        <v>789</v>
      </c>
      <c r="M174" s="15"/>
    </row>
    <row r="175" spans="2:13">
      <c r="B175" s="1">
        <v>31778</v>
      </c>
      <c r="C175">
        <v>741.33799999999997</v>
      </c>
      <c r="D175">
        <f t="shared" si="12"/>
        <v>741338</v>
      </c>
      <c r="E175">
        <v>241857</v>
      </c>
      <c r="F175" s="11">
        <f t="shared" si="13"/>
        <v>3065.1914147616153</v>
      </c>
      <c r="G175">
        <v>909</v>
      </c>
      <c r="M175" s="15"/>
    </row>
    <row r="176" spans="2:13">
      <c r="B176" s="1">
        <v>31809</v>
      </c>
      <c r="C176">
        <v>688.69899999999996</v>
      </c>
      <c r="D176">
        <f t="shared" si="12"/>
        <v>688699</v>
      </c>
      <c r="E176">
        <v>242005</v>
      </c>
      <c r="F176" s="11">
        <f t="shared" si="13"/>
        <v>2845.8048387430013</v>
      </c>
      <c r="G176">
        <v>702</v>
      </c>
      <c r="M176" s="15"/>
    </row>
    <row r="177" spans="2:13">
      <c r="B177" s="1">
        <v>31837</v>
      </c>
      <c r="C177">
        <v>575.29899999999998</v>
      </c>
      <c r="D177">
        <f t="shared" si="12"/>
        <v>575299</v>
      </c>
      <c r="E177">
        <v>242166</v>
      </c>
      <c r="F177" s="11">
        <f t="shared" si="13"/>
        <v>2375.6390244708177</v>
      </c>
      <c r="G177">
        <v>572</v>
      </c>
      <c r="M177" s="15"/>
    </row>
    <row r="178" spans="2:13">
      <c r="B178" s="1">
        <v>31868</v>
      </c>
      <c r="C178">
        <v>401.84800000000001</v>
      </c>
      <c r="D178">
        <f t="shared" si="12"/>
        <v>401848</v>
      </c>
      <c r="E178">
        <v>242338</v>
      </c>
      <c r="F178" s="11">
        <f t="shared" si="13"/>
        <v>1658.212909242463</v>
      </c>
      <c r="G178">
        <v>311</v>
      </c>
      <c r="M178" s="15"/>
    </row>
    <row r="179" spans="2:13">
      <c r="B179" s="1">
        <v>31898</v>
      </c>
      <c r="C179">
        <v>222.779</v>
      </c>
      <c r="D179">
        <f t="shared" si="12"/>
        <v>222779</v>
      </c>
      <c r="E179">
        <v>242516</v>
      </c>
      <c r="F179" s="11">
        <f t="shared" si="13"/>
        <v>918.61567896551151</v>
      </c>
      <c r="G179">
        <v>116</v>
      </c>
      <c r="M179" s="15"/>
    </row>
    <row r="180" spans="2:13">
      <c r="B180" s="1">
        <v>31929</v>
      </c>
      <c r="C180">
        <v>146.81200000000001</v>
      </c>
      <c r="D180">
        <f t="shared" si="12"/>
        <v>146812</v>
      </c>
      <c r="E180">
        <v>242706</v>
      </c>
      <c r="F180" s="11">
        <f t="shared" si="13"/>
        <v>604.89645909042213</v>
      </c>
      <c r="G180">
        <v>24</v>
      </c>
      <c r="M180" s="15"/>
    </row>
    <row r="181" spans="2:13">
      <c r="B181" s="1">
        <v>31959</v>
      </c>
      <c r="C181">
        <v>125.625</v>
      </c>
      <c r="D181">
        <f t="shared" si="12"/>
        <v>125625</v>
      </c>
      <c r="E181">
        <v>242908</v>
      </c>
      <c r="F181" s="11">
        <f t="shared" si="13"/>
        <v>517.17111004989545</v>
      </c>
      <c r="G181">
        <v>10</v>
      </c>
      <c r="M181" s="15"/>
    </row>
    <row r="182" spans="2:13">
      <c r="B182" s="1">
        <v>31990</v>
      </c>
      <c r="C182">
        <v>117.471</v>
      </c>
      <c r="D182">
        <f t="shared" si="12"/>
        <v>117471</v>
      </c>
      <c r="E182">
        <v>243118</v>
      </c>
      <c r="F182" s="11">
        <f t="shared" si="13"/>
        <v>483.18511998288898</v>
      </c>
      <c r="G182">
        <v>16</v>
      </c>
      <c r="M182" s="15"/>
    </row>
    <row r="183" spans="2:13">
      <c r="B183" s="1">
        <v>32021</v>
      </c>
      <c r="C183">
        <v>126.348</v>
      </c>
      <c r="D183">
        <f t="shared" si="12"/>
        <v>126348</v>
      </c>
      <c r="E183">
        <v>243335</v>
      </c>
      <c r="F183" s="11">
        <f t="shared" si="13"/>
        <v>519.23479976164549</v>
      </c>
      <c r="G183">
        <v>64</v>
      </c>
      <c r="M183" s="15"/>
    </row>
    <row r="184" spans="2:13">
      <c r="B184" s="1">
        <v>32051</v>
      </c>
      <c r="C184">
        <v>222.82499999999999</v>
      </c>
      <c r="D184">
        <f t="shared" si="12"/>
        <v>222825</v>
      </c>
      <c r="E184">
        <v>243543</v>
      </c>
      <c r="F184" s="11">
        <f t="shared" si="13"/>
        <v>914.93083356943123</v>
      </c>
      <c r="G184">
        <v>339</v>
      </c>
      <c r="M184" s="15"/>
    </row>
    <row r="185" spans="2:13">
      <c r="B185" s="1">
        <v>32082</v>
      </c>
      <c r="C185">
        <v>354.07600000000002</v>
      </c>
      <c r="D185">
        <f t="shared" si="12"/>
        <v>354076</v>
      </c>
      <c r="E185">
        <v>243724</v>
      </c>
      <c r="F185" s="11">
        <f t="shared" si="13"/>
        <v>1452.7744497874646</v>
      </c>
      <c r="G185">
        <v>496</v>
      </c>
      <c r="M185" s="15"/>
    </row>
    <row r="186" spans="2:13">
      <c r="B186" s="1">
        <v>32112</v>
      </c>
      <c r="C186">
        <v>591.71500000000003</v>
      </c>
      <c r="D186">
        <f t="shared" si="12"/>
        <v>591715</v>
      </c>
      <c r="E186">
        <v>243895</v>
      </c>
      <c r="F186" s="11">
        <f t="shared" si="13"/>
        <v>2426.1054962176345</v>
      </c>
      <c r="G186">
        <v>770</v>
      </c>
      <c r="M186" s="15"/>
    </row>
    <row r="187" spans="2:13">
      <c r="B187" s="1">
        <v>32143</v>
      </c>
      <c r="C187">
        <v>852.07600000000002</v>
      </c>
      <c r="D187">
        <f t="shared" si="12"/>
        <v>852076</v>
      </c>
      <c r="E187">
        <v>244056</v>
      </c>
      <c r="F187" s="11">
        <f t="shared" si="13"/>
        <v>3491.3134690398924</v>
      </c>
      <c r="G187">
        <v>989</v>
      </c>
      <c r="M187" s="15"/>
    </row>
    <row r="188" spans="2:13">
      <c r="B188" s="1">
        <v>32174</v>
      </c>
      <c r="C188">
        <v>754.52599999999995</v>
      </c>
      <c r="D188">
        <f t="shared" si="12"/>
        <v>754526</v>
      </c>
      <c r="E188">
        <v>244205</v>
      </c>
      <c r="F188" s="11">
        <f t="shared" si="13"/>
        <v>3089.7237976290412</v>
      </c>
      <c r="G188">
        <v>759</v>
      </c>
      <c r="M188" s="15"/>
    </row>
    <row r="189" spans="2:13">
      <c r="B189" s="1">
        <v>32203</v>
      </c>
      <c r="C189">
        <v>596.846</v>
      </c>
      <c r="D189">
        <f t="shared" si="12"/>
        <v>596846</v>
      </c>
      <c r="E189">
        <v>244362</v>
      </c>
      <c r="F189" s="11">
        <f t="shared" si="13"/>
        <v>2442.4665046120099</v>
      </c>
      <c r="G189">
        <v>586</v>
      </c>
      <c r="M189" s="15"/>
    </row>
    <row r="190" spans="2:13">
      <c r="B190" s="1">
        <v>32234</v>
      </c>
      <c r="C190">
        <v>400.17700000000002</v>
      </c>
      <c r="D190">
        <f t="shared" si="12"/>
        <v>400177</v>
      </c>
      <c r="E190">
        <v>244528</v>
      </c>
      <c r="F190" s="11">
        <f t="shared" si="13"/>
        <v>1636.5283321337433</v>
      </c>
      <c r="G190">
        <v>345</v>
      </c>
      <c r="M190" s="15"/>
    </row>
    <row r="191" spans="2:13">
      <c r="B191" s="1">
        <v>32264</v>
      </c>
      <c r="C191">
        <v>257.78100000000001</v>
      </c>
      <c r="D191">
        <f t="shared" si="12"/>
        <v>257781</v>
      </c>
      <c r="E191">
        <v>244708</v>
      </c>
      <c r="F191" s="11">
        <f t="shared" si="13"/>
        <v>1053.4228549945242</v>
      </c>
      <c r="G191">
        <v>144</v>
      </c>
      <c r="M191" s="15"/>
    </row>
    <row r="192" spans="2:13">
      <c r="B192" s="1">
        <v>32295</v>
      </c>
      <c r="C192">
        <v>152.20400000000001</v>
      </c>
      <c r="D192">
        <f t="shared" si="12"/>
        <v>152204</v>
      </c>
      <c r="E192">
        <v>244914</v>
      </c>
      <c r="F192" s="11">
        <f t="shared" si="13"/>
        <v>621.45896110471426</v>
      </c>
      <c r="G192">
        <v>33</v>
      </c>
      <c r="M192" s="15"/>
    </row>
    <row r="193" spans="2:13">
      <c r="B193" s="1">
        <v>32325</v>
      </c>
      <c r="C193">
        <v>122.908</v>
      </c>
      <c r="D193">
        <f t="shared" si="12"/>
        <v>122908</v>
      </c>
      <c r="E193">
        <v>245131</v>
      </c>
      <c r="F193" s="11">
        <f t="shared" si="13"/>
        <v>501.3972121029164</v>
      </c>
      <c r="G193">
        <v>5</v>
      </c>
      <c r="M193" s="15"/>
    </row>
    <row r="194" spans="2:13">
      <c r="B194" s="1">
        <v>32356</v>
      </c>
      <c r="C194">
        <v>114.411</v>
      </c>
      <c r="D194">
        <f t="shared" si="12"/>
        <v>114411</v>
      </c>
      <c r="E194">
        <v>245352</v>
      </c>
      <c r="F194" s="11">
        <f t="shared" si="13"/>
        <v>466.3137043920571</v>
      </c>
      <c r="G194">
        <v>7</v>
      </c>
      <c r="M194" s="15"/>
    </row>
    <row r="195" spans="2:13">
      <c r="B195" s="1">
        <v>32387</v>
      </c>
      <c r="C195">
        <v>124.739</v>
      </c>
      <c r="D195">
        <f t="shared" si="12"/>
        <v>124739</v>
      </c>
      <c r="E195">
        <v>245579</v>
      </c>
      <c r="F195" s="11">
        <f t="shared" si="13"/>
        <v>507.93838235354002</v>
      </c>
      <c r="G195">
        <v>75</v>
      </c>
      <c r="M195" s="15"/>
    </row>
    <row r="196" spans="2:13">
      <c r="B196" s="1">
        <v>32417</v>
      </c>
      <c r="C196">
        <v>232.15700000000001</v>
      </c>
      <c r="D196">
        <f t="shared" si="12"/>
        <v>232157</v>
      </c>
      <c r="E196">
        <v>245789</v>
      </c>
      <c r="F196" s="11">
        <f t="shared" si="13"/>
        <v>944.5377946124521</v>
      </c>
      <c r="G196">
        <v>341</v>
      </c>
      <c r="M196" s="15"/>
    </row>
    <row r="197" spans="2:13">
      <c r="B197" s="1">
        <v>32448</v>
      </c>
      <c r="C197">
        <v>391.42</v>
      </c>
      <c r="D197">
        <f t="shared" si="12"/>
        <v>391420</v>
      </c>
      <c r="E197">
        <v>245970</v>
      </c>
      <c r="F197" s="11">
        <f t="shared" si="13"/>
        <v>1591.3322762938569</v>
      </c>
      <c r="G197">
        <v>508</v>
      </c>
      <c r="M197" s="15"/>
    </row>
    <row r="198" spans="2:13">
      <c r="B198" s="1">
        <v>32478</v>
      </c>
      <c r="C198">
        <v>631.08600000000001</v>
      </c>
      <c r="D198">
        <f t="shared" si="12"/>
        <v>631086</v>
      </c>
      <c r="E198">
        <v>246140</v>
      </c>
      <c r="F198" s="11">
        <f t="shared" si="13"/>
        <v>2563.9310961241572</v>
      </c>
      <c r="G198">
        <v>820</v>
      </c>
      <c r="M198" s="15"/>
    </row>
    <row r="199" spans="2:13">
      <c r="B199" s="1">
        <v>32509</v>
      </c>
      <c r="C199">
        <v>751.16600000000005</v>
      </c>
      <c r="D199">
        <f t="shared" si="12"/>
        <v>751166</v>
      </c>
      <c r="E199">
        <v>246301</v>
      </c>
      <c r="F199" s="11">
        <f t="shared" si="13"/>
        <v>3049.7886732087973</v>
      </c>
      <c r="G199">
        <v>778</v>
      </c>
      <c r="M199" s="15"/>
    </row>
    <row r="200" spans="2:13">
      <c r="B200" s="1">
        <v>32540</v>
      </c>
      <c r="C200">
        <v>743.05</v>
      </c>
      <c r="D200">
        <f t="shared" ref="D200:D263" si="18">C200*1000</f>
        <v>743050</v>
      </c>
      <c r="E200">
        <v>246454</v>
      </c>
      <c r="F200" s="11">
        <f t="shared" ref="F200:F263" si="19">(D200*1000000)/(E200*1000)</f>
        <v>3014.9642529640419</v>
      </c>
      <c r="G200">
        <v>813</v>
      </c>
      <c r="M200" s="15"/>
    </row>
    <row r="201" spans="2:13">
      <c r="B201" s="1">
        <v>32568</v>
      </c>
      <c r="C201">
        <v>645.85900000000004</v>
      </c>
      <c r="D201">
        <f t="shared" si="18"/>
        <v>645859</v>
      </c>
      <c r="E201">
        <v>246626</v>
      </c>
      <c r="F201" s="11">
        <f t="shared" si="19"/>
        <v>2618.7790419501594</v>
      </c>
      <c r="G201">
        <v>587</v>
      </c>
      <c r="M201" s="15"/>
    </row>
    <row r="202" spans="2:13">
      <c r="B202" s="1">
        <v>32599</v>
      </c>
      <c r="C202">
        <v>414.48700000000002</v>
      </c>
      <c r="D202">
        <f t="shared" si="18"/>
        <v>414487</v>
      </c>
      <c r="E202">
        <v>246814</v>
      </c>
      <c r="F202" s="11">
        <f t="shared" si="19"/>
        <v>1679.3496317064671</v>
      </c>
      <c r="G202">
        <v>338</v>
      </c>
      <c r="M202" s="15"/>
    </row>
    <row r="203" spans="2:13">
      <c r="B203" s="1">
        <v>32629</v>
      </c>
      <c r="C203">
        <v>256.55099999999999</v>
      </c>
      <c r="D203">
        <f t="shared" si="18"/>
        <v>256551</v>
      </c>
      <c r="E203">
        <v>247010</v>
      </c>
      <c r="F203" s="11">
        <f t="shared" si="19"/>
        <v>1038.6259665600583</v>
      </c>
      <c r="G203">
        <v>169</v>
      </c>
      <c r="M203" s="15"/>
    </row>
    <row r="204" spans="2:13">
      <c r="B204" s="1">
        <v>32660</v>
      </c>
      <c r="C204">
        <v>155.44900000000001</v>
      </c>
      <c r="D204">
        <f t="shared" si="18"/>
        <v>155449</v>
      </c>
      <c r="E204">
        <v>247228</v>
      </c>
      <c r="F204" s="11">
        <f t="shared" si="19"/>
        <v>628.7677771126248</v>
      </c>
      <c r="G204">
        <v>35</v>
      </c>
      <c r="M204" s="15"/>
    </row>
    <row r="205" spans="2:13">
      <c r="B205" s="1">
        <v>32690</v>
      </c>
      <c r="C205">
        <v>128.66200000000001</v>
      </c>
      <c r="D205">
        <f t="shared" si="18"/>
        <v>128662</v>
      </c>
      <c r="E205">
        <v>247458</v>
      </c>
      <c r="F205" s="11">
        <f t="shared" si="19"/>
        <v>519.93469598881427</v>
      </c>
      <c r="G205">
        <v>8</v>
      </c>
      <c r="M205" s="15"/>
    </row>
    <row r="206" spans="2:13">
      <c r="B206" s="1">
        <v>32721</v>
      </c>
      <c r="C206">
        <v>121.009</v>
      </c>
      <c r="D206">
        <f t="shared" si="18"/>
        <v>121009</v>
      </c>
      <c r="E206">
        <v>247695</v>
      </c>
      <c r="F206" s="11">
        <f t="shared" si="19"/>
        <v>488.54034195280485</v>
      </c>
      <c r="G206">
        <v>17</v>
      </c>
      <c r="M206" s="15"/>
    </row>
    <row r="207" spans="2:13">
      <c r="B207" s="1">
        <v>32752</v>
      </c>
      <c r="C207">
        <v>139.48599999999999</v>
      </c>
      <c r="D207">
        <f t="shared" si="18"/>
        <v>139486</v>
      </c>
      <c r="E207">
        <v>247942</v>
      </c>
      <c r="F207" s="11">
        <f t="shared" si="19"/>
        <v>562.5751183744585</v>
      </c>
      <c r="G207">
        <v>75</v>
      </c>
      <c r="M207" s="15"/>
    </row>
    <row r="208" spans="2:13">
      <c r="B208" s="1">
        <v>32782</v>
      </c>
      <c r="C208">
        <v>228.672</v>
      </c>
      <c r="D208">
        <f t="shared" si="18"/>
        <v>228672</v>
      </c>
      <c r="E208">
        <v>248174</v>
      </c>
      <c r="F208" s="11">
        <f t="shared" si="19"/>
        <v>921.41803734476616</v>
      </c>
      <c r="G208">
        <v>261</v>
      </c>
      <c r="M208" s="15"/>
    </row>
    <row r="209" spans="2:13">
      <c r="B209" s="1">
        <v>32813</v>
      </c>
      <c r="C209">
        <v>405.31400000000002</v>
      </c>
      <c r="D209">
        <f t="shared" si="18"/>
        <v>405314</v>
      </c>
      <c r="E209">
        <v>248380</v>
      </c>
      <c r="F209" s="11">
        <f t="shared" si="19"/>
        <v>1631.8302600853531</v>
      </c>
      <c r="G209">
        <v>535</v>
      </c>
      <c r="M209" s="15"/>
    </row>
    <row r="210" spans="2:13">
      <c r="B210" s="1">
        <v>32843</v>
      </c>
      <c r="C210">
        <v>790.93399999999997</v>
      </c>
      <c r="D210">
        <f t="shared" si="18"/>
        <v>790934</v>
      </c>
      <c r="E210">
        <v>248569</v>
      </c>
      <c r="F210" s="11">
        <f t="shared" si="19"/>
        <v>3181.9494788167472</v>
      </c>
      <c r="G210">
        <v>1046</v>
      </c>
      <c r="M210" s="15"/>
    </row>
    <row r="211" spans="2:13">
      <c r="B211" s="1">
        <v>32874</v>
      </c>
      <c r="C211">
        <v>788.596</v>
      </c>
      <c r="D211">
        <f t="shared" si="18"/>
        <v>788596</v>
      </c>
      <c r="E211">
        <v>248743</v>
      </c>
      <c r="F211" s="11">
        <f t="shared" si="19"/>
        <v>3170.3243910381398</v>
      </c>
      <c r="G211">
        <v>720</v>
      </c>
      <c r="M211" s="15"/>
    </row>
    <row r="212" spans="2:13">
      <c r="B212" s="1">
        <v>32905</v>
      </c>
      <c r="C212">
        <v>642.66499999999996</v>
      </c>
      <c r="D212">
        <f t="shared" si="18"/>
        <v>642665</v>
      </c>
      <c r="E212">
        <v>248920</v>
      </c>
      <c r="F212" s="11">
        <f t="shared" si="19"/>
        <v>2581.8134340350312</v>
      </c>
      <c r="G212">
        <v>643</v>
      </c>
      <c r="M212" s="15"/>
    </row>
    <row r="213" spans="2:13">
      <c r="B213" s="1">
        <v>32933</v>
      </c>
      <c r="C213">
        <v>551.98699999999997</v>
      </c>
      <c r="D213">
        <f t="shared" si="18"/>
        <v>551987</v>
      </c>
      <c r="E213">
        <v>249146</v>
      </c>
      <c r="F213" s="11">
        <f t="shared" si="19"/>
        <v>2215.5162033506458</v>
      </c>
      <c r="G213">
        <v>525</v>
      </c>
      <c r="M213" s="15"/>
    </row>
    <row r="214" spans="2:13">
      <c r="B214" s="1">
        <v>32964</v>
      </c>
      <c r="C214">
        <v>399.62400000000002</v>
      </c>
      <c r="D214">
        <f t="shared" si="18"/>
        <v>399624</v>
      </c>
      <c r="E214">
        <v>249436</v>
      </c>
      <c r="F214" s="11">
        <f t="shared" si="19"/>
        <v>1602.1103609743582</v>
      </c>
      <c r="G214">
        <v>320</v>
      </c>
      <c r="M214" s="15"/>
    </row>
    <row r="215" spans="2:13">
      <c r="B215" s="1">
        <v>32994</v>
      </c>
      <c r="C215">
        <v>248.27199999999999</v>
      </c>
      <c r="D215">
        <f t="shared" si="18"/>
        <v>248272</v>
      </c>
      <c r="E215">
        <v>249707</v>
      </c>
      <c r="F215" s="11">
        <f t="shared" si="19"/>
        <v>994.25326482637649</v>
      </c>
      <c r="G215">
        <v>191</v>
      </c>
      <c r="M215" s="15"/>
    </row>
    <row r="216" spans="2:13">
      <c r="B216" s="1">
        <v>33025</v>
      </c>
      <c r="C216">
        <v>160.82300000000001</v>
      </c>
      <c r="D216">
        <f t="shared" si="18"/>
        <v>160823</v>
      </c>
      <c r="E216">
        <v>249990</v>
      </c>
      <c r="F216" s="11">
        <f t="shared" si="19"/>
        <v>643.31773270930842</v>
      </c>
      <c r="G216">
        <v>33</v>
      </c>
      <c r="M216" s="15"/>
    </row>
    <row r="217" spans="2:13">
      <c r="B217" s="1">
        <v>33055</v>
      </c>
      <c r="C217">
        <v>126.501</v>
      </c>
      <c r="D217">
        <f t="shared" si="18"/>
        <v>126501</v>
      </c>
      <c r="E217">
        <v>250285</v>
      </c>
      <c r="F217" s="11">
        <f t="shared" si="19"/>
        <v>505.42781229398486</v>
      </c>
      <c r="G217">
        <v>7</v>
      </c>
      <c r="M217" s="15"/>
    </row>
    <row r="218" spans="2:13">
      <c r="B218" s="1">
        <v>33086</v>
      </c>
      <c r="C218">
        <v>121.276</v>
      </c>
      <c r="D218">
        <f t="shared" si="18"/>
        <v>121276</v>
      </c>
      <c r="E218">
        <v>250595</v>
      </c>
      <c r="F218" s="11">
        <f t="shared" si="19"/>
        <v>483.95219377880642</v>
      </c>
      <c r="G218">
        <v>12</v>
      </c>
      <c r="M218" s="15"/>
    </row>
    <row r="219" spans="2:13">
      <c r="B219" s="1">
        <v>33117</v>
      </c>
      <c r="C219">
        <v>132.11500000000001</v>
      </c>
      <c r="D219">
        <f t="shared" si="18"/>
        <v>132115</v>
      </c>
      <c r="E219">
        <v>250904</v>
      </c>
      <c r="F219" s="11">
        <f t="shared" si="19"/>
        <v>526.55597359946432</v>
      </c>
      <c r="G219">
        <v>58</v>
      </c>
      <c r="M219" s="15"/>
    </row>
    <row r="220" spans="2:13">
      <c r="B220" s="1">
        <v>33147</v>
      </c>
      <c r="C220">
        <v>213.53800000000001</v>
      </c>
      <c r="D220">
        <f t="shared" si="18"/>
        <v>213538</v>
      </c>
      <c r="E220">
        <v>251201</v>
      </c>
      <c r="F220" s="11">
        <f t="shared" si="19"/>
        <v>850.06827202121008</v>
      </c>
      <c r="G220">
        <v>247</v>
      </c>
      <c r="M220" s="15"/>
    </row>
    <row r="221" spans="2:13">
      <c r="B221" s="1">
        <v>33178</v>
      </c>
      <c r="C221">
        <v>375.65199999999999</v>
      </c>
      <c r="D221">
        <f t="shared" si="18"/>
        <v>375652</v>
      </c>
      <c r="E221">
        <v>251486</v>
      </c>
      <c r="F221" s="11">
        <f t="shared" si="19"/>
        <v>1493.7292732000985</v>
      </c>
      <c r="G221">
        <v>462</v>
      </c>
      <c r="M221" s="15"/>
    </row>
    <row r="222" spans="2:13">
      <c r="B222" s="1">
        <v>33208</v>
      </c>
      <c r="C222">
        <v>630.27499999999998</v>
      </c>
      <c r="D222">
        <f t="shared" si="18"/>
        <v>630275</v>
      </c>
      <c r="E222">
        <v>251758</v>
      </c>
      <c r="F222" s="11">
        <f t="shared" si="19"/>
        <v>2503.4954202051176</v>
      </c>
      <c r="G222">
        <v>790</v>
      </c>
      <c r="M222" s="15"/>
    </row>
    <row r="223" spans="2:13">
      <c r="B223" s="1">
        <v>33239</v>
      </c>
      <c r="C223">
        <v>843.83199999999999</v>
      </c>
      <c r="D223">
        <f t="shared" si="18"/>
        <v>843832</v>
      </c>
      <c r="E223">
        <v>252012</v>
      </c>
      <c r="F223" s="11">
        <f t="shared" si="19"/>
        <v>3348.3802358617845</v>
      </c>
      <c r="G223">
        <v>903</v>
      </c>
      <c r="M223" s="15"/>
    </row>
    <row r="224" spans="2:13">
      <c r="B224" s="1">
        <v>33270</v>
      </c>
      <c r="C224">
        <v>664.21799999999996</v>
      </c>
      <c r="D224">
        <f t="shared" si="18"/>
        <v>664218</v>
      </c>
      <c r="E224">
        <v>252253</v>
      </c>
      <c r="F224" s="11">
        <f t="shared" si="19"/>
        <v>2633.142123185849</v>
      </c>
      <c r="G224">
        <v>621</v>
      </c>
      <c r="M224" s="15"/>
    </row>
    <row r="225" spans="2:13">
      <c r="B225" s="1">
        <v>33298</v>
      </c>
      <c r="C225">
        <v>573.09299999999996</v>
      </c>
      <c r="D225">
        <f t="shared" si="18"/>
        <v>573093</v>
      </c>
      <c r="E225">
        <v>252507</v>
      </c>
      <c r="F225" s="11">
        <f t="shared" si="19"/>
        <v>2269.6123275790374</v>
      </c>
      <c r="G225">
        <v>561</v>
      </c>
      <c r="M225" s="15"/>
    </row>
    <row r="226" spans="2:13">
      <c r="B226" s="1">
        <v>33329</v>
      </c>
      <c r="C226">
        <v>372.92200000000003</v>
      </c>
      <c r="D226">
        <f t="shared" si="18"/>
        <v>372922</v>
      </c>
      <c r="E226">
        <v>252778</v>
      </c>
      <c r="F226" s="11">
        <f t="shared" si="19"/>
        <v>1475.2945272136024</v>
      </c>
      <c r="G226">
        <v>294</v>
      </c>
      <c r="M226" s="15"/>
    </row>
    <row r="227" spans="2:13">
      <c r="B227" s="1">
        <v>33359</v>
      </c>
      <c r="C227">
        <v>228.74199999999999</v>
      </c>
      <c r="D227">
        <f t="shared" si="18"/>
        <v>228742</v>
      </c>
      <c r="E227">
        <v>253060</v>
      </c>
      <c r="F227" s="11">
        <f t="shared" si="19"/>
        <v>903.90421243973765</v>
      </c>
      <c r="G227">
        <v>113</v>
      </c>
      <c r="M227" s="15"/>
    </row>
    <row r="228" spans="2:13">
      <c r="B228" s="1">
        <v>33390</v>
      </c>
      <c r="C228">
        <v>147.839</v>
      </c>
      <c r="D228">
        <f t="shared" si="18"/>
        <v>147839</v>
      </c>
      <c r="E228">
        <v>253350</v>
      </c>
      <c r="F228" s="11">
        <f t="shared" si="19"/>
        <v>583.53660943358989</v>
      </c>
      <c r="G228">
        <v>36</v>
      </c>
      <c r="M228" s="15"/>
    </row>
    <row r="229" spans="2:13">
      <c r="B229" s="1">
        <v>33420</v>
      </c>
      <c r="C229">
        <v>126.15600000000001</v>
      </c>
      <c r="D229">
        <f t="shared" si="18"/>
        <v>126156</v>
      </c>
      <c r="E229">
        <v>253650</v>
      </c>
      <c r="F229" s="11">
        <f t="shared" si="19"/>
        <v>497.36250739207571</v>
      </c>
      <c r="G229">
        <v>7</v>
      </c>
      <c r="M229" s="15"/>
    </row>
    <row r="230" spans="2:13">
      <c r="B230" s="1">
        <v>33451</v>
      </c>
      <c r="C230">
        <v>117.851</v>
      </c>
      <c r="D230">
        <f t="shared" si="18"/>
        <v>117851</v>
      </c>
      <c r="E230">
        <v>253966</v>
      </c>
      <c r="F230" s="11">
        <f t="shared" si="19"/>
        <v>464.04243087657403</v>
      </c>
      <c r="G230">
        <v>9</v>
      </c>
      <c r="M230" s="15"/>
    </row>
    <row r="231" spans="2:13">
      <c r="B231" s="1">
        <v>33482</v>
      </c>
      <c r="C231">
        <v>137.994</v>
      </c>
      <c r="D231">
        <f t="shared" si="18"/>
        <v>137994</v>
      </c>
      <c r="E231">
        <v>254280</v>
      </c>
      <c r="F231" s="11">
        <f t="shared" si="19"/>
        <v>542.68522888154791</v>
      </c>
      <c r="G231">
        <v>71</v>
      </c>
      <c r="M231" s="15"/>
    </row>
    <row r="232" spans="2:13">
      <c r="B232" s="1">
        <v>33512</v>
      </c>
      <c r="C232">
        <v>225.108</v>
      </c>
      <c r="D232">
        <f t="shared" si="18"/>
        <v>225108</v>
      </c>
      <c r="E232">
        <v>254576</v>
      </c>
      <c r="F232" s="11">
        <f t="shared" si="19"/>
        <v>884.24674753315321</v>
      </c>
      <c r="G232">
        <v>241</v>
      </c>
      <c r="M232" s="15"/>
    </row>
    <row r="233" spans="2:13">
      <c r="B233" s="1">
        <v>33543</v>
      </c>
      <c r="C233">
        <v>459.45499999999998</v>
      </c>
      <c r="D233">
        <f t="shared" si="18"/>
        <v>459455</v>
      </c>
      <c r="E233">
        <v>254841</v>
      </c>
      <c r="F233" s="11">
        <f t="shared" si="19"/>
        <v>1802.9084801896083</v>
      </c>
      <c r="G233">
        <v>585</v>
      </c>
      <c r="M233" s="15"/>
    </row>
    <row r="234" spans="2:13">
      <c r="B234" s="1">
        <v>33573</v>
      </c>
      <c r="C234">
        <v>658.44899999999996</v>
      </c>
      <c r="D234">
        <f t="shared" si="18"/>
        <v>658449</v>
      </c>
      <c r="E234">
        <v>255089</v>
      </c>
      <c r="F234" s="11">
        <f t="shared" si="19"/>
        <v>2581.2520336039579</v>
      </c>
      <c r="G234">
        <v>741</v>
      </c>
      <c r="M234" s="15"/>
    </row>
    <row r="235" spans="2:13">
      <c r="B235" s="1">
        <v>33604</v>
      </c>
      <c r="C235">
        <v>785.71799999999996</v>
      </c>
      <c r="D235">
        <f t="shared" si="18"/>
        <v>785718</v>
      </c>
      <c r="E235">
        <v>255331</v>
      </c>
      <c r="F235" s="11">
        <f t="shared" si="19"/>
        <v>3077.2526641888371</v>
      </c>
      <c r="G235">
        <v>837</v>
      </c>
      <c r="M235" s="15"/>
    </row>
    <row r="236" spans="2:13">
      <c r="B236" s="1">
        <v>33635</v>
      </c>
      <c r="C236">
        <v>696.08199999999999</v>
      </c>
      <c r="D236">
        <f t="shared" si="18"/>
        <v>696082</v>
      </c>
      <c r="E236">
        <v>255576</v>
      </c>
      <c r="F236" s="11">
        <f t="shared" si="19"/>
        <v>2723.5812439352676</v>
      </c>
      <c r="G236">
        <v>627</v>
      </c>
      <c r="M236" s="15"/>
    </row>
    <row r="237" spans="2:13">
      <c r="B237" s="1">
        <v>33664</v>
      </c>
      <c r="C237">
        <v>573.97900000000004</v>
      </c>
      <c r="D237">
        <f t="shared" si="18"/>
        <v>573979</v>
      </c>
      <c r="E237">
        <v>255848</v>
      </c>
      <c r="F237" s="11">
        <f t="shared" si="19"/>
        <v>2243.4375097714269</v>
      </c>
      <c r="G237">
        <v>588</v>
      </c>
      <c r="M237" s="15"/>
    </row>
    <row r="238" spans="2:13">
      <c r="B238" s="1">
        <v>33695</v>
      </c>
      <c r="C238">
        <v>431.40100000000001</v>
      </c>
      <c r="D238">
        <f t="shared" si="18"/>
        <v>431401</v>
      </c>
      <c r="E238">
        <v>256139</v>
      </c>
      <c r="F238" s="11">
        <f t="shared" si="19"/>
        <v>1684.2456634874034</v>
      </c>
      <c r="G238">
        <v>338</v>
      </c>
      <c r="M238" s="15"/>
    </row>
    <row r="239" spans="2:13">
      <c r="B239" s="1">
        <v>33725</v>
      </c>
      <c r="C239">
        <v>251.416</v>
      </c>
      <c r="D239">
        <f t="shared" si="18"/>
        <v>251416</v>
      </c>
      <c r="E239">
        <v>256437</v>
      </c>
      <c r="F239" s="11">
        <f t="shared" si="19"/>
        <v>980.42014217917074</v>
      </c>
      <c r="G239">
        <v>155</v>
      </c>
      <c r="M239" s="15"/>
    </row>
    <row r="240" spans="2:13">
      <c r="B240" s="1">
        <v>33756</v>
      </c>
      <c r="C240">
        <v>162.37799999999999</v>
      </c>
      <c r="D240">
        <f t="shared" si="18"/>
        <v>162378</v>
      </c>
      <c r="E240">
        <v>256742</v>
      </c>
      <c r="F240" s="11">
        <f t="shared" si="19"/>
        <v>632.45592851968127</v>
      </c>
      <c r="G240">
        <v>48</v>
      </c>
      <c r="M240" s="15"/>
    </row>
    <row r="241" spans="2:13">
      <c r="B241" s="1">
        <v>33786</v>
      </c>
      <c r="C241">
        <v>131.80099999999999</v>
      </c>
      <c r="D241">
        <f t="shared" si="18"/>
        <v>131801</v>
      </c>
      <c r="E241">
        <v>257063</v>
      </c>
      <c r="F241" s="11">
        <f t="shared" si="19"/>
        <v>512.71867207649484</v>
      </c>
      <c r="G241">
        <v>17</v>
      </c>
      <c r="M241" s="15"/>
    </row>
    <row r="242" spans="2:13">
      <c r="B242" s="1">
        <v>33817</v>
      </c>
      <c r="C242">
        <v>125.58</v>
      </c>
      <c r="D242">
        <f t="shared" si="18"/>
        <v>125580</v>
      </c>
      <c r="E242">
        <v>257390</v>
      </c>
      <c r="F242" s="11">
        <f t="shared" si="19"/>
        <v>487.89774272504758</v>
      </c>
      <c r="G242">
        <v>26</v>
      </c>
      <c r="M242" s="15"/>
    </row>
    <row r="243" spans="2:13">
      <c r="B243" s="1">
        <v>33848</v>
      </c>
      <c r="C243">
        <v>137.10599999999999</v>
      </c>
      <c r="D243">
        <f t="shared" si="18"/>
        <v>137106</v>
      </c>
      <c r="E243">
        <v>257704</v>
      </c>
      <c r="F243" s="11">
        <f t="shared" si="19"/>
        <v>532.02899450532391</v>
      </c>
      <c r="G243">
        <v>77</v>
      </c>
      <c r="M243" s="15"/>
    </row>
    <row r="244" spans="2:13">
      <c r="B244" s="1">
        <v>33878</v>
      </c>
      <c r="C244">
        <v>240.66200000000001</v>
      </c>
      <c r="D244">
        <f t="shared" si="18"/>
        <v>240662</v>
      </c>
      <c r="E244">
        <v>258004</v>
      </c>
      <c r="F244" s="11">
        <f t="shared" si="19"/>
        <v>932.78398784514968</v>
      </c>
      <c r="G244">
        <v>296</v>
      </c>
      <c r="M244" s="15"/>
    </row>
    <row r="245" spans="2:13">
      <c r="B245" s="1">
        <v>33909</v>
      </c>
      <c r="C245">
        <v>436.77100000000002</v>
      </c>
      <c r="D245">
        <f t="shared" si="18"/>
        <v>436771</v>
      </c>
      <c r="E245">
        <v>258280</v>
      </c>
      <c r="F245" s="11">
        <f t="shared" si="19"/>
        <v>1691.0755768932941</v>
      </c>
      <c r="G245">
        <v>566</v>
      </c>
      <c r="M245" s="15"/>
    </row>
    <row r="246" spans="2:13">
      <c r="B246" s="1">
        <v>33939</v>
      </c>
      <c r="C246">
        <v>717.17</v>
      </c>
      <c r="D246">
        <f t="shared" si="18"/>
        <v>717170</v>
      </c>
      <c r="E246">
        <v>258546</v>
      </c>
      <c r="F246" s="11">
        <f t="shared" si="19"/>
        <v>2773.8584236460824</v>
      </c>
      <c r="G246">
        <v>817</v>
      </c>
      <c r="M246" s="15"/>
    </row>
    <row r="247" spans="2:13">
      <c r="B247" s="1">
        <v>33970</v>
      </c>
      <c r="C247">
        <v>830.87400000000002</v>
      </c>
      <c r="D247">
        <f t="shared" si="18"/>
        <v>830874</v>
      </c>
      <c r="E247">
        <v>258799</v>
      </c>
      <c r="F247" s="11">
        <f t="shared" si="19"/>
        <v>3210.4992677715136</v>
      </c>
      <c r="G247">
        <v>845</v>
      </c>
      <c r="M247" s="15"/>
    </row>
    <row r="248" spans="2:13">
      <c r="B248" s="1">
        <v>34001</v>
      </c>
      <c r="C248">
        <v>768.36500000000001</v>
      </c>
      <c r="D248">
        <f t="shared" si="18"/>
        <v>768365</v>
      </c>
      <c r="E248">
        <v>259036</v>
      </c>
      <c r="F248" s="11">
        <f t="shared" si="19"/>
        <v>2966.2479346500099</v>
      </c>
      <c r="G248">
        <v>806</v>
      </c>
      <c r="M248" s="15"/>
    </row>
    <row r="249" spans="2:13">
      <c r="B249" s="1">
        <v>34029</v>
      </c>
      <c r="C249">
        <v>703.18299999999999</v>
      </c>
      <c r="D249">
        <f t="shared" si="18"/>
        <v>703183</v>
      </c>
      <c r="E249">
        <v>259283</v>
      </c>
      <c r="F249" s="11">
        <f t="shared" si="19"/>
        <v>2712.0289413497994</v>
      </c>
      <c r="G249">
        <v>645</v>
      </c>
      <c r="M249" s="15"/>
    </row>
    <row r="250" spans="2:13">
      <c r="B250" s="1">
        <v>34060</v>
      </c>
      <c r="C250">
        <v>449.738</v>
      </c>
      <c r="D250">
        <f t="shared" si="18"/>
        <v>449738</v>
      </c>
      <c r="E250">
        <v>259547</v>
      </c>
      <c r="F250" s="11">
        <f t="shared" si="19"/>
        <v>1732.7805753871169</v>
      </c>
      <c r="G250">
        <v>369</v>
      </c>
      <c r="M250" s="15"/>
    </row>
    <row r="251" spans="2:13">
      <c r="B251" s="1">
        <v>34090</v>
      </c>
      <c r="C251">
        <v>232.154</v>
      </c>
      <c r="D251">
        <f t="shared" si="18"/>
        <v>232154</v>
      </c>
      <c r="E251">
        <v>259822</v>
      </c>
      <c r="F251" s="11">
        <f t="shared" si="19"/>
        <v>893.51171186427632</v>
      </c>
      <c r="G251">
        <v>136</v>
      </c>
      <c r="M251" s="15"/>
    </row>
    <row r="252" spans="2:13">
      <c r="B252" s="1">
        <v>34121</v>
      </c>
      <c r="C252">
        <v>163.642</v>
      </c>
      <c r="D252">
        <f t="shared" si="18"/>
        <v>163642</v>
      </c>
      <c r="E252">
        <v>260109</v>
      </c>
      <c r="F252" s="11">
        <f t="shared" si="19"/>
        <v>629.1285576431419</v>
      </c>
      <c r="G252">
        <v>43</v>
      </c>
      <c r="M252" s="15"/>
    </row>
    <row r="253" spans="2:13">
      <c r="B253" s="1">
        <v>34151</v>
      </c>
      <c r="C253">
        <v>129.71899999999999</v>
      </c>
      <c r="D253">
        <f t="shared" si="18"/>
        <v>129719</v>
      </c>
      <c r="E253">
        <v>260411</v>
      </c>
      <c r="F253" s="11">
        <f t="shared" si="19"/>
        <v>498.1317993479538</v>
      </c>
      <c r="G253">
        <v>15</v>
      </c>
      <c r="M253" s="15"/>
    </row>
    <row r="254" spans="2:13">
      <c r="B254" s="1">
        <v>34182</v>
      </c>
      <c r="C254">
        <v>120.331</v>
      </c>
      <c r="D254">
        <f t="shared" si="18"/>
        <v>120331</v>
      </c>
      <c r="E254">
        <v>260717</v>
      </c>
      <c r="F254" s="11">
        <f t="shared" si="19"/>
        <v>461.53875658280816</v>
      </c>
      <c r="G254">
        <v>12</v>
      </c>
      <c r="M254" s="15"/>
    </row>
    <row r="255" spans="2:13">
      <c r="B255" s="1">
        <v>34213</v>
      </c>
      <c r="C255">
        <v>141.58000000000001</v>
      </c>
      <c r="D255">
        <f t="shared" si="18"/>
        <v>141580</v>
      </c>
      <c r="E255">
        <v>261015</v>
      </c>
      <c r="F255" s="11">
        <f t="shared" si="19"/>
        <v>542.42093366281631</v>
      </c>
      <c r="G255">
        <v>91</v>
      </c>
      <c r="M255" s="15"/>
    </row>
    <row r="256" spans="2:13">
      <c r="B256" s="1">
        <v>34243</v>
      </c>
      <c r="C256">
        <v>254.494</v>
      </c>
      <c r="D256">
        <f t="shared" si="18"/>
        <v>254494</v>
      </c>
      <c r="E256">
        <v>261294</v>
      </c>
      <c r="F256" s="11">
        <f t="shared" si="19"/>
        <v>973.97567491025438</v>
      </c>
      <c r="G256">
        <v>299</v>
      </c>
      <c r="M256" s="15"/>
    </row>
    <row r="257" spans="2:13">
      <c r="B257" s="1">
        <v>34274</v>
      </c>
      <c r="C257">
        <v>457.33</v>
      </c>
      <c r="D257">
        <f t="shared" si="18"/>
        <v>457330</v>
      </c>
      <c r="E257">
        <v>261550</v>
      </c>
      <c r="F257" s="11">
        <f t="shared" si="19"/>
        <v>1748.5375645192123</v>
      </c>
      <c r="G257">
        <v>582</v>
      </c>
      <c r="M257" s="15"/>
    </row>
    <row r="258" spans="2:13">
      <c r="B258" s="1">
        <v>34304</v>
      </c>
      <c r="C258">
        <v>705.03399999999999</v>
      </c>
      <c r="D258">
        <f t="shared" si="18"/>
        <v>705034</v>
      </c>
      <c r="E258">
        <v>261796</v>
      </c>
      <c r="F258" s="11">
        <f t="shared" si="19"/>
        <v>2693.0663570108022</v>
      </c>
      <c r="G258">
        <v>814</v>
      </c>
      <c r="M258" s="15"/>
    </row>
    <row r="259" spans="2:13">
      <c r="B259" s="1">
        <v>34335</v>
      </c>
      <c r="C259">
        <v>952.52</v>
      </c>
      <c r="D259">
        <f t="shared" si="18"/>
        <v>952520</v>
      </c>
      <c r="E259">
        <v>262021</v>
      </c>
      <c r="F259" s="11">
        <f t="shared" si="19"/>
        <v>3635.2811415878882</v>
      </c>
      <c r="G259">
        <v>995</v>
      </c>
      <c r="M259" s="15"/>
    </row>
    <row r="260" spans="2:13">
      <c r="B260" s="1">
        <v>34366</v>
      </c>
      <c r="C260">
        <v>841.81500000000005</v>
      </c>
      <c r="D260">
        <f t="shared" si="18"/>
        <v>841815</v>
      </c>
      <c r="E260">
        <v>262237</v>
      </c>
      <c r="F260" s="11">
        <f t="shared" si="19"/>
        <v>3210.1305307794096</v>
      </c>
      <c r="G260">
        <v>788</v>
      </c>
      <c r="M260" s="15"/>
    </row>
    <row r="261" spans="2:13">
      <c r="B261" s="1">
        <v>34394</v>
      </c>
      <c r="C261">
        <v>630.61599999999999</v>
      </c>
      <c r="D261">
        <f t="shared" si="18"/>
        <v>630616</v>
      </c>
      <c r="E261">
        <v>262491</v>
      </c>
      <c r="F261" s="11">
        <f t="shared" si="19"/>
        <v>2402.429035662175</v>
      </c>
      <c r="G261">
        <v>575</v>
      </c>
      <c r="M261" s="15"/>
    </row>
    <row r="262" spans="2:13">
      <c r="B262" s="1">
        <v>34425</v>
      </c>
      <c r="C262">
        <v>392.15300000000002</v>
      </c>
      <c r="D262">
        <f t="shared" si="18"/>
        <v>392153</v>
      </c>
      <c r="E262">
        <v>262754</v>
      </c>
      <c r="F262" s="11">
        <f t="shared" si="19"/>
        <v>1492.4720460963488</v>
      </c>
      <c r="G262">
        <v>295</v>
      </c>
      <c r="M262" s="15"/>
    </row>
    <row r="263" spans="2:13">
      <c r="B263" s="1">
        <v>34455</v>
      </c>
      <c r="C263">
        <v>246.87200000000001</v>
      </c>
      <c r="D263">
        <f t="shared" si="18"/>
        <v>246872</v>
      </c>
      <c r="E263">
        <v>263014</v>
      </c>
      <c r="F263" s="11">
        <f t="shared" si="19"/>
        <v>938.62684115674449</v>
      </c>
      <c r="G263">
        <v>178</v>
      </c>
      <c r="M263" s="15"/>
    </row>
    <row r="264" spans="2:13">
      <c r="B264" s="1">
        <v>34486</v>
      </c>
      <c r="C264">
        <v>154.411</v>
      </c>
      <c r="D264">
        <f t="shared" ref="D264:D327" si="20">C264*1000</f>
        <v>154411</v>
      </c>
      <c r="E264">
        <v>263294</v>
      </c>
      <c r="F264" s="11">
        <f t="shared" ref="F264:F327" si="21">(D264*1000000)/(E264*1000)</f>
        <v>586.45848367224471</v>
      </c>
      <c r="G264">
        <v>25</v>
      </c>
      <c r="M264" s="15"/>
    </row>
    <row r="265" spans="2:13">
      <c r="B265" s="1">
        <v>34516</v>
      </c>
      <c r="C265">
        <v>126.80500000000001</v>
      </c>
      <c r="D265">
        <f t="shared" si="20"/>
        <v>126805</v>
      </c>
      <c r="E265">
        <v>263580</v>
      </c>
      <c r="F265" s="11">
        <f t="shared" si="21"/>
        <v>481.08733591319526</v>
      </c>
      <c r="G265">
        <v>7</v>
      </c>
      <c r="M265" s="15"/>
    </row>
    <row r="266" spans="2:13">
      <c r="B266" s="1">
        <v>34547</v>
      </c>
      <c r="C266">
        <v>121.952</v>
      </c>
      <c r="D266">
        <f t="shared" si="20"/>
        <v>121952</v>
      </c>
      <c r="E266">
        <v>263871</v>
      </c>
      <c r="F266" s="11">
        <f t="shared" si="21"/>
        <v>462.16522467417792</v>
      </c>
      <c r="G266">
        <v>18</v>
      </c>
      <c r="M266" s="15"/>
    </row>
    <row r="267" spans="2:13">
      <c r="B267" s="1">
        <v>34578</v>
      </c>
      <c r="C267">
        <v>130.37</v>
      </c>
      <c r="D267">
        <f t="shared" si="20"/>
        <v>130370</v>
      </c>
      <c r="E267">
        <v>264159</v>
      </c>
      <c r="F267" s="11">
        <f t="shared" si="21"/>
        <v>493.52851880874778</v>
      </c>
      <c r="G267">
        <v>67</v>
      </c>
      <c r="M267" s="15"/>
    </row>
    <row r="268" spans="2:13">
      <c r="B268" s="1">
        <v>34608</v>
      </c>
      <c r="C268">
        <v>220.553</v>
      </c>
      <c r="D268">
        <f t="shared" si="20"/>
        <v>220553</v>
      </c>
      <c r="E268">
        <v>264430</v>
      </c>
      <c r="F268" s="11">
        <f t="shared" si="21"/>
        <v>834.06950799833601</v>
      </c>
      <c r="G268">
        <v>272</v>
      </c>
      <c r="M268" s="15"/>
    </row>
    <row r="269" spans="2:13">
      <c r="B269" s="1">
        <v>34639</v>
      </c>
      <c r="C269">
        <v>391.46</v>
      </c>
      <c r="D269">
        <f t="shared" si="20"/>
        <v>391460</v>
      </c>
      <c r="E269">
        <v>264681</v>
      </c>
      <c r="F269" s="11">
        <f t="shared" si="21"/>
        <v>1478.9879137527817</v>
      </c>
      <c r="G269">
        <v>490</v>
      </c>
      <c r="M269" s="15"/>
    </row>
    <row r="270" spans="2:13">
      <c r="B270" s="1">
        <v>34669</v>
      </c>
      <c r="C270">
        <v>638.17499999999995</v>
      </c>
      <c r="D270">
        <f t="shared" si="20"/>
        <v>638175</v>
      </c>
      <c r="E270">
        <v>264924</v>
      </c>
      <c r="F270" s="11">
        <f t="shared" si="21"/>
        <v>2408.8984010508675</v>
      </c>
      <c r="G270">
        <v>718</v>
      </c>
      <c r="M270" s="15"/>
    </row>
    <row r="271" spans="2:13">
      <c r="B271" s="1">
        <v>34700</v>
      </c>
      <c r="C271">
        <v>815.54700000000003</v>
      </c>
      <c r="D271">
        <f t="shared" si="20"/>
        <v>815547</v>
      </c>
      <c r="E271">
        <v>265157</v>
      </c>
      <c r="F271" s="11">
        <f t="shared" si="21"/>
        <v>3075.7136338094033</v>
      </c>
      <c r="G271">
        <v>831</v>
      </c>
      <c r="M271" s="15"/>
    </row>
    <row r="272" spans="2:13">
      <c r="B272" s="1">
        <v>34731</v>
      </c>
      <c r="C272">
        <v>754.49099999999999</v>
      </c>
      <c r="D272">
        <f t="shared" si="20"/>
        <v>754491</v>
      </c>
      <c r="E272">
        <v>265383</v>
      </c>
      <c r="F272" s="11">
        <f t="shared" si="21"/>
        <v>2843.0268705983426</v>
      </c>
      <c r="G272">
        <v>723</v>
      </c>
      <c r="M272" s="15"/>
    </row>
    <row r="273" spans="2:13">
      <c r="B273" s="1">
        <v>34759</v>
      </c>
      <c r="C273">
        <v>600.03399999999999</v>
      </c>
      <c r="D273">
        <f t="shared" si="20"/>
        <v>600034</v>
      </c>
      <c r="E273">
        <v>265625</v>
      </c>
      <c r="F273" s="11">
        <f t="shared" si="21"/>
        <v>2258.9515294117646</v>
      </c>
      <c r="G273">
        <v>547</v>
      </c>
      <c r="M273" s="15"/>
    </row>
    <row r="274" spans="2:13">
      <c r="B274" s="1">
        <v>34790</v>
      </c>
      <c r="C274">
        <v>418.82</v>
      </c>
      <c r="D274">
        <f t="shared" si="20"/>
        <v>418820</v>
      </c>
      <c r="E274">
        <v>265877</v>
      </c>
      <c r="F274" s="11">
        <f t="shared" si="21"/>
        <v>1575.2396784979521</v>
      </c>
      <c r="G274">
        <v>373</v>
      </c>
      <c r="M274" s="15"/>
    </row>
    <row r="275" spans="2:13">
      <c r="B275" s="1">
        <v>34820</v>
      </c>
      <c r="C275">
        <v>260.36700000000002</v>
      </c>
      <c r="D275">
        <f t="shared" si="20"/>
        <v>260367.00000000003</v>
      </c>
      <c r="E275">
        <v>266134</v>
      </c>
      <c r="F275" s="11">
        <f t="shared" si="21"/>
        <v>978.3304651040454</v>
      </c>
      <c r="G275">
        <v>183</v>
      </c>
      <c r="M275" s="15"/>
    </row>
    <row r="276" spans="2:13">
      <c r="B276" s="1">
        <v>34851</v>
      </c>
      <c r="C276">
        <v>158.90799999999999</v>
      </c>
      <c r="D276">
        <f t="shared" si="20"/>
        <v>158908</v>
      </c>
      <c r="E276">
        <v>266414</v>
      </c>
      <c r="F276" s="11">
        <f t="shared" si="21"/>
        <v>596.47015547231001</v>
      </c>
      <c r="G276">
        <v>37</v>
      </c>
      <c r="M276" s="15"/>
    </row>
    <row r="277" spans="2:13">
      <c r="B277" s="1">
        <v>34881</v>
      </c>
      <c r="C277">
        <v>130.71700000000001</v>
      </c>
      <c r="D277">
        <f t="shared" si="20"/>
        <v>130717.00000000001</v>
      </c>
      <c r="E277">
        <v>266700</v>
      </c>
      <c r="F277" s="11">
        <f t="shared" si="21"/>
        <v>490.12748406449202</v>
      </c>
      <c r="G277">
        <v>6</v>
      </c>
      <c r="M277" s="15"/>
    </row>
    <row r="278" spans="2:13">
      <c r="B278" s="1">
        <v>34912</v>
      </c>
      <c r="C278">
        <v>114.41500000000001</v>
      </c>
      <c r="D278">
        <f t="shared" si="20"/>
        <v>114415</v>
      </c>
      <c r="E278">
        <v>266998</v>
      </c>
      <c r="F278" s="11">
        <f t="shared" si="21"/>
        <v>428.52380916710985</v>
      </c>
      <c r="G278">
        <v>9</v>
      </c>
      <c r="M278" s="15"/>
    </row>
    <row r="279" spans="2:13">
      <c r="B279" s="1">
        <v>34943</v>
      </c>
      <c r="C279">
        <v>133.95099999999999</v>
      </c>
      <c r="D279">
        <f t="shared" si="20"/>
        <v>133951</v>
      </c>
      <c r="E279">
        <v>267304</v>
      </c>
      <c r="F279" s="11">
        <f t="shared" si="21"/>
        <v>501.1185766019214</v>
      </c>
      <c r="G279">
        <v>79</v>
      </c>
      <c r="M279" s="15"/>
    </row>
    <row r="280" spans="2:13">
      <c r="B280" s="1">
        <v>34973</v>
      </c>
      <c r="C280">
        <v>216.41200000000001</v>
      </c>
      <c r="D280">
        <f t="shared" si="20"/>
        <v>216412</v>
      </c>
      <c r="E280">
        <v>267585</v>
      </c>
      <c r="F280" s="11">
        <f t="shared" si="21"/>
        <v>808.75983332399051</v>
      </c>
      <c r="G280">
        <v>235</v>
      </c>
      <c r="M280" s="15"/>
    </row>
    <row r="281" spans="2:13">
      <c r="B281" s="1">
        <v>35004</v>
      </c>
      <c r="C281">
        <v>488.81200000000001</v>
      </c>
      <c r="D281">
        <f t="shared" si="20"/>
        <v>488812</v>
      </c>
      <c r="E281">
        <v>267829</v>
      </c>
      <c r="F281" s="11">
        <f t="shared" si="21"/>
        <v>1825.0898894443842</v>
      </c>
      <c r="G281">
        <v>589</v>
      </c>
      <c r="M281" s="15"/>
    </row>
    <row r="282" spans="2:13">
      <c r="B282" s="1">
        <v>35034</v>
      </c>
      <c r="C282">
        <v>757.84400000000005</v>
      </c>
      <c r="D282">
        <f t="shared" si="20"/>
        <v>757844</v>
      </c>
      <c r="E282">
        <v>268047</v>
      </c>
      <c r="F282" s="11">
        <f t="shared" si="21"/>
        <v>2827.2802903968336</v>
      </c>
      <c r="G282">
        <v>853</v>
      </c>
      <c r="M282" s="15"/>
    </row>
    <row r="283" spans="2:13">
      <c r="B283" s="1">
        <v>35065</v>
      </c>
      <c r="C283">
        <v>933.64200000000005</v>
      </c>
      <c r="D283">
        <f t="shared" si="20"/>
        <v>933642</v>
      </c>
      <c r="E283">
        <v>268258</v>
      </c>
      <c r="F283" s="11">
        <f t="shared" si="21"/>
        <v>3480.388282921665</v>
      </c>
      <c r="G283">
        <v>922</v>
      </c>
      <c r="M283" s="15"/>
    </row>
    <row r="284" spans="2:13">
      <c r="B284" s="1">
        <v>35096</v>
      </c>
      <c r="C284">
        <v>830.91200000000003</v>
      </c>
      <c r="D284">
        <f t="shared" si="20"/>
        <v>830912</v>
      </c>
      <c r="E284">
        <v>268480</v>
      </c>
      <c r="F284" s="11">
        <f t="shared" si="21"/>
        <v>3094.8748510131109</v>
      </c>
      <c r="G284">
        <v>721</v>
      </c>
      <c r="M284" s="15"/>
    </row>
    <row r="285" spans="2:13">
      <c r="B285" s="1">
        <v>35125</v>
      </c>
      <c r="C285">
        <v>705.20699999999999</v>
      </c>
      <c r="D285">
        <f t="shared" si="20"/>
        <v>705207</v>
      </c>
      <c r="E285">
        <v>268724</v>
      </c>
      <c r="F285" s="11">
        <f t="shared" si="21"/>
        <v>2624.2799303374468</v>
      </c>
      <c r="G285">
        <v>692</v>
      </c>
      <c r="M285" s="15"/>
    </row>
    <row r="286" spans="2:13">
      <c r="B286" s="1">
        <v>35156</v>
      </c>
      <c r="C286">
        <v>473.84199999999998</v>
      </c>
      <c r="D286">
        <f t="shared" si="20"/>
        <v>473842</v>
      </c>
      <c r="E286">
        <v>268980</v>
      </c>
      <c r="F286" s="11">
        <f t="shared" si="21"/>
        <v>1761.6253996579671</v>
      </c>
      <c r="G286">
        <v>355</v>
      </c>
      <c r="M286" s="15"/>
    </row>
    <row r="287" spans="2:13">
      <c r="B287" s="1">
        <v>35186</v>
      </c>
      <c r="C287">
        <v>271.48599999999999</v>
      </c>
      <c r="D287">
        <f t="shared" si="20"/>
        <v>271486</v>
      </c>
      <c r="E287">
        <v>269247</v>
      </c>
      <c r="F287" s="11">
        <f t="shared" si="21"/>
        <v>1008.3157843912838</v>
      </c>
      <c r="G287">
        <v>169</v>
      </c>
      <c r="M287" s="15"/>
    </row>
    <row r="288" spans="2:13">
      <c r="B288" s="1">
        <v>35217</v>
      </c>
      <c r="C288">
        <v>162.27699999999999</v>
      </c>
      <c r="D288">
        <f t="shared" si="20"/>
        <v>162277</v>
      </c>
      <c r="E288">
        <v>269527</v>
      </c>
      <c r="F288" s="11">
        <f t="shared" si="21"/>
        <v>602.08068208379871</v>
      </c>
      <c r="G288">
        <v>30</v>
      </c>
      <c r="M288" s="15"/>
    </row>
    <row r="289" spans="2:13">
      <c r="B289" s="1">
        <v>35247</v>
      </c>
      <c r="C289">
        <v>124.371</v>
      </c>
      <c r="D289">
        <f t="shared" si="20"/>
        <v>124371</v>
      </c>
      <c r="E289">
        <v>269822</v>
      </c>
      <c r="F289" s="11">
        <f t="shared" si="21"/>
        <v>460.93721045726443</v>
      </c>
      <c r="G289">
        <v>10</v>
      </c>
      <c r="M289" s="15"/>
    </row>
    <row r="290" spans="2:13">
      <c r="B290" s="1">
        <v>35278</v>
      </c>
      <c r="C290">
        <v>118.29600000000001</v>
      </c>
      <c r="D290">
        <f t="shared" si="20"/>
        <v>118296</v>
      </c>
      <c r="E290">
        <v>270130</v>
      </c>
      <c r="F290" s="11">
        <f t="shared" si="21"/>
        <v>437.92248176803758</v>
      </c>
      <c r="G290">
        <v>10</v>
      </c>
      <c r="M290" s="15"/>
    </row>
    <row r="291" spans="2:13">
      <c r="B291" s="1">
        <v>35309</v>
      </c>
      <c r="C291">
        <v>137.55600000000001</v>
      </c>
      <c r="D291">
        <f t="shared" si="20"/>
        <v>137556</v>
      </c>
      <c r="E291">
        <v>270433</v>
      </c>
      <c r="F291" s="11">
        <f t="shared" si="21"/>
        <v>508.65094126826239</v>
      </c>
      <c r="G291">
        <v>76</v>
      </c>
      <c r="M291" s="15"/>
    </row>
    <row r="292" spans="2:13">
      <c r="B292" s="1">
        <v>35339</v>
      </c>
      <c r="C292">
        <v>243.12100000000001</v>
      </c>
      <c r="D292">
        <f t="shared" si="20"/>
        <v>243121</v>
      </c>
      <c r="E292">
        <v>270730</v>
      </c>
      <c r="F292" s="11">
        <f t="shared" si="21"/>
        <v>898.02016769475119</v>
      </c>
      <c r="G292">
        <v>276</v>
      </c>
      <c r="M292" s="15"/>
    </row>
    <row r="293" spans="2:13">
      <c r="B293" s="1">
        <v>35370</v>
      </c>
      <c r="C293">
        <v>502.98099999999999</v>
      </c>
      <c r="D293">
        <f t="shared" si="20"/>
        <v>502981</v>
      </c>
      <c r="E293">
        <v>271002</v>
      </c>
      <c r="F293" s="11">
        <f t="shared" si="21"/>
        <v>1856.0047527324521</v>
      </c>
      <c r="G293">
        <v>618</v>
      </c>
      <c r="M293" s="15"/>
    </row>
    <row r="294" spans="2:13">
      <c r="B294" s="1">
        <v>35400</v>
      </c>
      <c r="C294">
        <v>737.72199999999998</v>
      </c>
      <c r="D294">
        <f t="shared" si="20"/>
        <v>737722</v>
      </c>
      <c r="E294">
        <v>271243</v>
      </c>
      <c r="F294" s="11">
        <f t="shared" si="21"/>
        <v>2719.7826303351608</v>
      </c>
      <c r="G294">
        <v>750</v>
      </c>
      <c r="M294" s="15"/>
    </row>
    <row r="295" spans="2:13">
      <c r="B295" s="1">
        <v>35431</v>
      </c>
      <c r="C295">
        <v>902.399</v>
      </c>
      <c r="D295">
        <f t="shared" si="20"/>
        <v>902399</v>
      </c>
      <c r="E295">
        <v>271472</v>
      </c>
      <c r="F295" s="11">
        <f t="shared" si="21"/>
        <v>3324.0960393705427</v>
      </c>
      <c r="G295">
        <v>907</v>
      </c>
      <c r="M295" s="15"/>
    </row>
    <row r="296" spans="2:13">
      <c r="B296" s="1">
        <v>35462</v>
      </c>
      <c r="C296">
        <v>757.45699999999999</v>
      </c>
      <c r="D296">
        <f t="shared" si="20"/>
        <v>757457</v>
      </c>
      <c r="E296">
        <v>271703</v>
      </c>
      <c r="F296" s="11">
        <f t="shared" si="21"/>
        <v>2787.8124275403657</v>
      </c>
      <c r="G296">
        <v>658</v>
      </c>
      <c r="M296" s="15"/>
    </row>
    <row r="297" spans="2:13">
      <c r="B297" s="1">
        <v>35490</v>
      </c>
      <c r="C297">
        <v>605.85599999999999</v>
      </c>
      <c r="D297">
        <f t="shared" si="20"/>
        <v>605856</v>
      </c>
      <c r="E297">
        <v>271952</v>
      </c>
      <c r="F297" s="11">
        <f t="shared" si="21"/>
        <v>2227.8049067482498</v>
      </c>
      <c r="G297">
        <v>533</v>
      </c>
      <c r="M297" s="15"/>
    </row>
    <row r="298" spans="2:13">
      <c r="B298" s="1">
        <v>35521</v>
      </c>
      <c r="C298">
        <v>433.07299999999998</v>
      </c>
      <c r="D298">
        <f t="shared" si="20"/>
        <v>433073</v>
      </c>
      <c r="E298">
        <v>272213</v>
      </c>
      <c r="F298" s="11">
        <f t="shared" si="21"/>
        <v>1590.9343051213573</v>
      </c>
      <c r="G298">
        <v>402</v>
      </c>
      <c r="M298" s="15"/>
    </row>
    <row r="299" spans="2:13">
      <c r="B299" s="1">
        <v>35551</v>
      </c>
      <c r="C299">
        <v>283.73899999999998</v>
      </c>
      <c r="D299">
        <f t="shared" si="20"/>
        <v>283739</v>
      </c>
      <c r="E299">
        <v>272482</v>
      </c>
      <c r="F299" s="11">
        <f t="shared" si="21"/>
        <v>1041.3128206633833</v>
      </c>
      <c r="G299">
        <v>195</v>
      </c>
      <c r="M299" s="15"/>
    </row>
    <row r="300" spans="2:13">
      <c r="B300" s="1">
        <v>35582</v>
      </c>
      <c r="C300">
        <v>163.59100000000001</v>
      </c>
      <c r="D300">
        <f t="shared" si="20"/>
        <v>163591</v>
      </c>
      <c r="E300">
        <v>272767</v>
      </c>
      <c r="F300" s="11">
        <f t="shared" si="21"/>
        <v>599.74630362177243</v>
      </c>
      <c r="G300">
        <v>36</v>
      </c>
      <c r="M300" s="15"/>
    </row>
    <row r="301" spans="2:13">
      <c r="B301" s="1">
        <v>35612</v>
      </c>
      <c r="C301">
        <v>127.80500000000001</v>
      </c>
      <c r="D301">
        <f t="shared" si="20"/>
        <v>127805</v>
      </c>
      <c r="E301">
        <v>273074</v>
      </c>
      <c r="F301" s="11">
        <f t="shared" si="21"/>
        <v>468.02331968623889</v>
      </c>
      <c r="G301">
        <v>10</v>
      </c>
      <c r="M301" s="15"/>
    </row>
    <row r="302" spans="2:13">
      <c r="B302" s="1">
        <v>35643</v>
      </c>
      <c r="C302">
        <v>117.9</v>
      </c>
      <c r="D302">
        <f t="shared" si="20"/>
        <v>117900</v>
      </c>
      <c r="E302">
        <v>273395</v>
      </c>
      <c r="F302" s="11">
        <f t="shared" si="21"/>
        <v>431.24417052250408</v>
      </c>
      <c r="G302">
        <v>17</v>
      </c>
      <c r="M302" s="15"/>
    </row>
    <row r="303" spans="2:13">
      <c r="B303" s="1">
        <v>35674</v>
      </c>
      <c r="C303">
        <v>129.38800000000001</v>
      </c>
      <c r="D303">
        <f t="shared" si="20"/>
        <v>129388</v>
      </c>
      <c r="E303">
        <v>273703</v>
      </c>
      <c r="F303" s="11">
        <f t="shared" si="21"/>
        <v>472.73139132563398</v>
      </c>
      <c r="G303">
        <v>64</v>
      </c>
      <c r="M303" s="15"/>
    </row>
    <row r="304" spans="2:13">
      <c r="B304" s="1">
        <v>35704</v>
      </c>
      <c r="C304">
        <v>234.22300000000001</v>
      </c>
      <c r="D304">
        <f t="shared" si="20"/>
        <v>234223</v>
      </c>
      <c r="E304">
        <v>273989</v>
      </c>
      <c r="F304" s="11">
        <f t="shared" si="21"/>
        <v>854.86278646223025</v>
      </c>
      <c r="G304">
        <v>273</v>
      </c>
      <c r="M304" s="15"/>
    </row>
    <row r="305" spans="2:13">
      <c r="B305" s="1">
        <v>35735</v>
      </c>
      <c r="C305">
        <v>497.31</v>
      </c>
      <c r="D305">
        <f t="shared" si="20"/>
        <v>497310</v>
      </c>
      <c r="E305">
        <v>274249</v>
      </c>
      <c r="F305" s="11">
        <f t="shared" si="21"/>
        <v>1813.3520997341832</v>
      </c>
      <c r="G305">
        <v>588</v>
      </c>
      <c r="M305" s="15"/>
    </row>
    <row r="306" spans="2:13">
      <c r="B306" s="1">
        <v>35765</v>
      </c>
      <c r="C306">
        <v>731.03</v>
      </c>
      <c r="D306">
        <f t="shared" si="20"/>
        <v>731030</v>
      </c>
      <c r="E306">
        <v>274499</v>
      </c>
      <c r="F306" s="11">
        <f t="shared" si="21"/>
        <v>2663.1426708294021</v>
      </c>
      <c r="G306">
        <v>795</v>
      </c>
      <c r="M306" s="15"/>
    </row>
    <row r="307" spans="2:13">
      <c r="B307" s="1">
        <v>35796</v>
      </c>
      <c r="C307">
        <v>812.10799999999995</v>
      </c>
      <c r="D307">
        <f t="shared" si="20"/>
        <v>812108</v>
      </c>
      <c r="E307">
        <v>274732</v>
      </c>
      <c r="F307" s="11">
        <f t="shared" si="21"/>
        <v>2956.0007571014662</v>
      </c>
      <c r="G307">
        <v>749</v>
      </c>
      <c r="M307" s="15"/>
    </row>
    <row r="308" spans="2:13">
      <c r="B308" s="1">
        <v>35827</v>
      </c>
      <c r="C308">
        <v>691.81899999999996</v>
      </c>
      <c r="D308">
        <f t="shared" si="20"/>
        <v>691819</v>
      </c>
      <c r="E308">
        <v>274943</v>
      </c>
      <c r="F308" s="11">
        <f t="shared" si="21"/>
        <v>2516.2269997781359</v>
      </c>
      <c r="G308">
        <v>618</v>
      </c>
      <c r="M308" s="15"/>
    </row>
    <row r="309" spans="2:13">
      <c r="B309" s="1">
        <v>35855</v>
      </c>
      <c r="C309">
        <v>647.61900000000003</v>
      </c>
      <c r="D309">
        <f t="shared" si="20"/>
        <v>647619</v>
      </c>
      <c r="E309">
        <v>275175</v>
      </c>
      <c r="F309" s="11">
        <f t="shared" si="21"/>
        <v>2353.4805124011991</v>
      </c>
      <c r="G309">
        <v>587</v>
      </c>
      <c r="M309" s="15"/>
    </row>
    <row r="310" spans="2:13">
      <c r="B310" s="1">
        <v>35886</v>
      </c>
      <c r="C310">
        <v>407.75200000000001</v>
      </c>
      <c r="D310">
        <f t="shared" si="20"/>
        <v>407752</v>
      </c>
      <c r="E310">
        <v>275434</v>
      </c>
      <c r="F310" s="11">
        <f t="shared" si="21"/>
        <v>1480.3982079191385</v>
      </c>
      <c r="G310">
        <v>335</v>
      </c>
      <c r="M310" s="15"/>
    </row>
    <row r="311" spans="2:13">
      <c r="B311" s="1">
        <v>35916</v>
      </c>
      <c r="C311">
        <v>220.83</v>
      </c>
      <c r="D311">
        <f t="shared" si="20"/>
        <v>220830</v>
      </c>
      <c r="E311">
        <v>275700</v>
      </c>
      <c r="F311" s="11">
        <f t="shared" si="21"/>
        <v>800.97932535364532</v>
      </c>
      <c r="G311">
        <v>126</v>
      </c>
      <c r="M311" s="15"/>
    </row>
    <row r="312" spans="2:13">
      <c r="B312" s="1">
        <v>35947</v>
      </c>
      <c r="C312">
        <v>152.708</v>
      </c>
      <c r="D312">
        <f t="shared" si="20"/>
        <v>152708</v>
      </c>
      <c r="E312">
        <v>275976</v>
      </c>
      <c r="F312" s="11">
        <f t="shared" si="21"/>
        <v>553.3379714178044</v>
      </c>
      <c r="G312">
        <v>47</v>
      </c>
      <c r="M312" s="15"/>
    </row>
    <row r="313" spans="2:13">
      <c r="B313" s="1">
        <v>35977</v>
      </c>
      <c r="C313">
        <v>132.38999999999999</v>
      </c>
      <c r="D313">
        <f t="shared" si="20"/>
        <v>132390</v>
      </c>
      <c r="E313">
        <v>276266</v>
      </c>
      <c r="F313" s="11">
        <f t="shared" si="21"/>
        <v>479.21206373567503</v>
      </c>
      <c r="G313">
        <v>5</v>
      </c>
      <c r="M313" s="15"/>
    </row>
    <row r="314" spans="2:13">
      <c r="B314" s="1">
        <v>36008</v>
      </c>
      <c r="C314">
        <v>116.631</v>
      </c>
      <c r="D314">
        <f t="shared" si="20"/>
        <v>116631</v>
      </c>
      <c r="E314">
        <v>276566</v>
      </c>
      <c r="F314" s="11">
        <f t="shared" si="21"/>
        <v>421.71127325846271</v>
      </c>
      <c r="G314">
        <v>7</v>
      </c>
      <c r="M314" s="15"/>
    </row>
    <row r="315" spans="2:13">
      <c r="B315" s="1">
        <v>36039</v>
      </c>
      <c r="C315">
        <v>121.417</v>
      </c>
      <c r="D315">
        <f t="shared" si="20"/>
        <v>121417</v>
      </c>
      <c r="E315">
        <v>276859</v>
      </c>
      <c r="F315" s="11">
        <f t="shared" si="21"/>
        <v>438.55175378080537</v>
      </c>
      <c r="G315">
        <v>36</v>
      </c>
      <c r="M315" s="15"/>
    </row>
    <row r="316" spans="2:13">
      <c r="B316" s="1">
        <v>36069</v>
      </c>
      <c r="C316">
        <v>202.99600000000001</v>
      </c>
      <c r="D316">
        <f t="shared" si="20"/>
        <v>202996</v>
      </c>
      <c r="E316">
        <v>277140</v>
      </c>
      <c r="F316" s="11">
        <f t="shared" si="21"/>
        <v>732.46734502417553</v>
      </c>
      <c r="G316">
        <v>246</v>
      </c>
      <c r="M316" s="15"/>
    </row>
    <row r="317" spans="2:13">
      <c r="B317" s="1">
        <v>36100</v>
      </c>
      <c r="C317">
        <v>398.09399999999999</v>
      </c>
      <c r="D317">
        <f t="shared" si="20"/>
        <v>398094</v>
      </c>
      <c r="E317">
        <v>277402</v>
      </c>
      <c r="F317" s="11">
        <f t="shared" si="21"/>
        <v>1435.0797759208658</v>
      </c>
      <c r="G317">
        <v>481</v>
      </c>
      <c r="M317" s="15"/>
    </row>
    <row r="318" spans="2:13">
      <c r="B318" s="1">
        <v>36130</v>
      </c>
      <c r="C318">
        <v>615.91300000000001</v>
      </c>
      <c r="D318">
        <f t="shared" si="20"/>
        <v>615913</v>
      </c>
      <c r="E318">
        <v>277658</v>
      </c>
      <c r="F318" s="11">
        <f t="shared" si="21"/>
        <v>2218.2433065137689</v>
      </c>
      <c r="G318">
        <v>712</v>
      </c>
      <c r="M318" s="15"/>
    </row>
    <row r="319" spans="2:13">
      <c r="B319" s="1">
        <v>36161</v>
      </c>
      <c r="C319">
        <v>911.16200000000003</v>
      </c>
      <c r="D319">
        <f t="shared" si="20"/>
        <v>911162</v>
      </c>
      <c r="E319">
        <v>277891</v>
      </c>
      <c r="F319" s="11">
        <f t="shared" si="21"/>
        <v>3278.8467420679331</v>
      </c>
      <c r="G319">
        <v>830</v>
      </c>
      <c r="M319" s="15"/>
    </row>
    <row r="320" spans="2:13">
      <c r="B320" s="1">
        <v>36192</v>
      </c>
      <c r="C320">
        <v>689.68700000000001</v>
      </c>
      <c r="D320">
        <f t="shared" si="20"/>
        <v>689687</v>
      </c>
      <c r="E320">
        <v>278095</v>
      </c>
      <c r="F320" s="11">
        <f t="shared" si="21"/>
        <v>2480.0409931857816</v>
      </c>
      <c r="G320">
        <v>628</v>
      </c>
      <c r="M320" s="15"/>
    </row>
    <row r="321" spans="2:13">
      <c r="B321" s="1">
        <v>36220</v>
      </c>
      <c r="C321">
        <v>669.27</v>
      </c>
      <c r="D321">
        <f t="shared" si="20"/>
        <v>669270</v>
      </c>
      <c r="E321">
        <v>278324</v>
      </c>
      <c r="F321" s="11">
        <f t="shared" si="21"/>
        <v>2404.6435090038949</v>
      </c>
      <c r="G321">
        <v>628</v>
      </c>
      <c r="M321" s="15"/>
    </row>
    <row r="322" spans="2:13">
      <c r="B322" s="1">
        <v>36251</v>
      </c>
      <c r="C322">
        <v>420.19200000000001</v>
      </c>
      <c r="D322">
        <f t="shared" si="20"/>
        <v>420192</v>
      </c>
      <c r="E322">
        <v>278584</v>
      </c>
      <c r="F322" s="11">
        <f t="shared" si="21"/>
        <v>1508.3134709818223</v>
      </c>
      <c r="G322">
        <v>323</v>
      </c>
      <c r="M322" s="15"/>
    </row>
    <row r="323" spans="2:13">
      <c r="B323" s="1">
        <v>36281</v>
      </c>
      <c r="C323">
        <v>234.76400000000001</v>
      </c>
      <c r="D323">
        <f t="shared" si="20"/>
        <v>234764</v>
      </c>
      <c r="E323">
        <v>278859</v>
      </c>
      <c r="F323" s="11">
        <f t="shared" si="21"/>
        <v>841.87349162121359</v>
      </c>
      <c r="G323">
        <v>151</v>
      </c>
      <c r="M323" s="15"/>
    </row>
    <row r="324" spans="2:13">
      <c r="B324" s="1">
        <v>36312</v>
      </c>
      <c r="C324">
        <v>158.23500000000001</v>
      </c>
      <c r="D324">
        <f t="shared" si="20"/>
        <v>158235</v>
      </c>
      <c r="E324">
        <v>279148</v>
      </c>
      <c r="F324" s="11">
        <f t="shared" si="21"/>
        <v>566.84984309398601</v>
      </c>
      <c r="G324">
        <v>35</v>
      </c>
      <c r="M324" s="15"/>
    </row>
    <row r="325" spans="2:13">
      <c r="B325" s="1">
        <v>36342</v>
      </c>
      <c r="C325">
        <v>126.56100000000001</v>
      </c>
      <c r="D325">
        <f t="shared" si="20"/>
        <v>126561</v>
      </c>
      <c r="E325">
        <v>279448</v>
      </c>
      <c r="F325" s="11">
        <f t="shared" si="21"/>
        <v>452.89642437949101</v>
      </c>
      <c r="G325">
        <v>7</v>
      </c>
      <c r="M325" s="15"/>
    </row>
    <row r="326" spans="2:13">
      <c r="B326" s="1">
        <v>36373</v>
      </c>
      <c r="C326">
        <v>116.23099999999999</v>
      </c>
      <c r="D326">
        <f t="shared" si="20"/>
        <v>116231</v>
      </c>
      <c r="E326">
        <v>279752</v>
      </c>
      <c r="F326" s="11">
        <f t="shared" si="21"/>
        <v>415.47870971431837</v>
      </c>
      <c r="G326">
        <v>15</v>
      </c>
      <c r="M326" s="15"/>
    </row>
    <row r="327" spans="2:13">
      <c r="B327" s="1">
        <v>36404</v>
      </c>
      <c r="C327">
        <v>134.86099999999999</v>
      </c>
      <c r="D327">
        <f t="shared" si="20"/>
        <v>134861</v>
      </c>
      <c r="E327">
        <v>280053</v>
      </c>
      <c r="F327" s="11">
        <f t="shared" si="21"/>
        <v>481.55527703684658</v>
      </c>
      <c r="G327">
        <v>64</v>
      </c>
      <c r="M327" s="15"/>
    </row>
    <row r="328" spans="2:13">
      <c r="B328" s="1">
        <v>36434</v>
      </c>
      <c r="C328">
        <v>233.50800000000001</v>
      </c>
      <c r="D328">
        <f t="shared" ref="D328:D391" si="22">C328*1000</f>
        <v>233508</v>
      </c>
      <c r="E328">
        <v>280337</v>
      </c>
      <c r="F328" s="11">
        <f t="shared" ref="F328:F391" si="23">(D328*1000000)/(E328*1000)</f>
        <v>832.95462247223873</v>
      </c>
      <c r="G328">
        <v>268</v>
      </c>
      <c r="M328" s="15"/>
    </row>
    <row r="329" spans="2:13">
      <c r="B329" s="1">
        <v>36465</v>
      </c>
      <c r="C329">
        <v>371.59500000000003</v>
      </c>
      <c r="D329">
        <f t="shared" si="22"/>
        <v>371595</v>
      </c>
      <c r="E329">
        <v>280594</v>
      </c>
      <c r="F329" s="11">
        <f t="shared" si="23"/>
        <v>1324.3155591352631</v>
      </c>
      <c r="G329">
        <v>411</v>
      </c>
      <c r="M329" s="15"/>
    </row>
    <row r="330" spans="2:13">
      <c r="B330" s="1">
        <v>36495</v>
      </c>
      <c r="C330">
        <v>659.60599999999999</v>
      </c>
      <c r="D330">
        <f t="shared" si="22"/>
        <v>659606</v>
      </c>
      <c r="E330">
        <v>280846</v>
      </c>
      <c r="F330" s="11">
        <f t="shared" si="23"/>
        <v>2348.6394678934362</v>
      </c>
      <c r="G330">
        <v>748</v>
      </c>
      <c r="M330" s="15"/>
    </row>
    <row r="331" spans="2:13">
      <c r="B331" s="1">
        <v>36526</v>
      </c>
      <c r="C331">
        <v>862.9</v>
      </c>
      <c r="D331">
        <f t="shared" si="22"/>
        <v>862900</v>
      </c>
      <c r="E331">
        <v>281083</v>
      </c>
      <c r="F331" s="11">
        <f t="shared" si="23"/>
        <v>3069.9117342564296</v>
      </c>
      <c r="G331">
        <v>859</v>
      </c>
      <c r="M331" s="15"/>
    </row>
    <row r="332" spans="2:13">
      <c r="B332" s="1">
        <v>36557</v>
      </c>
      <c r="C332">
        <v>775.23500000000001</v>
      </c>
      <c r="D332">
        <f t="shared" si="22"/>
        <v>775235</v>
      </c>
      <c r="E332">
        <v>281299</v>
      </c>
      <c r="F332" s="11">
        <f t="shared" si="23"/>
        <v>2755.9109701776401</v>
      </c>
      <c r="G332">
        <v>622</v>
      </c>
      <c r="M332" s="15"/>
    </row>
    <row r="333" spans="2:13">
      <c r="B333" s="1">
        <v>36586</v>
      </c>
      <c r="C333">
        <v>550.26099999999997</v>
      </c>
      <c r="D333">
        <f t="shared" si="22"/>
        <v>550261</v>
      </c>
      <c r="E333">
        <v>281531</v>
      </c>
      <c r="F333" s="11">
        <f t="shared" si="23"/>
        <v>1954.530762154079</v>
      </c>
      <c r="G333">
        <v>485</v>
      </c>
      <c r="M333" s="15"/>
    </row>
    <row r="334" spans="2:13">
      <c r="B334" s="1">
        <v>36617</v>
      </c>
      <c r="C334">
        <v>400.88600000000002</v>
      </c>
      <c r="D334">
        <f t="shared" si="22"/>
        <v>400886</v>
      </c>
      <c r="E334">
        <v>281763</v>
      </c>
      <c r="F334" s="11">
        <f t="shared" si="23"/>
        <v>1422.7772986517036</v>
      </c>
      <c r="G334">
        <v>333</v>
      </c>
      <c r="M334" s="15"/>
    </row>
    <row r="335" spans="2:13">
      <c r="B335" s="1">
        <v>36647</v>
      </c>
      <c r="C335">
        <v>228.43899999999999</v>
      </c>
      <c r="D335">
        <f t="shared" si="22"/>
        <v>228439</v>
      </c>
      <c r="E335">
        <v>281996</v>
      </c>
      <c r="F335" s="11">
        <f t="shared" si="23"/>
        <v>810.07886636689886</v>
      </c>
      <c r="G335">
        <v>121</v>
      </c>
      <c r="M335" s="15"/>
    </row>
    <row r="336" spans="2:13">
      <c r="B336" s="1">
        <v>36678</v>
      </c>
      <c r="C336">
        <v>154.18299999999999</v>
      </c>
      <c r="D336">
        <f t="shared" si="22"/>
        <v>154183</v>
      </c>
      <c r="E336">
        <v>282247</v>
      </c>
      <c r="F336" s="11">
        <f t="shared" si="23"/>
        <v>546.26975663160283</v>
      </c>
      <c r="G336">
        <v>31</v>
      </c>
      <c r="M336" s="15"/>
    </row>
    <row r="337" spans="2:13">
      <c r="B337" s="1">
        <v>36708</v>
      </c>
      <c r="C337">
        <v>128.363</v>
      </c>
      <c r="D337">
        <f t="shared" si="22"/>
        <v>128363</v>
      </c>
      <c r="E337">
        <v>282504</v>
      </c>
      <c r="F337" s="11">
        <f t="shared" si="23"/>
        <v>454.37586724435761</v>
      </c>
      <c r="G337">
        <v>13</v>
      </c>
      <c r="M337" s="15"/>
    </row>
    <row r="338" spans="2:13">
      <c r="B338" s="1">
        <v>36739</v>
      </c>
      <c r="C338">
        <v>122.408</v>
      </c>
      <c r="D338">
        <f t="shared" si="22"/>
        <v>122408</v>
      </c>
      <c r="E338">
        <v>282769</v>
      </c>
      <c r="F338" s="11">
        <f t="shared" si="23"/>
        <v>432.89045121636389</v>
      </c>
      <c r="G338">
        <v>13</v>
      </c>
      <c r="M338" s="15"/>
    </row>
    <row r="339" spans="2:13">
      <c r="B339" s="1">
        <v>36770</v>
      </c>
      <c r="C339">
        <v>140.76599999999999</v>
      </c>
      <c r="D339">
        <f t="shared" si="22"/>
        <v>140766</v>
      </c>
      <c r="E339">
        <v>283033</v>
      </c>
      <c r="F339" s="11">
        <f t="shared" si="23"/>
        <v>497.34836573827079</v>
      </c>
      <c r="G339">
        <v>72</v>
      </c>
      <c r="M339" s="15"/>
    </row>
    <row r="340" spans="2:13">
      <c r="B340" s="1">
        <v>36800</v>
      </c>
      <c r="C340">
        <v>235.79900000000001</v>
      </c>
      <c r="D340">
        <f t="shared" si="22"/>
        <v>235799</v>
      </c>
      <c r="E340">
        <v>283285</v>
      </c>
      <c r="F340" s="11">
        <f t="shared" si="23"/>
        <v>832.37375787634357</v>
      </c>
      <c r="G340">
        <v>245</v>
      </c>
      <c r="M340" s="15"/>
    </row>
    <row r="341" spans="2:13">
      <c r="B341" s="1">
        <v>36831</v>
      </c>
      <c r="C341">
        <v>482.6</v>
      </c>
      <c r="D341">
        <f t="shared" si="22"/>
        <v>482600</v>
      </c>
      <c r="E341">
        <v>283523</v>
      </c>
      <c r="F341" s="11">
        <f t="shared" si="23"/>
        <v>1702.1546752820759</v>
      </c>
      <c r="G341">
        <v>608</v>
      </c>
      <c r="M341" s="15"/>
    </row>
    <row r="342" spans="2:13">
      <c r="B342" s="1">
        <v>36861</v>
      </c>
      <c r="C342">
        <v>914.33900000000006</v>
      </c>
      <c r="D342">
        <f t="shared" si="22"/>
        <v>914339</v>
      </c>
      <c r="E342">
        <v>283748</v>
      </c>
      <c r="F342" s="11">
        <f t="shared" si="23"/>
        <v>3222.3628007950715</v>
      </c>
      <c r="G342">
        <v>974</v>
      </c>
      <c r="M342" s="15"/>
    </row>
    <row r="343" spans="2:13">
      <c r="B343" s="1">
        <v>36892</v>
      </c>
      <c r="C343">
        <v>976.67700000000002</v>
      </c>
      <c r="D343">
        <f t="shared" si="22"/>
        <v>976677</v>
      </c>
      <c r="E343">
        <v>283960</v>
      </c>
      <c r="F343" s="11">
        <f t="shared" si="23"/>
        <v>3439.4879560501481</v>
      </c>
      <c r="G343">
        <v>912</v>
      </c>
      <c r="M343" s="15"/>
    </row>
    <row r="344" spans="2:13">
      <c r="B344" s="1">
        <v>36923</v>
      </c>
      <c r="C344">
        <v>780.48199999999997</v>
      </c>
      <c r="D344">
        <f t="shared" si="22"/>
        <v>780482</v>
      </c>
      <c r="E344">
        <v>284166</v>
      </c>
      <c r="F344" s="11">
        <f t="shared" si="23"/>
        <v>2746.5706664414461</v>
      </c>
      <c r="G344">
        <v>702</v>
      </c>
      <c r="M344" s="15"/>
    </row>
    <row r="345" spans="2:13">
      <c r="B345" s="1">
        <v>36951</v>
      </c>
      <c r="C345">
        <v>681.88400000000001</v>
      </c>
      <c r="D345">
        <f t="shared" si="22"/>
        <v>681884</v>
      </c>
      <c r="E345">
        <v>284380</v>
      </c>
      <c r="F345" s="11">
        <f t="shared" si="23"/>
        <v>2397.7916871791267</v>
      </c>
      <c r="G345">
        <v>645</v>
      </c>
      <c r="M345" s="15"/>
    </row>
    <row r="346" spans="2:13">
      <c r="B346" s="1">
        <v>36982</v>
      </c>
      <c r="C346">
        <v>400.72800000000001</v>
      </c>
      <c r="D346">
        <f t="shared" si="22"/>
        <v>400728</v>
      </c>
      <c r="E346">
        <v>284602</v>
      </c>
      <c r="F346" s="11">
        <f t="shared" si="23"/>
        <v>1408.0294586826515</v>
      </c>
      <c r="G346">
        <v>302</v>
      </c>
      <c r="M346" s="15"/>
    </row>
    <row r="347" spans="2:13">
      <c r="B347" s="1">
        <v>37012</v>
      </c>
      <c r="C347">
        <v>209.327</v>
      </c>
      <c r="D347">
        <f t="shared" si="22"/>
        <v>209327</v>
      </c>
      <c r="E347">
        <v>284834</v>
      </c>
      <c r="F347" s="11">
        <f t="shared" si="23"/>
        <v>734.90875387067558</v>
      </c>
      <c r="G347">
        <v>119</v>
      </c>
      <c r="M347" s="15"/>
    </row>
    <row r="348" spans="2:13">
      <c r="B348" s="1">
        <v>37043</v>
      </c>
      <c r="C348">
        <v>146.83699999999999</v>
      </c>
      <c r="D348">
        <f t="shared" si="22"/>
        <v>146837</v>
      </c>
      <c r="E348">
        <v>285076</v>
      </c>
      <c r="F348" s="11">
        <f t="shared" si="23"/>
        <v>515.08018914254444</v>
      </c>
      <c r="G348">
        <v>32</v>
      </c>
      <c r="M348" s="15"/>
    </row>
    <row r="349" spans="2:13">
      <c r="B349" s="1">
        <v>37073</v>
      </c>
      <c r="C349">
        <v>123.777</v>
      </c>
      <c r="D349">
        <f t="shared" si="22"/>
        <v>123777</v>
      </c>
      <c r="E349">
        <v>285324</v>
      </c>
      <c r="F349" s="11">
        <f t="shared" si="23"/>
        <v>433.81208731126719</v>
      </c>
      <c r="G349">
        <v>10</v>
      </c>
      <c r="M349" s="15"/>
    </row>
    <row r="350" spans="2:13">
      <c r="B350" s="1">
        <v>37104</v>
      </c>
      <c r="C350">
        <v>116.934</v>
      </c>
      <c r="D350">
        <f t="shared" si="22"/>
        <v>116934</v>
      </c>
      <c r="E350">
        <v>285584</v>
      </c>
      <c r="F350" s="11">
        <f t="shared" si="23"/>
        <v>409.4557118045829</v>
      </c>
      <c r="G350">
        <v>6</v>
      </c>
      <c r="M350" s="15"/>
    </row>
    <row r="351" spans="2:13">
      <c r="B351" s="1">
        <v>37135</v>
      </c>
      <c r="C351">
        <v>127.482</v>
      </c>
      <c r="D351">
        <f t="shared" si="22"/>
        <v>127482</v>
      </c>
      <c r="E351">
        <v>285842</v>
      </c>
      <c r="F351" s="11">
        <f t="shared" si="23"/>
        <v>445.98764352334507</v>
      </c>
      <c r="G351">
        <v>71</v>
      </c>
      <c r="M351" s="15"/>
    </row>
    <row r="352" spans="2:13">
      <c r="B352" s="1">
        <v>37165</v>
      </c>
      <c r="C352">
        <v>237.46600000000001</v>
      </c>
      <c r="D352">
        <f t="shared" si="22"/>
        <v>237466</v>
      </c>
      <c r="E352">
        <v>286086</v>
      </c>
      <c r="F352" s="11">
        <f t="shared" si="23"/>
        <v>830.05110351432791</v>
      </c>
      <c r="G352">
        <v>263</v>
      </c>
      <c r="M352" s="15"/>
    </row>
    <row r="353" spans="2:13">
      <c r="B353" s="1">
        <v>37196</v>
      </c>
      <c r="C353">
        <v>360.721</v>
      </c>
      <c r="D353">
        <f t="shared" si="22"/>
        <v>360721</v>
      </c>
      <c r="E353">
        <v>286315</v>
      </c>
      <c r="F353" s="11">
        <f t="shared" si="23"/>
        <v>1259.8746136248537</v>
      </c>
      <c r="G353">
        <v>402</v>
      </c>
      <c r="M353" s="15"/>
    </row>
    <row r="354" spans="2:13">
      <c r="B354" s="1">
        <v>37226</v>
      </c>
      <c r="C354">
        <v>609.02499999999998</v>
      </c>
      <c r="D354">
        <f t="shared" si="22"/>
        <v>609025</v>
      </c>
      <c r="E354">
        <v>286533</v>
      </c>
      <c r="F354" s="11">
        <f t="shared" si="23"/>
        <v>2125.4968886655288</v>
      </c>
      <c r="G354">
        <v>692</v>
      </c>
      <c r="M354" s="15"/>
    </row>
    <row r="355" spans="2:13">
      <c r="B355" s="1">
        <v>37257</v>
      </c>
      <c r="C355">
        <v>815.22699999999998</v>
      </c>
      <c r="D355">
        <f t="shared" si="22"/>
        <v>815227</v>
      </c>
      <c r="E355">
        <v>286739</v>
      </c>
      <c r="F355" s="11">
        <f t="shared" si="23"/>
        <v>2843.0977299913857</v>
      </c>
      <c r="G355">
        <v>773</v>
      </c>
      <c r="M355" s="15"/>
    </row>
    <row r="356" spans="2:13">
      <c r="B356" s="1">
        <v>37288</v>
      </c>
      <c r="C356">
        <v>712.86300000000006</v>
      </c>
      <c r="D356">
        <f t="shared" si="22"/>
        <v>712863</v>
      </c>
      <c r="E356">
        <v>286935</v>
      </c>
      <c r="F356" s="11">
        <f t="shared" si="23"/>
        <v>2484.4058758952374</v>
      </c>
      <c r="G356">
        <v>661</v>
      </c>
    </row>
    <row r="357" spans="2:13">
      <c r="B357" s="1">
        <v>37316</v>
      </c>
      <c r="C357">
        <v>660.43</v>
      </c>
      <c r="D357">
        <f t="shared" si="22"/>
        <v>660430</v>
      </c>
      <c r="E357">
        <v>287131</v>
      </c>
      <c r="F357" s="11">
        <f t="shared" si="23"/>
        <v>2300.0999543762255</v>
      </c>
      <c r="G357">
        <v>614</v>
      </c>
    </row>
    <row r="358" spans="2:13">
      <c r="B358" s="1">
        <v>37347</v>
      </c>
      <c r="C358">
        <v>415.19600000000003</v>
      </c>
      <c r="D358">
        <f t="shared" si="22"/>
        <v>415196</v>
      </c>
      <c r="E358">
        <v>287343</v>
      </c>
      <c r="F358" s="11">
        <f t="shared" si="23"/>
        <v>1444.9490678387849</v>
      </c>
      <c r="G358">
        <v>286</v>
      </c>
    </row>
    <row r="359" spans="2:13">
      <c r="B359" s="1">
        <v>37377</v>
      </c>
      <c r="C359">
        <v>255.083</v>
      </c>
      <c r="D359">
        <f t="shared" si="22"/>
        <v>255083</v>
      </c>
      <c r="E359">
        <v>287571</v>
      </c>
      <c r="F359" s="11">
        <f t="shared" si="23"/>
        <v>887.02616049601659</v>
      </c>
      <c r="G359">
        <v>189</v>
      </c>
    </row>
    <row r="360" spans="2:13">
      <c r="B360" s="1">
        <v>37408</v>
      </c>
      <c r="C360">
        <v>159.97300000000001</v>
      </c>
      <c r="D360">
        <f t="shared" si="22"/>
        <v>159973</v>
      </c>
      <c r="E360">
        <v>287808</v>
      </c>
      <c r="F360" s="11">
        <f t="shared" si="23"/>
        <v>555.83236046253057</v>
      </c>
      <c r="G360">
        <v>26</v>
      </c>
    </row>
    <row r="361" spans="2:13">
      <c r="B361" s="1">
        <v>37438</v>
      </c>
      <c r="C361">
        <v>125.065</v>
      </c>
      <c r="D361">
        <f t="shared" si="22"/>
        <v>125065</v>
      </c>
      <c r="E361">
        <v>288051</v>
      </c>
      <c r="F361" s="11">
        <f t="shared" si="23"/>
        <v>434.17658678497907</v>
      </c>
      <c r="G361">
        <v>3</v>
      </c>
    </row>
    <row r="362" spans="2:13">
      <c r="B362" s="1">
        <v>37469</v>
      </c>
      <c r="C362">
        <v>115.678</v>
      </c>
      <c r="D362">
        <f t="shared" si="22"/>
        <v>115678</v>
      </c>
      <c r="E362">
        <v>288303</v>
      </c>
      <c r="F362" s="11">
        <f t="shared" si="23"/>
        <v>401.23758684439633</v>
      </c>
      <c r="G362">
        <v>9</v>
      </c>
    </row>
    <row r="363" spans="2:13">
      <c r="B363" s="1">
        <v>37500</v>
      </c>
      <c r="C363">
        <v>123.904</v>
      </c>
      <c r="D363">
        <f t="shared" si="22"/>
        <v>123904</v>
      </c>
      <c r="E363">
        <v>288554</v>
      </c>
      <c r="F363" s="11">
        <f t="shared" si="23"/>
        <v>429.39623086146787</v>
      </c>
      <c r="G363">
        <v>42</v>
      </c>
    </row>
    <row r="364" spans="2:13">
      <c r="B364" s="1">
        <v>37530</v>
      </c>
      <c r="C364">
        <v>250.57300000000001</v>
      </c>
      <c r="D364">
        <f t="shared" si="22"/>
        <v>250573</v>
      </c>
      <c r="E364">
        <v>288794</v>
      </c>
      <c r="F364" s="11">
        <f t="shared" si="23"/>
        <v>867.65306758450663</v>
      </c>
      <c r="G364">
        <v>301</v>
      </c>
    </row>
    <row r="365" spans="2:13">
      <c r="B365" s="1">
        <v>37561</v>
      </c>
      <c r="C365">
        <v>483.19200000000001</v>
      </c>
      <c r="D365">
        <f t="shared" si="22"/>
        <v>483192</v>
      </c>
      <c r="E365">
        <v>289012</v>
      </c>
      <c r="F365" s="11">
        <f t="shared" si="23"/>
        <v>1671.8752162539963</v>
      </c>
      <c r="G365">
        <v>557</v>
      </c>
    </row>
    <row r="366" spans="2:13">
      <c r="B366" s="1">
        <v>37591</v>
      </c>
      <c r="C366">
        <v>771.63400000000001</v>
      </c>
      <c r="D366">
        <f t="shared" si="22"/>
        <v>771634</v>
      </c>
      <c r="E366">
        <v>289214</v>
      </c>
      <c r="F366" s="11">
        <f t="shared" si="23"/>
        <v>2668.0382000871327</v>
      </c>
      <c r="G366">
        <v>805</v>
      </c>
    </row>
    <row r="367" spans="2:13">
      <c r="B367" s="1">
        <v>37622</v>
      </c>
      <c r="C367">
        <v>945.97500000000002</v>
      </c>
      <c r="D367">
        <f t="shared" si="22"/>
        <v>945975</v>
      </c>
      <c r="E367">
        <v>289412</v>
      </c>
      <c r="F367" s="11">
        <f t="shared" si="23"/>
        <v>3268.6101474714246</v>
      </c>
      <c r="G367">
        <v>928</v>
      </c>
    </row>
    <row r="368" spans="2:13">
      <c r="B368" s="1">
        <v>37653</v>
      </c>
      <c r="C368">
        <v>884.23800000000006</v>
      </c>
      <c r="D368">
        <f t="shared" si="22"/>
        <v>884238</v>
      </c>
      <c r="E368">
        <v>289606</v>
      </c>
      <c r="F368" s="11">
        <f t="shared" si="23"/>
        <v>3053.2447532164388</v>
      </c>
      <c r="G368">
        <v>789</v>
      </c>
    </row>
    <row r="369" spans="2:7">
      <c r="B369" s="1">
        <v>37681</v>
      </c>
      <c r="C369">
        <v>674.58199999999999</v>
      </c>
      <c r="D369">
        <f t="shared" si="22"/>
        <v>674582</v>
      </c>
      <c r="E369">
        <v>289809</v>
      </c>
      <c r="F369" s="11">
        <f t="shared" si="23"/>
        <v>2327.6778843997254</v>
      </c>
      <c r="G369">
        <v>565</v>
      </c>
    </row>
    <row r="370" spans="2:7">
      <c r="B370" s="1">
        <v>37712</v>
      </c>
      <c r="C370">
        <v>414.495</v>
      </c>
      <c r="D370">
        <f t="shared" si="22"/>
        <v>414495</v>
      </c>
      <c r="E370">
        <v>290024</v>
      </c>
      <c r="F370" s="11">
        <f t="shared" si="23"/>
        <v>1429.1748269108764</v>
      </c>
      <c r="G370">
        <v>350</v>
      </c>
    </row>
    <row r="371" spans="2:7">
      <c r="B371" s="1">
        <v>37742</v>
      </c>
      <c r="C371">
        <v>247.69300000000001</v>
      </c>
      <c r="D371">
        <f t="shared" si="22"/>
        <v>247693</v>
      </c>
      <c r="E371">
        <v>290250</v>
      </c>
      <c r="F371" s="11">
        <f t="shared" si="23"/>
        <v>853.37812230835482</v>
      </c>
      <c r="G371">
        <v>171</v>
      </c>
    </row>
    <row r="372" spans="2:7">
      <c r="B372" s="1">
        <v>37773</v>
      </c>
      <c r="C372">
        <v>157.45400000000001</v>
      </c>
      <c r="D372">
        <f t="shared" si="22"/>
        <v>157454</v>
      </c>
      <c r="E372">
        <v>290484</v>
      </c>
      <c r="F372" s="11">
        <f t="shared" si="23"/>
        <v>542.0401812148001</v>
      </c>
      <c r="G372">
        <v>43</v>
      </c>
    </row>
    <row r="373" spans="2:7">
      <c r="B373" s="1">
        <v>37803</v>
      </c>
      <c r="C373">
        <v>126.624</v>
      </c>
      <c r="D373">
        <f t="shared" si="22"/>
        <v>126624</v>
      </c>
      <c r="E373">
        <v>290726</v>
      </c>
      <c r="F373" s="11">
        <f t="shared" si="23"/>
        <v>435.54412058089059</v>
      </c>
      <c r="G373">
        <v>5</v>
      </c>
    </row>
    <row r="374" spans="2:7">
      <c r="B374" s="1">
        <v>37834</v>
      </c>
      <c r="C374">
        <v>115.852</v>
      </c>
      <c r="D374">
        <f t="shared" si="22"/>
        <v>115852</v>
      </c>
      <c r="E374">
        <v>290974</v>
      </c>
      <c r="F374" s="11">
        <f t="shared" si="23"/>
        <v>398.15241224301826</v>
      </c>
      <c r="G374">
        <v>6</v>
      </c>
    </row>
    <row r="375" spans="2:7">
      <c r="B375" s="1">
        <v>37865</v>
      </c>
      <c r="C375">
        <v>128.62100000000001</v>
      </c>
      <c r="D375">
        <f t="shared" si="22"/>
        <v>128621.00000000001</v>
      </c>
      <c r="E375">
        <v>291222</v>
      </c>
      <c r="F375" s="11">
        <f t="shared" si="23"/>
        <v>441.65962736331738</v>
      </c>
      <c r="G375">
        <v>65</v>
      </c>
    </row>
    <row r="376" spans="2:7">
      <c r="B376" s="1">
        <v>37895</v>
      </c>
      <c r="C376">
        <v>231.55799999999999</v>
      </c>
      <c r="D376">
        <f t="shared" si="22"/>
        <v>231558</v>
      </c>
      <c r="E376">
        <v>291463</v>
      </c>
      <c r="F376" s="11">
        <f t="shared" si="23"/>
        <v>794.4679084480706</v>
      </c>
      <c r="G376">
        <v>257</v>
      </c>
    </row>
    <row r="377" spans="2:7">
      <c r="B377" s="1">
        <v>37926</v>
      </c>
      <c r="C377">
        <v>413.66300000000001</v>
      </c>
      <c r="D377">
        <f t="shared" si="22"/>
        <v>413663</v>
      </c>
      <c r="E377">
        <v>291677</v>
      </c>
      <c r="F377" s="11">
        <f t="shared" si="23"/>
        <v>1418.2228972459261</v>
      </c>
      <c r="G377">
        <v>481</v>
      </c>
    </row>
    <row r="378" spans="2:7">
      <c r="B378" s="1">
        <v>37956</v>
      </c>
      <c r="C378">
        <v>738.596</v>
      </c>
      <c r="D378">
        <f t="shared" si="22"/>
        <v>738596</v>
      </c>
      <c r="E378">
        <v>291868</v>
      </c>
      <c r="F378" s="11">
        <f t="shared" si="23"/>
        <v>2530.5823180341799</v>
      </c>
      <c r="G378">
        <v>781</v>
      </c>
    </row>
    <row r="379" spans="2:7">
      <c r="B379" s="1">
        <v>37987</v>
      </c>
      <c r="C379">
        <v>962.91</v>
      </c>
      <c r="D379">
        <f t="shared" si="22"/>
        <v>962910</v>
      </c>
      <c r="E379">
        <v>292046</v>
      </c>
      <c r="F379" s="11">
        <f t="shared" si="23"/>
        <v>3297.1175773679488</v>
      </c>
      <c r="G379">
        <v>948</v>
      </c>
    </row>
    <row r="380" spans="2:7">
      <c r="B380" s="1">
        <v>38018</v>
      </c>
      <c r="C380">
        <v>857.45</v>
      </c>
      <c r="D380">
        <f t="shared" si="22"/>
        <v>857450</v>
      </c>
      <c r="E380">
        <v>292230</v>
      </c>
      <c r="F380" s="11">
        <f t="shared" si="23"/>
        <v>2934.1614481743832</v>
      </c>
      <c r="G380">
        <v>754</v>
      </c>
    </row>
    <row r="381" spans="2:7">
      <c r="B381" s="1">
        <v>38047</v>
      </c>
      <c r="C381">
        <v>591.428</v>
      </c>
      <c r="D381">
        <f t="shared" si="22"/>
        <v>591428</v>
      </c>
      <c r="E381">
        <v>292434</v>
      </c>
      <c r="F381" s="11">
        <f t="shared" si="23"/>
        <v>2022.4324120998242</v>
      </c>
      <c r="G381">
        <v>484</v>
      </c>
    </row>
    <row r="382" spans="2:7">
      <c r="B382" s="1">
        <v>38078</v>
      </c>
      <c r="C382">
        <v>379.642</v>
      </c>
      <c r="D382">
        <f t="shared" si="22"/>
        <v>379642</v>
      </c>
      <c r="E382">
        <v>292651</v>
      </c>
      <c r="F382" s="11">
        <f t="shared" si="23"/>
        <v>1297.2516752035701</v>
      </c>
      <c r="G382">
        <v>304</v>
      </c>
    </row>
    <row r="383" spans="2:7">
      <c r="B383" s="1">
        <v>38108</v>
      </c>
      <c r="C383">
        <v>213.64500000000001</v>
      </c>
      <c r="D383">
        <f t="shared" si="22"/>
        <v>213645</v>
      </c>
      <c r="E383">
        <v>292872</v>
      </c>
      <c r="F383" s="11">
        <f t="shared" si="23"/>
        <v>729.48250430222072</v>
      </c>
      <c r="G383">
        <v>114</v>
      </c>
    </row>
    <row r="384" spans="2:7">
      <c r="B384" s="1">
        <v>38139</v>
      </c>
      <c r="C384">
        <v>144.88499999999999</v>
      </c>
      <c r="D384">
        <f t="shared" si="22"/>
        <v>144885</v>
      </c>
      <c r="E384">
        <v>293103</v>
      </c>
      <c r="F384" s="11">
        <f t="shared" si="23"/>
        <v>494.3142854218483</v>
      </c>
      <c r="G384">
        <v>40</v>
      </c>
    </row>
    <row r="385" spans="2:7">
      <c r="B385" s="1">
        <v>38169</v>
      </c>
      <c r="C385">
        <v>124.88200000000001</v>
      </c>
      <c r="D385">
        <f t="shared" si="22"/>
        <v>124882</v>
      </c>
      <c r="E385">
        <v>293350</v>
      </c>
      <c r="F385" s="11">
        <f t="shared" si="23"/>
        <v>425.7099028464292</v>
      </c>
      <c r="G385">
        <v>9</v>
      </c>
    </row>
    <row r="386" spans="2:7">
      <c r="B386" s="1">
        <v>38200</v>
      </c>
      <c r="C386">
        <v>119.809</v>
      </c>
      <c r="D386">
        <f t="shared" si="22"/>
        <v>119809</v>
      </c>
      <c r="E386">
        <v>293603</v>
      </c>
      <c r="F386" s="11">
        <f t="shared" si="23"/>
        <v>408.06463149218501</v>
      </c>
      <c r="G386">
        <v>21</v>
      </c>
    </row>
    <row r="387" spans="2:7">
      <c r="B387" s="1">
        <v>38231</v>
      </c>
      <c r="C387">
        <v>124.92400000000001</v>
      </c>
      <c r="D387">
        <f t="shared" si="22"/>
        <v>124924</v>
      </c>
      <c r="E387">
        <v>293857</v>
      </c>
      <c r="F387" s="11">
        <f t="shared" si="23"/>
        <v>425.11833987279527</v>
      </c>
      <c r="G387">
        <v>52</v>
      </c>
    </row>
    <row r="388" spans="2:7">
      <c r="B388" s="1">
        <v>38261</v>
      </c>
      <c r="C388">
        <v>216.417</v>
      </c>
      <c r="D388">
        <f t="shared" si="22"/>
        <v>216417</v>
      </c>
      <c r="E388">
        <v>294104</v>
      </c>
      <c r="F388" s="11">
        <f t="shared" si="23"/>
        <v>735.85194353017982</v>
      </c>
      <c r="G388">
        <v>253</v>
      </c>
    </row>
    <row r="389" spans="2:7">
      <c r="B389" s="1">
        <v>38292</v>
      </c>
      <c r="C389">
        <v>407.202</v>
      </c>
      <c r="D389">
        <f t="shared" si="22"/>
        <v>407202</v>
      </c>
      <c r="E389">
        <v>294337</v>
      </c>
      <c r="F389" s="11">
        <f t="shared" si="23"/>
        <v>1383.4550192466459</v>
      </c>
      <c r="G389">
        <v>490</v>
      </c>
    </row>
    <row r="390" spans="2:7">
      <c r="B390" s="1">
        <v>38322</v>
      </c>
      <c r="C390">
        <v>725.60299999999995</v>
      </c>
      <c r="D390">
        <f t="shared" si="22"/>
        <v>725603</v>
      </c>
      <c r="E390">
        <v>294561</v>
      </c>
      <c r="F390" s="11">
        <f t="shared" si="23"/>
        <v>2463.3369658576662</v>
      </c>
      <c r="G390">
        <v>791</v>
      </c>
    </row>
    <row r="391" spans="2:7">
      <c r="B391" s="1">
        <v>38353</v>
      </c>
      <c r="C391">
        <v>892.34500000000003</v>
      </c>
      <c r="D391">
        <f t="shared" si="22"/>
        <v>892345</v>
      </c>
      <c r="E391">
        <v>294768</v>
      </c>
      <c r="F391" s="11">
        <f t="shared" si="23"/>
        <v>3027.2790804972046</v>
      </c>
      <c r="G391">
        <v>839</v>
      </c>
    </row>
    <row r="392" spans="2:7">
      <c r="B392" s="1">
        <v>38384</v>
      </c>
      <c r="C392">
        <v>759.12599999999998</v>
      </c>
      <c r="D392">
        <f t="shared" ref="D392:D455" si="24">C392*1000</f>
        <v>759126</v>
      </c>
      <c r="E392">
        <v>294955</v>
      </c>
      <c r="F392" s="11">
        <f t="shared" ref="F392:F455" si="25">(D392*1000000)/(E392*1000)</f>
        <v>2573.7010730450406</v>
      </c>
      <c r="G392">
        <v>662</v>
      </c>
    </row>
    <row r="393" spans="2:7">
      <c r="B393" s="1">
        <v>38412</v>
      </c>
      <c r="C393">
        <v>678.01900000000001</v>
      </c>
      <c r="D393">
        <f t="shared" si="24"/>
        <v>678019</v>
      </c>
      <c r="E393">
        <v>295149</v>
      </c>
      <c r="F393" s="11">
        <f t="shared" si="25"/>
        <v>2297.2092061975477</v>
      </c>
      <c r="G393">
        <v>634</v>
      </c>
    </row>
    <row r="394" spans="2:7">
      <c r="B394" s="1">
        <v>38443</v>
      </c>
      <c r="C394">
        <v>384.16300000000001</v>
      </c>
      <c r="D394">
        <f t="shared" si="24"/>
        <v>384163</v>
      </c>
      <c r="E394">
        <v>295359</v>
      </c>
      <c r="F394" s="11">
        <f t="shared" si="25"/>
        <v>1300.6646149262424</v>
      </c>
      <c r="G394">
        <v>309</v>
      </c>
    </row>
    <row r="395" spans="2:7">
      <c r="B395" s="1">
        <v>38473</v>
      </c>
      <c r="C395">
        <v>247.52500000000001</v>
      </c>
      <c r="D395">
        <f t="shared" si="24"/>
        <v>247525</v>
      </c>
      <c r="E395">
        <v>295582</v>
      </c>
      <c r="F395" s="11">
        <f t="shared" si="25"/>
        <v>837.41567483811593</v>
      </c>
      <c r="G395">
        <v>187</v>
      </c>
    </row>
    <row r="396" spans="2:7">
      <c r="B396" s="1">
        <v>38504</v>
      </c>
      <c r="C396">
        <v>152.02000000000001</v>
      </c>
      <c r="D396">
        <f t="shared" si="24"/>
        <v>152020</v>
      </c>
      <c r="E396">
        <v>295824</v>
      </c>
      <c r="F396" s="11">
        <f t="shared" si="25"/>
        <v>513.88663529666292</v>
      </c>
      <c r="G396">
        <v>31</v>
      </c>
    </row>
    <row r="397" spans="2:7">
      <c r="B397" s="1">
        <v>38534</v>
      </c>
      <c r="C397">
        <v>122.282</v>
      </c>
      <c r="D397">
        <f t="shared" si="24"/>
        <v>122282</v>
      </c>
      <c r="E397">
        <v>296077</v>
      </c>
      <c r="F397" s="11">
        <f t="shared" si="25"/>
        <v>413.00742712199866</v>
      </c>
      <c r="G397">
        <v>4</v>
      </c>
    </row>
    <row r="398" spans="2:7">
      <c r="B398" s="1">
        <v>38565</v>
      </c>
      <c r="C398">
        <v>112.6</v>
      </c>
      <c r="D398">
        <f t="shared" si="24"/>
        <v>112600</v>
      </c>
      <c r="E398">
        <v>296338</v>
      </c>
      <c r="F398" s="11">
        <f t="shared" si="25"/>
        <v>379.97151900869954</v>
      </c>
      <c r="G398">
        <v>8</v>
      </c>
    </row>
    <row r="399" spans="2:7">
      <c r="B399" s="1">
        <v>38596</v>
      </c>
      <c r="C399">
        <v>118.261</v>
      </c>
      <c r="D399">
        <f t="shared" si="24"/>
        <v>118261</v>
      </c>
      <c r="E399">
        <v>296606</v>
      </c>
      <c r="F399" s="11">
        <f t="shared" si="25"/>
        <v>398.71411906704515</v>
      </c>
      <c r="G399">
        <v>43</v>
      </c>
    </row>
    <row r="400" spans="2:7">
      <c r="B400" s="1">
        <v>38626</v>
      </c>
      <c r="C400">
        <v>202.172</v>
      </c>
      <c r="D400">
        <f t="shared" si="24"/>
        <v>202172</v>
      </c>
      <c r="E400">
        <v>296857</v>
      </c>
      <c r="F400" s="11">
        <f t="shared" si="25"/>
        <v>681.04171368706147</v>
      </c>
      <c r="G400">
        <v>237</v>
      </c>
    </row>
    <row r="401" spans="2:7">
      <c r="B401" s="1">
        <v>38657</v>
      </c>
      <c r="C401">
        <v>387.02499999999998</v>
      </c>
      <c r="D401">
        <f t="shared" si="24"/>
        <v>387025</v>
      </c>
      <c r="E401">
        <v>297089</v>
      </c>
      <c r="F401" s="11">
        <f t="shared" si="25"/>
        <v>1302.7240995122675</v>
      </c>
      <c r="G401">
        <v>465</v>
      </c>
    </row>
    <row r="402" spans="2:7">
      <c r="B402" s="1">
        <v>38687</v>
      </c>
      <c r="C402">
        <v>771.23699999999997</v>
      </c>
      <c r="D402">
        <f t="shared" si="24"/>
        <v>771237</v>
      </c>
      <c r="E402">
        <v>297311</v>
      </c>
      <c r="F402" s="11">
        <f t="shared" si="25"/>
        <v>2594.0412564620883</v>
      </c>
      <c r="G402">
        <v>853</v>
      </c>
    </row>
    <row r="403" spans="2:7">
      <c r="B403" s="1">
        <v>38718</v>
      </c>
      <c r="C403">
        <v>713.69799999999998</v>
      </c>
      <c r="D403">
        <f t="shared" si="24"/>
        <v>713698</v>
      </c>
      <c r="E403">
        <v>297526</v>
      </c>
      <c r="F403" s="11">
        <f t="shared" si="25"/>
        <v>2398.7752330888729</v>
      </c>
      <c r="G403">
        <v>679</v>
      </c>
    </row>
    <row r="404" spans="2:7">
      <c r="B404" s="1">
        <v>38749</v>
      </c>
      <c r="C404">
        <v>702.28</v>
      </c>
      <c r="D404">
        <f t="shared" si="24"/>
        <v>702280</v>
      </c>
      <c r="E404">
        <v>297734</v>
      </c>
      <c r="F404" s="11">
        <f t="shared" si="25"/>
        <v>2358.7497564940518</v>
      </c>
      <c r="G404">
        <v>714</v>
      </c>
    </row>
    <row r="405" spans="2:7">
      <c r="B405" s="1">
        <v>38777</v>
      </c>
      <c r="C405">
        <v>625.92499999999995</v>
      </c>
      <c r="D405">
        <f t="shared" si="24"/>
        <v>625925</v>
      </c>
      <c r="E405">
        <v>297950</v>
      </c>
      <c r="F405" s="11">
        <f t="shared" si="25"/>
        <v>2100.77194160094</v>
      </c>
      <c r="G405">
        <v>592</v>
      </c>
    </row>
    <row r="406" spans="2:7">
      <c r="B406" s="1">
        <v>38808</v>
      </c>
      <c r="C406">
        <v>355.49599999999998</v>
      </c>
      <c r="D406">
        <f t="shared" si="24"/>
        <v>355496</v>
      </c>
      <c r="E406">
        <v>298170</v>
      </c>
      <c r="F406" s="11">
        <f t="shared" si="25"/>
        <v>1192.2594493074421</v>
      </c>
      <c r="G406">
        <v>270</v>
      </c>
    </row>
    <row r="407" spans="2:7">
      <c r="B407" s="1">
        <v>38838</v>
      </c>
      <c r="C407">
        <v>203.512</v>
      </c>
      <c r="D407">
        <f t="shared" si="24"/>
        <v>203512</v>
      </c>
      <c r="E407">
        <v>298401</v>
      </c>
      <c r="F407" s="11">
        <f t="shared" si="25"/>
        <v>682.00843830952306</v>
      </c>
      <c r="G407">
        <v>140</v>
      </c>
    </row>
    <row r="408" spans="2:7">
      <c r="B408" s="1">
        <v>38869</v>
      </c>
      <c r="C408">
        <v>141.15700000000001</v>
      </c>
      <c r="D408">
        <f t="shared" si="24"/>
        <v>141157</v>
      </c>
      <c r="E408">
        <v>298653</v>
      </c>
      <c r="F408" s="11">
        <f t="shared" si="25"/>
        <v>472.64551168078003</v>
      </c>
      <c r="G408">
        <v>25</v>
      </c>
    </row>
    <row r="409" spans="2:7">
      <c r="B409" s="1">
        <v>38899</v>
      </c>
      <c r="C409">
        <v>115.586</v>
      </c>
      <c r="D409">
        <f t="shared" si="24"/>
        <v>115586</v>
      </c>
      <c r="E409">
        <v>298910</v>
      </c>
      <c r="F409" s="11">
        <f t="shared" si="25"/>
        <v>386.69164631494431</v>
      </c>
      <c r="G409">
        <v>3</v>
      </c>
    </row>
    <row r="410" spans="2:7">
      <c r="B410" s="1">
        <v>38930</v>
      </c>
      <c r="C410">
        <v>108.43899999999999</v>
      </c>
      <c r="D410">
        <f t="shared" si="24"/>
        <v>108439</v>
      </c>
      <c r="E410">
        <v>299178</v>
      </c>
      <c r="F410" s="11">
        <f t="shared" si="25"/>
        <v>362.45646404481613</v>
      </c>
      <c r="G410">
        <v>11</v>
      </c>
    </row>
    <row r="411" spans="2:7">
      <c r="B411" s="1">
        <v>38961</v>
      </c>
      <c r="C411">
        <v>124.922</v>
      </c>
      <c r="D411">
        <f t="shared" si="24"/>
        <v>124922</v>
      </c>
      <c r="E411">
        <v>299452</v>
      </c>
      <c r="F411" s="11">
        <f t="shared" si="25"/>
        <v>417.16869481586366</v>
      </c>
      <c r="G411">
        <v>85</v>
      </c>
    </row>
    <row r="412" spans="2:7">
      <c r="B412" s="1">
        <v>38991</v>
      </c>
      <c r="C412">
        <v>240.44800000000001</v>
      </c>
      <c r="D412">
        <f t="shared" si="24"/>
        <v>240448</v>
      </c>
      <c r="E412">
        <v>299710</v>
      </c>
      <c r="F412" s="11">
        <f t="shared" si="25"/>
        <v>802.26885989790128</v>
      </c>
      <c r="G412">
        <v>305</v>
      </c>
    </row>
    <row r="413" spans="2:7">
      <c r="B413" s="1">
        <v>39022</v>
      </c>
      <c r="C413">
        <v>413.40899999999999</v>
      </c>
      <c r="D413">
        <f t="shared" si="24"/>
        <v>413409</v>
      </c>
      <c r="E413">
        <v>299950</v>
      </c>
      <c r="F413" s="11">
        <f t="shared" si="25"/>
        <v>1378.2597099516586</v>
      </c>
      <c r="G413">
        <v>469</v>
      </c>
    </row>
    <row r="414" spans="2:7">
      <c r="B414" s="1">
        <v>39052</v>
      </c>
      <c r="C414">
        <v>623.59500000000003</v>
      </c>
      <c r="D414">
        <f t="shared" si="24"/>
        <v>623595</v>
      </c>
      <c r="E414">
        <v>300178</v>
      </c>
      <c r="F414" s="11">
        <f t="shared" si="25"/>
        <v>2077.4173990099207</v>
      </c>
      <c r="G414">
        <v>686</v>
      </c>
    </row>
    <row r="415" spans="2:7">
      <c r="B415" s="1">
        <v>39083</v>
      </c>
      <c r="C415">
        <v>803.07500000000005</v>
      </c>
      <c r="D415">
        <f t="shared" si="24"/>
        <v>803075</v>
      </c>
      <c r="E415">
        <v>300398</v>
      </c>
      <c r="F415" s="11">
        <f t="shared" si="25"/>
        <v>2673.3699958055645</v>
      </c>
      <c r="G415">
        <v>833</v>
      </c>
    </row>
    <row r="416" spans="2:7">
      <c r="B416" s="1">
        <v>39114</v>
      </c>
      <c r="C416">
        <v>899.46100000000001</v>
      </c>
      <c r="D416">
        <f t="shared" si="24"/>
        <v>899461</v>
      </c>
      <c r="E416">
        <v>300608</v>
      </c>
      <c r="F416" s="11">
        <f t="shared" si="25"/>
        <v>2992.1392644241005</v>
      </c>
      <c r="G416">
        <v>827</v>
      </c>
    </row>
    <row r="417" spans="2:7">
      <c r="B417" s="1">
        <v>39142</v>
      </c>
      <c r="C417">
        <v>616.53099999999995</v>
      </c>
      <c r="D417">
        <f t="shared" si="24"/>
        <v>616531</v>
      </c>
      <c r="E417">
        <v>300823</v>
      </c>
      <c r="F417" s="11">
        <f t="shared" si="25"/>
        <v>2049.4809239984975</v>
      </c>
      <c r="G417">
        <v>490</v>
      </c>
    </row>
    <row r="418" spans="2:7">
      <c r="B418" s="1">
        <v>39173</v>
      </c>
      <c r="C418">
        <v>407.70800000000003</v>
      </c>
      <c r="D418">
        <f t="shared" si="24"/>
        <v>407708</v>
      </c>
      <c r="E418">
        <v>301045</v>
      </c>
      <c r="F418" s="11">
        <f t="shared" si="25"/>
        <v>1354.3091564384063</v>
      </c>
      <c r="G418">
        <v>368</v>
      </c>
    </row>
    <row r="419" spans="2:7">
      <c r="B419" s="1">
        <v>39203</v>
      </c>
      <c r="C419">
        <v>215.72399999999999</v>
      </c>
      <c r="D419">
        <f t="shared" si="24"/>
        <v>215724</v>
      </c>
      <c r="E419">
        <v>301278</v>
      </c>
      <c r="F419" s="11">
        <f t="shared" si="25"/>
        <v>716.02971342082731</v>
      </c>
      <c r="G419">
        <v>116</v>
      </c>
    </row>
    <row r="420" spans="2:7">
      <c r="B420" s="1">
        <v>39234</v>
      </c>
      <c r="C420">
        <v>137.16900000000001</v>
      </c>
      <c r="D420">
        <f t="shared" si="24"/>
        <v>137169</v>
      </c>
      <c r="E420">
        <v>301528</v>
      </c>
      <c r="F420" s="11">
        <f t="shared" si="25"/>
        <v>454.91297657265659</v>
      </c>
      <c r="G420">
        <v>27</v>
      </c>
    </row>
    <row r="421" spans="2:7">
      <c r="B421" s="1">
        <v>39264</v>
      </c>
      <c r="C421">
        <v>117.616</v>
      </c>
      <c r="D421">
        <f t="shared" si="24"/>
        <v>117616</v>
      </c>
      <c r="E421">
        <v>301790</v>
      </c>
      <c r="F421" s="11">
        <f t="shared" si="25"/>
        <v>389.72795652606118</v>
      </c>
      <c r="G421">
        <v>6</v>
      </c>
    </row>
    <row r="422" spans="2:7">
      <c r="B422" s="1">
        <v>39295</v>
      </c>
      <c r="C422">
        <v>112.015</v>
      </c>
      <c r="D422">
        <f t="shared" si="24"/>
        <v>112015</v>
      </c>
      <c r="E422">
        <v>302064</v>
      </c>
      <c r="F422" s="11">
        <f t="shared" si="25"/>
        <v>370.83200911065205</v>
      </c>
      <c r="G422">
        <v>9</v>
      </c>
    </row>
    <row r="423" spans="2:7">
      <c r="B423" s="1">
        <v>39326</v>
      </c>
      <c r="C423">
        <v>116.43899999999999</v>
      </c>
      <c r="D423">
        <f t="shared" si="24"/>
        <v>116439</v>
      </c>
      <c r="E423">
        <v>302334</v>
      </c>
      <c r="F423" s="11">
        <f t="shared" si="25"/>
        <v>385.13366012423347</v>
      </c>
      <c r="G423">
        <v>49</v>
      </c>
    </row>
    <row r="424" spans="2:7">
      <c r="B424" s="1">
        <v>39356</v>
      </c>
      <c r="C424">
        <v>174.27199999999999</v>
      </c>
      <c r="D424">
        <f t="shared" si="24"/>
        <v>174272</v>
      </c>
      <c r="E424">
        <v>302590</v>
      </c>
      <c r="F424" s="11">
        <f t="shared" si="25"/>
        <v>575.93443273075775</v>
      </c>
      <c r="G424">
        <v>180</v>
      </c>
    </row>
    <row r="425" spans="2:7">
      <c r="B425" s="1">
        <v>39387</v>
      </c>
      <c r="C425">
        <v>405.47699999999998</v>
      </c>
      <c r="D425">
        <f t="shared" si="24"/>
        <v>405477</v>
      </c>
      <c r="E425">
        <v>302834</v>
      </c>
      <c r="F425" s="11">
        <f t="shared" si="25"/>
        <v>1338.9414662818574</v>
      </c>
      <c r="G425">
        <v>516</v>
      </c>
    </row>
    <row r="426" spans="2:7">
      <c r="B426" s="1">
        <v>39417</v>
      </c>
      <c r="C426">
        <v>716.87099999999998</v>
      </c>
      <c r="D426">
        <f t="shared" si="24"/>
        <v>716871</v>
      </c>
      <c r="E426">
        <v>303062</v>
      </c>
      <c r="F426" s="11">
        <f t="shared" si="25"/>
        <v>2365.4268763487339</v>
      </c>
      <c r="G426">
        <v>790</v>
      </c>
    </row>
    <row r="427" spans="2:7">
      <c r="B427" s="1">
        <v>39448</v>
      </c>
      <c r="C427">
        <v>883.64300000000003</v>
      </c>
      <c r="D427">
        <f t="shared" si="24"/>
        <v>883643</v>
      </c>
      <c r="E427">
        <v>303280</v>
      </c>
      <c r="F427" s="11">
        <f t="shared" si="25"/>
        <v>2913.6210762331839</v>
      </c>
      <c r="G427">
        <v>878</v>
      </c>
    </row>
    <row r="428" spans="2:7">
      <c r="B428" s="1">
        <v>39479</v>
      </c>
      <c r="C428">
        <v>818.27200000000005</v>
      </c>
      <c r="D428">
        <f t="shared" si="24"/>
        <v>818272</v>
      </c>
      <c r="E428">
        <v>303494</v>
      </c>
      <c r="F428" s="11">
        <f t="shared" si="25"/>
        <v>2696.1719177314872</v>
      </c>
      <c r="G428">
        <v>719</v>
      </c>
    </row>
    <row r="429" spans="2:7">
      <c r="B429" s="1">
        <v>39508</v>
      </c>
      <c r="C429">
        <v>656.26199999999994</v>
      </c>
      <c r="D429">
        <f t="shared" si="24"/>
        <v>656262</v>
      </c>
      <c r="E429">
        <v>303707</v>
      </c>
      <c r="F429" s="11">
        <f t="shared" si="25"/>
        <v>2160.8392299156753</v>
      </c>
      <c r="G429">
        <v>602</v>
      </c>
    </row>
    <row r="430" spans="2:7">
      <c r="B430" s="1">
        <v>39539</v>
      </c>
      <c r="C430">
        <v>388.459</v>
      </c>
      <c r="D430">
        <f t="shared" si="24"/>
        <v>388459</v>
      </c>
      <c r="E430">
        <v>303926</v>
      </c>
      <c r="F430" s="11">
        <f t="shared" si="25"/>
        <v>1278.1367832959338</v>
      </c>
      <c r="G430">
        <v>322</v>
      </c>
    </row>
    <row r="431" spans="2:7">
      <c r="B431" s="1">
        <v>39569</v>
      </c>
      <c r="C431">
        <v>230.22900000000001</v>
      </c>
      <c r="D431">
        <f t="shared" si="24"/>
        <v>230229</v>
      </c>
      <c r="E431">
        <v>304157</v>
      </c>
      <c r="F431" s="11">
        <f t="shared" si="25"/>
        <v>756.94131649115423</v>
      </c>
      <c r="G431">
        <v>185</v>
      </c>
    </row>
    <row r="432" spans="2:7">
      <c r="B432" s="1">
        <v>39600</v>
      </c>
      <c r="C432">
        <v>144.31299999999999</v>
      </c>
      <c r="D432">
        <f t="shared" si="24"/>
        <v>144313</v>
      </c>
      <c r="E432">
        <v>304396</v>
      </c>
      <c r="F432" s="11">
        <f t="shared" si="25"/>
        <v>474.0962430518141</v>
      </c>
      <c r="G432">
        <v>30</v>
      </c>
    </row>
    <row r="433" spans="2:7">
      <c r="B433" s="1">
        <v>39630</v>
      </c>
      <c r="C433">
        <v>118.416</v>
      </c>
      <c r="D433">
        <f t="shared" si="24"/>
        <v>118416</v>
      </c>
      <c r="E433">
        <v>304646</v>
      </c>
      <c r="F433" s="11">
        <f t="shared" si="25"/>
        <v>388.70032759333782</v>
      </c>
      <c r="G433">
        <v>7</v>
      </c>
    </row>
    <row r="434" spans="2:7">
      <c r="B434" s="1">
        <v>39661</v>
      </c>
      <c r="C434">
        <v>111.28700000000001</v>
      </c>
      <c r="D434">
        <f t="shared" si="24"/>
        <v>111287</v>
      </c>
      <c r="E434">
        <v>304903</v>
      </c>
      <c r="F434" s="11">
        <f t="shared" si="25"/>
        <v>364.99148909653235</v>
      </c>
      <c r="G434">
        <v>14</v>
      </c>
    </row>
    <row r="435" spans="2:7">
      <c r="B435" s="1">
        <v>39692</v>
      </c>
      <c r="C435">
        <v>118.1</v>
      </c>
      <c r="D435">
        <f t="shared" si="24"/>
        <v>118100</v>
      </c>
      <c r="E435">
        <v>305158</v>
      </c>
      <c r="F435" s="11">
        <f t="shared" si="25"/>
        <v>387.01262952306672</v>
      </c>
      <c r="G435">
        <v>54</v>
      </c>
    </row>
    <row r="436" spans="2:7">
      <c r="B436" s="1">
        <v>39722</v>
      </c>
      <c r="C436">
        <v>218.05799999999999</v>
      </c>
      <c r="D436">
        <f t="shared" si="24"/>
        <v>218058</v>
      </c>
      <c r="E436">
        <v>305403</v>
      </c>
      <c r="F436" s="11">
        <f t="shared" si="25"/>
        <v>714.00084478541464</v>
      </c>
      <c r="G436">
        <v>279</v>
      </c>
    </row>
    <row r="437" spans="2:7">
      <c r="B437" s="1">
        <v>39753</v>
      </c>
      <c r="C437">
        <v>433.37</v>
      </c>
      <c r="D437">
        <f t="shared" si="24"/>
        <v>433370</v>
      </c>
      <c r="E437">
        <v>305620</v>
      </c>
      <c r="F437" s="11">
        <f t="shared" si="25"/>
        <v>1418.002748511223</v>
      </c>
      <c r="G437">
        <v>528</v>
      </c>
    </row>
    <row r="438" spans="2:7">
      <c r="B438" s="1">
        <v>39783</v>
      </c>
      <c r="C438">
        <v>771.86800000000005</v>
      </c>
      <c r="D438">
        <f t="shared" si="24"/>
        <v>771868</v>
      </c>
      <c r="E438">
        <v>305827</v>
      </c>
      <c r="F438" s="11">
        <f t="shared" si="25"/>
        <v>2523.8713390250045</v>
      </c>
      <c r="G438">
        <v>818</v>
      </c>
    </row>
    <row r="439" spans="2:7">
      <c r="B439" s="1">
        <v>39814</v>
      </c>
      <c r="C439">
        <v>947.74</v>
      </c>
      <c r="D439">
        <f t="shared" si="24"/>
        <v>947740</v>
      </c>
      <c r="E439">
        <v>306035</v>
      </c>
      <c r="F439" s="11">
        <f t="shared" si="25"/>
        <v>3096.8353292924012</v>
      </c>
      <c r="G439">
        <v>940</v>
      </c>
    </row>
    <row r="440" spans="2:7">
      <c r="B440" s="1">
        <v>39845</v>
      </c>
      <c r="C440">
        <v>756.34100000000001</v>
      </c>
      <c r="D440">
        <f t="shared" si="24"/>
        <v>756341</v>
      </c>
      <c r="E440">
        <v>306237</v>
      </c>
      <c r="F440" s="11">
        <f t="shared" si="25"/>
        <v>2469.7897380133686</v>
      </c>
      <c r="G440">
        <v>687</v>
      </c>
    </row>
    <row r="441" spans="2:7">
      <c r="B441" s="1">
        <v>39873</v>
      </c>
      <c r="C441">
        <v>600.32799999999997</v>
      </c>
      <c r="D441">
        <f t="shared" si="24"/>
        <v>600328</v>
      </c>
      <c r="E441">
        <v>306438</v>
      </c>
      <c r="F441" s="11">
        <f t="shared" si="25"/>
        <v>1959.0520757869456</v>
      </c>
      <c r="G441">
        <v>571</v>
      </c>
    </row>
    <row r="442" spans="2:7">
      <c r="B442" s="1">
        <v>39904</v>
      </c>
      <c r="C442">
        <v>390.34399999999999</v>
      </c>
      <c r="D442">
        <f t="shared" si="24"/>
        <v>390344</v>
      </c>
      <c r="E442">
        <v>306645</v>
      </c>
      <c r="F442" s="11">
        <f t="shared" si="25"/>
        <v>1272.9508063069673</v>
      </c>
      <c r="G442">
        <v>330</v>
      </c>
    </row>
    <row r="443" spans="2:7">
      <c r="B443" s="1">
        <v>39934</v>
      </c>
      <c r="C443">
        <v>201.447</v>
      </c>
      <c r="D443">
        <f t="shared" si="24"/>
        <v>201447</v>
      </c>
      <c r="E443">
        <v>306863</v>
      </c>
      <c r="F443" s="11">
        <f t="shared" si="25"/>
        <v>656.47210644489564</v>
      </c>
      <c r="G443">
        <v>134</v>
      </c>
    </row>
    <row r="444" spans="2:7">
      <c r="B444" s="1">
        <v>39965</v>
      </c>
      <c r="C444">
        <v>141.12100000000001</v>
      </c>
      <c r="D444">
        <f t="shared" si="24"/>
        <v>141121</v>
      </c>
      <c r="E444">
        <v>307090</v>
      </c>
      <c r="F444" s="11">
        <f t="shared" si="25"/>
        <v>459.54280504086751</v>
      </c>
      <c r="G444">
        <v>43</v>
      </c>
    </row>
    <row r="445" spans="2:7">
      <c r="B445" s="1">
        <v>39995</v>
      </c>
      <c r="C445">
        <v>118.624</v>
      </c>
      <c r="D445">
        <f t="shared" si="24"/>
        <v>118624</v>
      </c>
      <c r="E445">
        <v>307322</v>
      </c>
      <c r="F445" s="11">
        <f t="shared" si="25"/>
        <v>385.99254202432627</v>
      </c>
      <c r="G445">
        <v>15</v>
      </c>
    </row>
    <row r="446" spans="2:7">
      <c r="B446" s="1">
        <v>40026</v>
      </c>
      <c r="C446">
        <v>111.479</v>
      </c>
      <c r="D446">
        <f t="shared" si="24"/>
        <v>111479</v>
      </c>
      <c r="E446">
        <v>307570</v>
      </c>
      <c r="F446" s="11">
        <f t="shared" si="25"/>
        <v>362.45082420262054</v>
      </c>
      <c r="G446">
        <v>14</v>
      </c>
    </row>
    <row r="447" spans="2:7">
      <c r="B447" s="1">
        <v>40057</v>
      </c>
      <c r="C447">
        <v>119.681</v>
      </c>
      <c r="D447">
        <f t="shared" si="24"/>
        <v>119681</v>
      </c>
      <c r="E447">
        <v>307826</v>
      </c>
      <c r="F447" s="11">
        <f t="shared" si="25"/>
        <v>388.79431886845168</v>
      </c>
      <c r="G447">
        <v>61</v>
      </c>
    </row>
    <row r="448" spans="2:7">
      <c r="B448" s="1">
        <v>40087</v>
      </c>
      <c r="C448">
        <v>251.02799999999999</v>
      </c>
      <c r="D448">
        <f t="shared" si="24"/>
        <v>251028</v>
      </c>
      <c r="E448">
        <v>308071</v>
      </c>
      <c r="F448" s="11">
        <f t="shared" si="25"/>
        <v>814.83813796170364</v>
      </c>
      <c r="G448">
        <v>328</v>
      </c>
    </row>
    <row r="449" spans="2:7">
      <c r="B449" s="1">
        <v>40118</v>
      </c>
      <c r="C449">
        <v>376.488</v>
      </c>
      <c r="D449">
        <f t="shared" si="24"/>
        <v>376488</v>
      </c>
      <c r="E449">
        <v>308289</v>
      </c>
      <c r="F449" s="11">
        <f t="shared" si="25"/>
        <v>1221.2177534715802</v>
      </c>
      <c r="G449">
        <v>443</v>
      </c>
    </row>
    <row r="450" spans="2:7">
      <c r="B450" s="1">
        <v>40148</v>
      </c>
      <c r="C450">
        <v>764.28599999999994</v>
      </c>
      <c r="D450">
        <f t="shared" si="24"/>
        <v>764286</v>
      </c>
      <c r="E450">
        <v>308495</v>
      </c>
      <c r="F450" s="11">
        <f t="shared" si="25"/>
        <v>2477.4664095042058</v>
      </c>
      <c r="G450">
        <v>867</v>
      </c>
    </row>
    <row r="451" spans="2:7">
      <c r="B451" s="1">
        <v>40179</v>
      </c>
      <c r="C451">
        <v>932.60500000000002</v>
      </c>
      <c r="D451">
        <f t="shared" si="24"/>
        <v>932605</v>
      </c>
      <c r="E451">
        <v>308706</v>
      </c>
      <c r="F451" s="11">
        <f t="shared" si="25"/>
        <v>3021.0135209552132</v>
      </c>
      <c r="G451">
        <v>920</v>
      </c>
    </row>
    <row r="452" spans="2:7">
      <c r="B452" s="1">
        <v>40210</v>
      </c>
      <c r="C452">
        <v>794.779</v>
      </c>
      <c r="D452">
        <f t="shared" si="24"/>
        <v>794779</v>
      </c>
      <c r="E452">
        <v>308904</v>
      </c>
      <c r="F452" s="11">
        <f t="shared" si="25"/>
        <v>2572.8996710952269</v>
      </c>
      <c r="G452">
        <v>803</v>
      </c>
    </row>
    <row r="453" spans="2:7">
      <c r="B453" s="1">
        <v>40238</v>
      </c>
      <c r="C453">
        <v>579.24300000000005</v>
      </c>
      <c r="D453">
        <f t="shared" si="24"/>
        <v>579243</v>
      </c>
      <c r="E453">
        <v>309095</v>
      </c>
      <c r="F453" s="11">
        <f t="shared" si="25"/>
        <v>1873.9966676911629</v>
      </c>
      <c r="G453">
        <v>547</v>
      </c>
    </row>
    <row r="454" spans="2:7">
      <c r="B454" s="1">
        <v>40269</v>
      </c>
      <c r="C454">
        <v>313.17099999999999</v>
      </c>
      <c r="D454">
        <f t="shared" si="24"/>
        <v>313171</v>
      </c>
      <c r="E454">
        <v>309289</v>
      </c>
      <c r="F454" s="11">
        <f t="shared" si="25"/>
        <v>1012.5513678145683</v>
      </c>
      <c r="G454">
        <v>270</v>
      </c>
    </row>
    <row r="455" spans="2:7">
      <c r="B455" s="1">
        <v>40299</v>
      </c>
      <c r="C455">
        <v>197.51300000000001</v>
      </c>
      <c r="D455">
        <f t="shared" si="24"/>
        <v>197513</v>
      </c>
      <c r="E455">
        <v>309485</v>
      </c>
      <c r="F455" s="11">
        <f t="shared" si="25"/>
        <v>638.19894340598091</v>
      </c>
      <c r="G455">
        <v>141</v>
      </c>
    </row>
    <row r="456" spans="2:7">
      <c r="B456" s="1">
        <v>40330</v>
      </c>
      <c r="C456">
        <v>134.03800000000001</v>
      </c>
      <c r="D456">
        <f t="shared" ref="D456:D519" si="26">C456*1000</f>
        <v>134038</v>
      </c>
      <c r="E456">
        <v>309691</v>
      </c>
      <c r="F456" s="11">
        <f t="shared" ref="F456:F519" si="27">(D456*1000000)/(E456*1000)</f>
        <v>432.81206105440583</v>
      </c>
      <c r="G456">
        <v>31</v>
      </c>
    </row>
    <row r="457" spans="2:7">
      <c r="B457" s="1">
        <v>40360</v>
      </c>
      <c r="C457">
        <v>111.307</v>
      </c>
      <c r="D457">
        <f t="shared" si="26"/>
        <v>111307</v>
      </c>
      <c r="E457">
        <v>309913</v>
      </c>
      <c r="F457" s="11">
        <f t="shared" si="27"/>
        <v>359.15563400050979</v>
      </c>
      <c r="G457">
        <v>6</v>
      </c>
    </row>
    <row r="458" spans="2:7">
      <c r="B458" s="1">
        <v>40391</v>
      </c>
      <c r="C458">
        <v>107.074</v>
      </c>
      <c r="D458">
        <f t="shared" si="26"/>
        <v>107074</v>
      </c>
      <c r="E458">
        <v>310146</v>
      </c>
      <c r="F458" s="11">
        <f t="shared" si="27"/>
        <v>345.23740431925609</v>
      </c>
      <c r="G458">
        <v>9</v>
      </c>
    </row>
    <row r="459" spans="2:7">
      <c r="B459" s="1">
        <v>40422</v>
      </c>
      <c r="C459">
        <v>117.29900000000001</v>
      </c>
      <c r="D459">
        <f t="shared" si="26"/>
        <v>117299</v>
      </c>
      <c r="E459">
        <v>310385</v>
      </c>
      <c r="F459" s="11">
        <f t="shared" si="27"/>
        <v>377.9145255086425</v>
      </c>
      <c r="G459">
        <v>51</v>
      </c>
    </row>
    <row r="460" spans="2:7">
      <c r="B460" s="1">
        <v>40452</v>
      </c>
      <c r="C460">
        <v>201.58</v>
      </c>
      <c r="D460">
        <f t="shared" si="26"/>
        <v>201580</v>
      </c>
      <c r="E460">
        <v>310612</v>
      </c>
      <c r="F460" s="11">
        <f t="shared" si="27"/>
        <v>648.9768585888504</v>
      </c>
      <c r="G460">
        <v>234</v>
      </c>
    </row>
    <row r="461" spans="2:7">
      <c r="B461" s="1">
        <v>40483</v>
      </c>
      <c r="C461">
        <v>446.80099999999999</v>
      </c>
      <c r="D461">
        <f t="shared" si="26"/>
        <v>446801</v>
      </c>
      <c r="E461">
        <v>310820</v>
      </c>
      <c r="F461" s="11">
        <f t="shared" si="27"/>
        <v>1437.4911524354932</v>
      </c>
      <c r="G461">
        <v>522</v>
      </c>
    </row>
    <row r="462" spans="2:7">
      <c r="B462" s="1">
        <v>40513</v>
      </c>
      <c r="C462">
        <v>847.00099999999998</v>
      </c>
      <c r="D462">
        <f t="shared" si="26"/>
        <v>847001</v>
      </c>
      <c r="E462">
        <v>311020</v>
      </c>
      <c r="F462" s="11">
        <f t="shared" si="27"/>
        <v>2723.3007523631923</v>
      </c>
      <c r="G462">
        <v>895</v>
      </c>
    </row>
    <row r="463" spans="2:7">
      <c r="B463" s="1">
        <v>40544</v>
      </c>
      <c r="C463">
        <v>969.77499999999998</v>
      </c>
      <c r="D463">
        <f t="shared" si="26"/>
        <v>969775</v>
      </c>
      <c r="E463">
        <v>311204</v>
      </c>
      <c r="F463" s="11">
        <f t="shared" si="27"/>
        <v>3116.2035192349713</v>
      </c>
      <c r="G463">
        <v>947</v>
      </c>
    </row>
    <row r="464" spans="2:7">
      <c r="B464" s="1">
        <v>40575</v>
      </c>
      <c r="C464">
        <v>767.99400000000003</v>
      </c>
      <c r="D464">
        <f t="shared" si="26"/>
        <v>767994</v>
      </c>
      <c r="E464">
        <v>311373</v>
      </c>
      <c r="F464" s="11">
        <f t="shared" si="27"/>
        <v>2466.4758986810029</v>
      </c>
      <c r="G464">
        <v>736</v>
      </c>
    </row>
    <row r="465" spans="2:7">
      <c r="B465" s="1">
        <v>40603</v>
      </c>
      <c r="C465">
        <v>594.92899999999997</v>
      </c>
      <c r="D465">
        <f t="shared" si="26"/>
        <v>594929</v>
      </c>
      <c r="E465">
        <v>311551</v>
      </c>
      <c r="F465" s="11">
        <f t="shared" si="27"/>
        <v>1909.5717876045976</v>
      </c>
      <c r="G465">
        <v>575</v>
      </c>
    </row>
    <row r="466" spans="2:7">
      <c r="B466" s="1">
        <v>40634</v>
      </c>
      <c r="C466">
        <v>340.55200000000002</v>
      </c>
      <c r="D466">
        <f t="shared" si="26"/>
        <v>340552</v>
      </c>
      <c r="E466">
        <v>311740</v>
      </c>
      <c r="F466" s="11">
        <f t="shared" si="27"/>
        <v>1092.4231731571181</v>
      </c>
      <c r="G466">
        <v>311</v>
      </c>
    </row>
    <row r="467" spans="2:7">
      <c r="B467" s="1">
        <v>40664</v>
      </c>
      <c r="C467">
        <v>205.399</v>
      </c>
      <c r="D467">
        <f t="shared" si="26"/>
        <v>205399</v>
      </c>
      <c r="E467">
        <v>311935</v>
      </c>
      <c r="F467" s="11">
        <f t="shared" si="27"/>
        <v>658.46730889448122</v>
      </c>
      <c r="G467">
        <v>156</v>
      </c>
    </row>
    <row r="468" spans="2:7">
      <c r="B468" s="1">
        <v>40695</v>
      </c>
      <c r="C468">
        <v>132.672</v>
      </c>
      <c r="D468">
        <f t="shared" si="26"/>
        <v>132672</v>
      </c>
      <c r="E468">
        <v>312147</v>
      </c>
      <c r="F468" s="11">
        <f t="shared" si="27"/>
        <v>425.03051446914435</v>
      </c>
      <c r="G468">
        <v>39</v>
      </c>
    </row>
    <row r="469" spans="2:7">
      <c r="B469" s="1">
        <v>40725</v>
      </c>
      <c r="C469">
        <v>114.187</v>
      </c>
      <c r="D469">
        <f t="shared" si="26"/>
        <v>114187</v>
      </c>
      <c r="E469">
        <v>312372</v>
      </c>
      <c r="F469" s="11">
        <f t="shared" si="27"/>
        <v>365.54812851343911</v>
      </c>
      <c r="G469">
        <v>7</v>
      </c>
    </row>
    <row r="470" spans="2:7">
      <c r="B470" s="1">
        <v>40756</v>
      </c>
      <c r="C470">
        <v>112.28</v>
      </c>
      <c r="D470">
        <f t="shared" si="26"/>
        <v>112280</v>
      </c>
      <c r="E470">
        <v>312605</v>
      </c>
      <c r="F470" s="11">
        <f t="shared" si="27"/>
        <v>359.17531709345661</v>
      </c>
      <c r="G470">
        <v>9</v>
      </c>
    </row>
    <row r="471" spans="2:7">
      <c r="B471" s="1">
        <v>40787</v>
      </c>
      <c r="C471">
        <v>122.751</v>
      </c>
      <c r="D471">
        <f t="shared" si="26"/>
        <v>122751</v>
      </c>
      <c r="E471">
        <v>312842</v>
      </c>
      <c r="F471" s="11">
        <f t="shared" si="27"/>
        <v>392.37378612846101</v>
      </c>
      <c r="G471">
        <v>56</v>
      </c>
    </row>
    <row r="472" spans="2:7">
      <c r="B472" s="1">
        <v>40817</v>
      </c>
      <c r="C472">
        <v>225.506</v>
      </c>
      <c r="D472">
        <f t="shared" si="26"/>
        <v>225506</v>
      </c>
      <c r="E472">
        <v>313060</v>
      </c>
      <c r="F472" s="11">
        <f t="shared" si="27"/>
        <v>720.32837155816776</v>
      </c>
      <c r="G472">
        <v>253</v>
      </c>
    </row>
    <row r="473" spans="2:7">
      <c r="B473" s="1">
        <v>40848</v>
      </c>
      <c r="C473">
        <v>434.50200000000001</v>
      </c>
      <c r="D473">
        <f t="shared" si="26"/>
        <v>434502</v>
      </c>
      <c r="E473">
        <v>313260</v>
      </c>
      <c r="F473" s="11">
        <f t="shared" si="27"/>
        <v>1387.0331354146715</v>
      </c>
      <c r="G473">
        <v>470</v>
      </c>
    </row>
    <row r="474" spans="2:7">
      <c r="B474" s="1">
        <v>40878</v>
      </c>
      <c r="C474">
        <v>693.23199999999997</v>
      </c>
      <c r="D474">
        <f t="shared" si="26"/>
        <v>693232</v>
      </c>
      <c r="E474">
        <v>313454</v>
      </c>
      <c r="F474" s="11">
        <f t="shared" si="27"/>
        <v>2211.5908554365233</v>
      </c>
      <c r="G474">
        <v>721</v>
      </c>
    </row>
    <row r="475" spans="2:7">
      <c r="B475" s="1">
        <v>40909</v>
      </c>
      <c r="C475">
        <v>794.36800000000005</v>
      </c>
      <c r="D475">
        <f t="shared" si="26"/>
        <v>794368</v>
      </c>
      <c r="E475">
        <v>313636</v>
      </c>
      <c r="F475" s="11">
        <f t="shared" si="27"/>
        <v>2532.7704727773598</v>
      </c>
      <c r="G475">
        <v>757</v>
      </c>
    </row>
    <row r="476" spans="2:7">
      <c r="B476" s="1">
        <v>40940</v>
      </c>
      <c r="C476">
        <v>662.05600000000004</v>
      </c>
      <c r="D476">
        <f t="shared" si="26"/>
        <v>662056</v>
      </c>
      <c r="E476">
        <v>313811</v>
      </c>
      <c r="F476" s="11">
        <f t="shared" si="27"/>
        <v>2109.7284671346765</v>
      </c>
      <c r="G476">
        <v>625</v>
      </c>
    </row>
    <row r="477" spans="2:7">
      <c r="B477" s="1">
        <v>40969</v>
      </c>
      <c r="C477">
        <v>403.15</v>
      </c>
      <c r="D477">
        <f t="shared" si="26"/>
        <v>403150</v>
      </c>
      <c r="E477">
        <v>313993</v>
      </c>
      <c r="F477" s="11">
        <f t="shared" si="27"/>
        <v>1283.9458204482266</v>
      </c>
      <c r="G477">
        <v>378</v>
      </c>
    </row>
    <row r="478" spans="2:7">
      <c r="B478" s="1">
        <v>41000</v>
      </c>
      <c r="C478">
        <v>279.21100000000001</v>
      </c>
      <c r="D478">
        <f t="shared" si="26"/>
        <v>279211</v>
      </c>
      <c r="E478">
        <v>314176</v>
      </c>
      <c r="F478" s="11">
        <f t="shared" si="27"/>
        <v>888.70887655326953</v>
      </c>
      <c r="G478">
        <v>289</v>
      </c>
    </row>
    <row r="479" spans="2:7">
      <c r="B479" s="1">
        <v>41030</v>
      </c>
      <c r="C479">
        <v>163.083</v>
      </c>
      <c r="D479">
        <f t="shared" si="26"/>
        <v>163083</v>
      </c>
      <c r="E479">
        <v>314368</v>
      </c>
      <c r="F479" s="11">
        <f t="shared" si="27"/>
        <v>518.76463253257327</v>
      </c>
      <c r="G479">
        <v>98</v>
      </c>
    </row>
    <row r="480" spans="2:7">
      <c r="B480" s="1">
        <v>41061</v>
      </c>
      <c r="C480">
        <v>123.336</v>
      </c>
      <c r="D480">
        <f t="shared" si="26"/>
        <v>123336</v>
      </c>
      <c r="E480">
        <v>314576</v>
      </c>
      <c r="F480" s="11">
        <f t="shared" si="27"/>
        <v>392.0705966125833</v>
      </c>
      <c r="G480">
        <v>31</v>
      </c>
    </row>
    <row r="481" spans="2:7">
      <c r="B481" s="1">
        <v>41091</v>
      </c>
      <c r="C481">
        <v>107.517</v>
      </c>
      <c r="D481">
        <f t="shared" si="26"/>
        <v>107517</v>
      </c>
      <c r="E481">
        <v>314796</v>
      </c>
      <c r="F481" s="11">
        <f t="shared" si="27"/>
        <v>341.54500057179888</v>
      </c>
      <c r="G481">
        <v>4</v>
      </c>
    </row>
    <row r="482" spans="2:7">
      <c r="B482" s="1">
        <v>41122</v>
      </c>
      <c r="C482">
        <v>105.604</v>
      </c>
      <c r="D482">
        <f t="shared" si="26"/>
        <v>105604</v>
      </c>
      <c r="E482">
        <v>315031</v>
      </c>
      <c r="F482" s="11">
        <f t="shared" si="27"/>
        <v>335.21780396214973</v>
      </c>
      <c r="G482">
        <v>8</v>
      </c>
    </row>
    <row r="483" spans="2:7">
      <c r="B483" s="1">
        <v>41153</v>
      </c>
      <c r="C483">
        <v>118.611</v>
      </c>
      <c r="D483">
        <f t="shared" si="26"/>
        <v>118611</v>
      </c>
      <c r="E483">
        <v>315264</v>
      </c>
      <c r="F483" s="11">
        <f t="shared" si="27"/>
        <v>376.22754263093788</v>
      </c>
      <c r="G483">
        <v>59</v>
      </c>
    </row>
    <row r="484" spans="2:7">
      <c r="B484" s="1">
        <v>41183</v>
      </c>
      <c r="C484">
        <v>240.10499999999999</v>
      </c>
      <c r="D484">
        <f t="shared" si="26"/>
        <v>240105</v>
      </c>
      <c r="E484">
        <v>315485</v>
      </c>
      <c r="F484" s="11">
        <f t="shared" si="27"/>
        <v>761.06629475252385</v>
      </c>
      <c r="G484">
        <v>259</v>
      </c>
    </row>
    <row r="485" spans="2:7">
      <c r="B485" s="1">
        <v>41214</v>
      </c>
      <c r="C485">
        <v>482.13400000000001</v>
      </c>
      <c r="D485">
        <f t="shared" si="26"/>
        <v>482134</v>
      </c>
      <c r="E485">
        <v>315692</v>
      </c>
      <c r="F485" s="11">
        <f t="shared" si="27"/>
        <v>1527.2290713733639</v>
      </c>
      <c r="G485">
        <v>536</v>
      </c>
    </row>
    <row r="486" spans="2:7">
      <c r="B486" s="1">
        <v>41244</v>
      </c>
      <c r="C486">
        <v>670.34400000000005</v>
      </c>
      <c r="D486">
        <f t="shared" si="26"/>
        <v>670344</v>
      </c>
      <c r="E486">
        <v>315877</v>
      </c>
      <c r="F486" s="11">
        <f t="shared" si="27"/>
        <v>2122.1678058231528</v>
      </c>
      <c r="G486">
        <v>695</v>
      </c>
    </row>
    <row r="487" spans="2:7">
      <c r="B487" s="1">
        <v>41275</v>
      </c>
      <c r="C487">
        <v>872.29100000000005</v>
      </c>
      <c r="D487">
        <f t="shared" si="26"/>
        <v>872291</v>
      </c>
      <c r="E487">
        <v>316038</v>
      </c>
      <c r="F487" s="11">
        <f t="shared" si="27"/>
        <v>2760.0826482891298</v>
      </c>
      <c r="G487">
        <v>825</v>
      </c>
    </row>
    <row r="488" spans="2:7">
      <c r="B488" s="1">
        <v>41306</v>
      </c>
      <c r="C488">
        <v>750.08199999999999</v>
      </c>
      <c r="D488">
        <f t="shared" si="26"/>
        <v>750082</v>
      </c>
      <c r="E488">
        <v>316191</v>
      </c>
      <c r="F488" s="11">
        <f t="shared" si="27"/>
        <v>2372.2433592353987</v>
      </c>
      <c r="G488">
        <v>730</v>
      </c>
    </row>
    <row r="489" spans="2:7">
      <c r="B489" s="1">
        <v>41334</v>
      </c>
      <c r="C489">
        <v>662.26199999999994</v>
      </c>
      <c r="D489">
        <f t="shared" si="26"/>
        <v>662262</v>
      </c>
      <c r="E489">
        <v>316357</v>
      </c>
      <c r="F489" s="11">
        <f t="shared" si="27"/>
        <v>2093.4008098445743</v>
      </c>
      <c r="G489">
        <v>656</v>
      </c>
    </row>
    <row r="490" spans="2:7">
      <c r="B490" s="1">
        <v>41365</v>
      </c>
      <c r="C490">
        <v>366.42</v>
      </c>
      <c r="D490">
        <f t="shared" si="26"/>
        <v>366420</v>
      </c>
      <c r="E490">
        <v>316535</v>
      </c>
      <c r="F490" s="11">
        <f t="shared" si="27"/>
        <v>1157.5971061651951</v>
      </c>
      <c r="G490">
        <v>345</v>
      </c>
    </row>
    <row r="491" spans="2:7">
      <c r="B491" s="1">
        <v>41395</v>
      </c>
      <c r="C491">
        <v>193.22200000000001</v>
      </c>
      <c r="D491">
        <f t="shared" si="26"/>
        <v>193222</v>
      </c>
      <c r="E491">
        <v>316729</v>
      </c>
      <c r="F491" s="11">
        <f t="shared" si="27"/>
        <v>610.05465240000126</v>
      </c>
      <c r="G491">
        <v>135</v>
      </c>
    </row>
    <row r="492" spans="2:7">
      <c r="B492" s="1">
        <v>41426</v>
      </c>
      <c r="C492">
        <v>127.65900000000001</v>
      </c>
      <c r="D492">
        <f t="shared" si="26"/>
        <v>127659</v>
      </c>
      <c r="E492">
        <v>316934</v>
      </c>
      <c r="F492" s="11">
        <f t="shared" si="27"/>
        <v>402.79364157837279</v>
      </c>
      <c r="G492">
        <v>26</v>
      </c>
    </row>
    <row r="493" spans="2:7">
      <c r="B493" s="1">
        <v>41456</v>
      </c>
      <c r="C493">
        <v>111.509</v>
      </c>
      <c r="D493">
        <f t="shared" si="26"/>
        <v>111509</v>
      </c>
      <c r="E493">
        <v>317156</v>
      </c>
      <c r="F493" s="11">
        <f t="shared" si="27"/>
        <v>351.59038454262253</v>
      </c>
      <c r="G493">
        <v>5</v>
      </c>
    </row>
    <row r="494" spans="2:7">
      <c r="B494" s="1">
        <v>41487</v>
      </c>
      <c r="C494">
        <v>107.73099999999999</v>
      </c>
      <c r="D494">
        <f t="shared" si="26"/>
        <v>107731</v>
      </c>
      <c r="E494">
        <v>317397</v>
      </c>
      <c r="F494" s="11">
        <f t="shared" si="27"/>
        <v>339.42034738828659</v>
      </c>
      <c r="G494">
        <v>11</v>
      </c>
    </row>
    <row r="495" spans="2:7">
      <c r="B495" s="1">
        <v>41518</v>
      </c>
      <c r="C495">
        <v>117.803</v>
      </c>
      <c r="D495">
        <f t="shared" si="26"/>
        <v>117803</v>
      </c>
      <c r="E495">
        <v>317635</v>
      </c>
      <c r="F495" s="11">
        <f t="shared" si="27"/>
        <v>370.87537582445259</v>
      </c>
      <c r="G495">
        <v>58</v>
      </c>
    </row>
    <row r="496" spans="2:7">
      <c r="B496" s="1">
        <v>41548</v>
      </c>
      <c r="C496">
        <v>222.66800000000001</v>
      </c>
      <c r="D496">
        <f t="shared" si="26"/>
        <v>222668</v>
      </c>
      <c r="E496">
        <v>317864</v>
      </c>
      <c r="F496" s="11">
        <f t="shared" si="27"/>
        <v>700.51342712606652</v>
      </c>
      <c r="G496">
        <v>256</v>
      </c>
    </row>
    <row r="497" spans="2:7">
      <c r="B497" s="1">
        <v>41579</v>
      </c>
      <c r="C497">
        <v>517.529</v>
      </c>
      <c r="D497">
        <f t="shared" si="26"/>
        <v>517529</v>
      </c>
      <c r="E497">
        <v>318076</v>
      </c>
      <c r="F497" s="11">
        <f t="shared" si="27"/>
        <v>1627.0608282297312</v>
      </c>
      <c r="G497">
        <v>570</v>
      </c>
    </row>
    <row r="498" spans="2:7">
      <c r="B498" s="1">
        <v>41609</v>
      </c>
      <c r="C498">
        <v>848.19500000000005</v>
      </c>
      <c r="D498">
        <f t="shared" si="26"/>
        <v>848195</v>
      </c>
      <c r="E498">
        <v>318276</v>
      </c>
      <c r="F498" s="11">
        <f t="shared" si="27"/>
        <v>2664.966884088024</v>
      </c>
      <c r="G498">
        <v>827</v>
      </c>
    </row>
    <row r="499" spans="2:7">
      <c r="B499" s="1">
        <v>41640</v>
      </c>
      <c r="C499">
        <v>1037.1969999999999</v>
      </c>
      <c r="D499">
        <f t="shared" si="26"/>
        <v>1037196.9999999999</v>
      </c>
      <c r="E499">
        <v>318464</v>
      </c>
      <c r="F499" s="11">
        <f t="shared" si="27"/>
        <v>3256.8736183681667</v>
      </c>
      <c r="G499">
        <v>968</v>
      </c>
    </row>
    <row r="500" spans="2:7">
      <c r="B500" s="1">
        <v>41671</v>
      </c>
      <c r="C500">
        <v>852.92700000000002</v>
      </c>
      <c r="D500">
        <f t="shared" si="26"/>
        <v>852927</v>
      </c>
      <c r="E500">
        <v>318642</v>
      </c>
      <c r="F500" s="11">
        <f t="shared" si="27"/>
        <v>2676.7563598019092</v>
      </c>
      <c r="G500">
        <v>795</v>
      </c>
    </row>
    <row r="501" spans="2:7">
      <c r="B501" s="1">
        <v>41699</v>
      </c>
      <c r="C501">
        <v>699.92100000000005</v>
      </c>
      <c r="D501">
        <f t="shared" si="26"/>
        <v>699921</v>
      </c>
      <c r="E501">
        <v>318827</v>
      </c>
      <c r="F501" s="11">
        <f t="shared" si="27"/>
        <v>2195.3002725616088</v>
      </c>
      <c r="G501">
        <v>680</v>
      </c>
    </row>
    <row r="502" spans="2:7">
      <c r="B502" s="1">
        <v>41730</v>
      </c>
      <c r="C502">
        <v>356.142</v>
      </c>
      <c r="D502">
        <f t="shared" si="26"/>
        <v>356142</v>
      </c>
      <c r="E502">
        <v>319020</v>
      </c>
      <c r="F502" s="11">
        <f t="shared" si="27"/>
        <v>1116.3626104946397</v>
      </c>
      <c r="G502">
        <v>323</v>
      </c>
    </row>
    <row r="503" spans="2:7">
      <c r="B503" s="1">
        <v>41760</v>
      </c>
      <c r="C503">
        <v>203.45599999999999</v>
      </c>
      <c r="D503">
        <f t="shared" si="26"/>
        <v>203456</v>
      </c>
      <c r="E503">
        <v>319225</v>
      </c>
      <c r="F503" s="11">
        <f t="shared" si="27"/>
        <v>637.34356644999605</v>
      </c>
      <c r="G503">
        <v>126</v>
      </c>
    </row>
    <row r="504" spans="2:7">
      <c r="B504" s="1">
        <v>41791</v>
      </c>
      <c r="C504">
        <v>125.596</v>
      </c>
      <c r="D504">
        <f t="shared" si="26"/>
        <v>125596</v>
      </c>
      <c r="E504">
        <v>319438</v>
      </c>
      <c r="F504" s="11">
        <f t="shared" si="27"/>
        <v>393.17801889568557</v>
      </c>
      <c r="G504">
        <v>28</v>
      </c>
    </row>
    <row r="505" spans="2:7">
      <c r="B505" s="1">
        <v>41821</v>
      </c>
      <c r="C505">
        <v>112.785</v>
      </c>
      <c r="D505">
        <f t="shared" si="26"/>
        <v>112785</v>
      </c>
      <c r="E505">
        <v>319670</v>
      </c>
      <c r="F505" s="11">
        <f t="shared" si="27"/>
        <v>352.81696749773204</v>
      </c>
      <c r="G505">
        <v>9</v>
      </c>
    </row>
    <row r="506" spans="2:7">
      <c r="B506" s="1">
        <v>41852</v>
      </c>
      <c r="C506">
        <v>105.187</v>
      </c>
      <c r="D506">
        <f t="shared" si="26"/>
        <v>105187</v>
      </c>
      <c r="E506">
        <v>319919</v>
      </c>
      <c r="F506" s="11">
        <f t="shared" si="27"/>
        <v>328.79260062703372</v>
      </c>
      <c r="G506">
        <v>12</v>
      </c>
    </row>
    <row r="507" spans="2:7">
      <c r="B507" s="1">
        <v>41883</v>
      </c>
      <c r="C507">
        <v>121.736</v>
      </c>
      <c r="D507">
        <f t="shared" si="26"/>
        <v>121736</v>
      </c>
      <c r="E507">
        <v>320166</v>
      </c>
      <c r="F507" s="11">
        <f t="shared" si="27"/>
        <v>380.22775685113345</v>
      </c>
      <c r="G507">
        <v>56</v>
      </c>
    </row>
    <row r="508" spans="2:7">
      <c r="B508" s="1">
        <v>41913</v>
      </c>
      <c r="C508">
        <v>212.07900000000001</v>
      </c>
      <c r="D508">
        <f t="shared" si="26"/>
        <v>212079</v>
      </c>
      <c r="E508">
        <v>320403</v>
      </c>
      <c r="F508" s="11">
        <f t="shared" si="27"/>
        <v>661.91327796556209</v>
      </c>
      <c r="G508">
        <v>219</v>
      </c>
    </row>
    <row r="509" spans="2:7">
      <c r="B509" s="1">
        <v>41944</v>
      </c>
      <c r="C509">
        <v>543.53800000000001</v>
      </c>
      <c r="D509">
        <f t="shared" si="26"/>
        <v>543538</v>
      </c>
      <c r="E509">
        <v>320616</v>
      </c>
      <c r="F509" s="11">
        <f t="shared" si="27"/>
        <v>1695.292811338174</v>
      </c>
      <c r="G509">
        <v>614</v>
      </c>
    </row>
    <row r="510" spans="2:7">
      <c r="B510" s="1">
        <v>41974</v>
      </c>
      <c r="C510">
        <v>716.90700000000004</v>
      </c>
      <c r="D510">
        <f t="shared" si="26"/>
        <v>716907</v>
      </c>
      <c r="E510">
        <v>320815</v>
      </c>
      <c r="F510" s="11">
        <f t="shared" si="27"/>
        <v>2234.6430185620998</v>
      </c>
      <c r="G510">
        <v>705</v>
      </c>
    </row>
    <row r="511" spans="2:7">
      <c r="B511" s="1">
        <v>42005</v>
      </c>
      <c r="C511">
        <v>937.95399999999995</v>
      </c>
      <c r="D511">
        <f t="shared" si="26"/>
        <v>937954</v>
      </c>
      <c r="E511">
        <v>320997</v>
      </c>
      <c r="F511" s="11">
        <f t="shared" si="27"/>
        <v>2922.0023863151368</v>
      </c>
      <c r="G511">
        <v>890</v>
      </c>
    </row>
    <row r="512" spans="2:7">
      <c r="B512" s="1">
        <v>42036</v>
      </c>
      <c r="C512">
        <v>902.36400000000003</v>
      </c>
      <c r="D512">
        <f t="shared" si="26"/>
        <v>902364</v>
      </c>
      <c r="E512">
        <v>321164</v>
      </c>
      <c r="F512" s="11">
        <f t="shared" si="27"/>
        <v>2809.6673350686879</v>
      </c>
      <c r="G512">
        <v>866</v>
      </c>
    </row>
    <row r="513" spans="2:7">
      <c r="B513" s="1">
        <v>42064</v>
      </c>
      <c r="C513">
        <v>633.08100000000002</v>
      </c>
      <c r="D513">
        <f t="shared" si="26"/>
        <v>633081</v>
      </c>
      <c r="E513">
        <v>321344</v>
      </c>
      <c r="F513" s="11">
        <f t="shared" si="27"/>
        <v>1970.1036895040829</v>
      </c>
      <c r="G513">
        <v>582</v>
      </c>
    </row>
    <row r="514" spans="2:7">
      <c r="B514" s="1">
        <v>42095</v>
      </c>
      <c r="C514">
        <v>319.28500000000003</v>
      </c>
      <c r="D514">
        <f t="shared" si="26"/>
        <v>319285</v>
      </c>
      <c r="E514">
        <v>321538</v>
      </c>
      <c r="F514" s="11">
        <f t="shared" si="27"/>
        <v>992.99305214313699</v>
      </c>
      <c r="G514">
        <v>299</v>
      </c>
    </row>
    <row r="515" spans="2:7">
      <c r="B515" s="1">
        <v>42125</v>
      </c>
      <c r="C515">
        <v>177.57</v>
      </c>
      <c r="D515">
        <f t="shared" si="26"/>
        <v>177570</v>
      </c>
      <c r="E515">
        <v>321740</v>
      </c>
      <c r="F515" s="11">
        <f t="shared" si="27"/>
        <v>551.90526512090503</v>
      </c>
      <c r="G515">
        <v>118</v>
      </c>
    </row>
    <row r="516" spans="2:7">
      <c r="B516" s="1">
        <v>42156</v>
      </c>
      <c r="C516">
        <v>124.066</v>
      </c>
      <c r="D516">
        <f t="shared" si="26"/>
        <v>124066</v>
      </c>
      <c r="E516">
        <v>321954</v>
      </c>
      <c r="F516" s="11">
        <f t="shared" si="27"/>
        <v>385.3531871012629</v>
      </c>
      <c r="G516">
        <v>24</v>
      </c>
    </row>
    <row r="517" spans="2:7">
      <c r="B517" s="1">
        <v>42186</v>
      </c>
      <c r="C517">
        <v>108.16</v>
      </c>
      <c r="D517">
        <f t="shared" si="26"/>
        <v>108160</v>
      </c>
      <c r="E517">
        <v>322186</v>
      </c>
      <c r="F517" s="11">
        <f t="shared" si="27"/>
        <v>335.70670358116121</v>
      </c>
      <c r="G517">
        <v>6</v>
      </c>
    </row>
    <row r="518" spans="2:7">
      <c r="B518" s="1">
        <v>42217</v>
      </c>
      <c r="C518">
        <v>102.855</v>
      </c>
      <c r="D518">
        <f t="shared" si="26"/>
        <v>102855</v>
      </c>
      <c r="E518">
        <v>322427</v>
      </c>
      <c r="F518" s="11">
        <f t="shared" si="27"/>
        <v>319.00244086258283</v>
      </c>
      <c r="G518">
        <v>10</v>
      </c>
    </row>
    <row r="519" spans="2:7">
      <c r="B519" s="1">
        <v>42248</v>
      </c>
      <c r="C519">
        <v>108.491</v>
      </c>
      <c r="D519">
        <f t="shared" si="26"/>
        <v>108491</v>
      </c>
      <c r="E519">
        <v>322670</v>
      </c>
      <c r="F519" s="11">
        <f t="shared" si="27"/>
        <v>336.22896457681225</v>
      </c>
      <c r="G519">
        <v>31</v>
      </c>
    </row>
    <row r="520" spans="2:7">
      <c r="B520" s="1">
        <v>42278</v>
      </c>
      <c r="C520">
        <v>201.54</v>
      </c>
      <c r="D520">
        <f t="shared" ref="D520:D583" si="28">C520*1000</f>
        <v>201540</v>
      </c>
      <c r="E520">
        <v>322901</v>
      </c>
      <c r="F520" s="11">
        <f t="shared" ref="F520:F583" si="29">(D520*1000000)/(E520*1000)</f>
        <v>624.15415251114121</v>
      </c>
      <c r="G520">
        <v>226</v>
      </c>
    </row>
    <row r="521" spans="2:7">
      <c r="B521" s="1">
        <v>42309</v>
      </c>
      <c r="C521">
        <v>406.61</v>
      </c>
      <c r="D521">
        <f t="shared" si="28"/>
        <v>406610</v>
      </c>
      <c r="E521">
        <v>323113</v>
      </c>
      <c r="F521" s="11">
        <f t="shared" si="29"/>
        <v>1258.414238981409</v>
      </c>
      <c r="G521">
        <v>445</v>
      </c>
    </row>
    <row r="522" spans="2:7">
      <c r="B522" s="1">
        <v>42339</v>
      </c>
      <c r="C522">
        <v>590.91099999999994</v>
      </c>
      <c r="D522">
        <f t="shared" si="28"/>
        <v>590911</v>
      </c>
      <c r="E522">
        <v>323318</v>
      </c>
      <c r="F522" s="11">
        <f t="shared" si="29"/>
        <v>1827.6464657086831</v>
      </c>
      <c r="G522">
        <v>581</v>
      </c>
    </row>
    <row r="523" spans="2:7">
      <c r="B523" s="1">
        <v>42370</v>
      </c>
      <c r="C523">
        <v>878.93600000000004</v>
      </c>
      <c r="D523">
        <f t="shared" si="28"/>
        <v>878936</v>
      </c>
      <c r="E523">
        <v>323509</v>
      </c>
      <c r="F523" s="11">
        <f t="shared" si="29"/>
        <v>2716.8826833256571</v>
      </c>
      <c r="G523">
        <v>872</v>
      </c>
    </row>
    <row r="524" spans="2:7">
      <c r="B524" s="1">
        <v>42401</v>
      </c>
      <c r="C524">
        <v>690.077</v>
      </c>
      <c r="D524">
        <f t="shared" si="28"/>
        <v>690077</v>
      </c>
      <c r="E524">
        <v>323687</v>
      </c>
      <c r="F524" s="11">
        <f t="shared" si="29"/>
        <v>2131.9268305492651</v>
      </c>
      <c r="G524">
        <v>629</v>
      </c>
    </row>
    <row r="525" spans="2:7">
      <c r="B525" s="1">
        <v>42430</v>
      </c>
      <c r="C525">
        <v>455.00099999999998</v>
      </c>
      <c r="D525">
        <f t="shared" si="28"/>
        <v>455001</v>
      </c>
      <c r="E525">
        <v>323871</v>
      </c>
      <c r="F525" s="11">
        <f t="shared" si="29"/>
        <v>1404.8834258084237</v>
      </c>
      <c r="G525">
        <v>450</v>
      </c>
    </row>
    <row r="526" spans="2:7">
      <c r="B526" s="1">
        <v>42461</v>
      </c>
      <c r="C526">
        <v>328.05900000000003</v>
      </c>
      <c r="D526">
        <f t="shared" si="28"/>
        <v>328059</v>
      </c>
      <c r="E526">
        <v>324061</v>
      </c>
      <c r="F526" s="11">
        <f t="shared" si="29"/>
        <v>1012.3371834315144</v>
      </c>
      <c r="G526">
        <v>309</v>
      </c>
    </row>
    <row r="527" spans="2:7">
      <c r="B527" s="1">
        <v>42491</v>
      </c>
      <c r="C527">
        <v>193.922</v>
      </c>
      <c r="D527">
        <f t="shared" si="28"/>
        <v>193922</v>
      </c>
      <c r="E527">
        <v>324260</v>
      </c>
      <c r="F527" s="11">
        <f t="shared" si="29"/>
        <v>598.04477888114479</v>
      </c>
      <c r="G527">
        <v>150</v>
      </c>
    </row>
    <row r="528" spans="2:7">
      <c r="B528" s="1">
        <v>42522</v>
      </c>
      <c r="C528">
        <v>122.64</v>
      </c>
      <c r="D528">
        <f t="shared" si="28"/>
        <v>122640</v>
      </c>
      <c r="E528">
        <v>324476</v>
      </c>
      <c r="F528" s="11">
        <f t="shared" si="29"/>
        <v>377.96323919180463</v>
      </c>
      <c r="G528">
        <v>20</v>
      </c>
    </row>
    <row r="529" spans="2:7">
      <c r="B529" s="1">
        <v>42552</v>
      </c>
      <c r="C529">
        <v>106.42</v>
      </c>
      <c r="D529">
        <f t="shared" si="28"/>
        <v>106420</v>
      </c>
      <c r="E529">
        <v>324697</v>
      </c>
      <c r="F529" s="11">
        <f t="shared" si="29"/>
        <v>327.75171929521986</v>
      </c>
      <c r="G529">
        <v>6</v>
      </c>
    </row>
    <row r="530" spans="2:7">
      <c r="B530" s="1">
        <v>42583</v>
      </c>
      <c r="C530">
        <v>100.455</v>
      </c>
      <c r="D530">
        <f t="shared" si="28"/>
        <v>100455</v>
      </c>
      <c r="E530">
        <v>324924</v>
      </c>
      <c r="F530" s="11">
        <f t="shared" si="29"/>
        <v>309.16460464600954</v>
      </c>
      <c r="G530">
        <v>6</v>
      </c>
    </row>
    <row r="531" spans="2:7">
      <c r="B531" s="1">
        <v>42614</v>
      </c>
      <c r="C531">
        <v>109.782</v>
      </c>
      <c r="D531">
        <f t="shared" si="28"/>
        <v>109782</v>
      </c>
      <c r="E531">
        <v>325155</v>
      </c>
      <c r="F531" s="11">
        <f t="shared" si="29"/>
        <v>337.62974581353507</v>
      </c>
      <c r="G531">
        <v>38</v>
      </c>
    </row>
    <row r="532" spans="2:7">
      <c r="B532" s="1">
        <v>42644</v>
      </c>
      <c r="C532">
        <v>187.38499999999999</v>
      </c>
      <c r="D532">
        <f t="shared" si="28"/>
        <v>187385</v>
      </c>
      <c r="E532">
        <v>325368</v>
      </c>
      <c r="F532" s="11">
        <f t="shared" si="29"/>
        <v>575.91711538934373</v>
      </c>
      <c r="G532">
        <v>197</v>
      </c>
    </row>
    <row r="533" spans="2:7">
      <c r="B533" s="1">
        <v>42675</v>
      </c>
      <c r="C533">
        <v>379.74599999999998</v>
      </c>
      <c r="D533">
        <f t="shared" si="28"/>
        <v>379746</v>
      </c>
      <c r="E533">
        <v>325562</v>
      </c>
      <c r="F533" s="11">
        <f t="shared" si="29"/>
        <v>1166.432200318219</v>
      </c>
      <c r="G533">
        <v>418</v>
      </c>
    </row>
    <row r="534" spans="2:7">
      <c r="B534" s="1">
        <v>42705</v>
      </c>
      <c r="C534">
        <v>794.16399999999999</v>
      </c>
      <c r="D534">
        <f t="shared" si="28"/>
        <v>794164</v>
      </c>
      <c r="E534">
        <v>325742</v>
      </c>
      <c r="F534" s="11">
        <f t="shared" si="29"/>
        <v>2438.0153618507898</v>
      </c>
      <c r="G534">
        <v>784</v>
      </c>
    </row>
    <row r="535" spans="2:7">
      <c r="B535" s="1">
        <v>42736</v>
      </c>
      <c r="C535">
        <v>830.91700000000003</v>
      </c>
      <c r="D535">
        <f t="shared" si="28"/>
        <v>830917</v>
      </c>
      <c r="E535">
        <v>325901</v>
      </c>
      <c r="F535" s="11">
        <f t="shared" si="29"/>
        <v>2549.5994182282348</v>
      </c>
      <c r="G535">
        <v>768</v>
      </c>
    </row>
    <row r="536" spans="2:7">
      <c r="B536" s="1">
        <v>42767</v>
      </c>
      <c r="C536">
        <v>579.45799999999997</v>
      </c>
      <c r="D536">
        <f t="shared" si="28"/>
        <v>579458</v>
      </c>
      <c r="E536">
        <v>326050</v>
      </c>
      <c r="F536" s="11">
        <f t="shared" si="29"/>
        <v>1777.2059500076675</v>
      </c>
      <c r="G536">
        <v>548</v>
      </c>
    </row>
    <row r="537" spans="2:7">
      <c r="B537" s="1">
        <v>42795</v>
      </c>
      <c r="C537">
        <v>579.94100000000003</v>
      </c>
      <c r="D537">
        <f t="shared" si="28"/>
        <v>579941</v>
      </c>
      <c r="E537">
        <v>326207</v>
      </c>
      <c r="F537" s="11">
        <f t="shared" si="29"/>
        <v>1777.8312543875516</v>
      </c>
      <c r="G537">
        <v>543</v>
      </c>
    </row>
    <row r="538" spans="2:7">
      <c r="B538" s="1">
        <v>42826</v>
      </c>
      <c r="C538">
        <v>278.97199999999998</v>
      </c>
      <c r="D538">
        <f t="shared" si="28"/>
        <v>278972</v>
      </c>
      <c r="E538">
        <v>326371</v>
      </c>
      <c r="F538" s="11">
        <f t="shared" si="29"/>
        <v>854.76957205143844</v>
      </c>
      <c r="G538">
        <v>248</v>
      </c>
    </row>
    <row r="539" spans="2:7">
      <c r="B539" s="1">
        <v>42856</v>
      </c>
      <c r="C539">
        <v>199.48599999999999</v>
      </c>
      <c r="D539">
        <f t="shared" si="28"/>
        <v>199486</v>
      </c>
      <c r="E539">
        <v>326548</v>
      </c>
      <c r="F539" s="11">
        <f t="shared" si="29"/>
        <v>610.89334492938247</v>
      </c>
      <c r="G539">
        <v>153</v>
      </c>
    </row>
    <row r="540" spans="2:7">
      <c r="B540" s="1">
        <v>42887</v>
      </c>
      <c r="C540">
        <v>124.057</v>
      </c>
      <c r="D540">
        <f t="shared" si="28"/>
        <v>124057</v>
      </c>
      <c r="E540">
        <v>326743</v>
      </c>
      <c r="F540" s="11">
        <f t="shared" si="29"/>
        <v>379.67760594718175</v>
      </c>
      <c r="G540">
        <v>24</v>
      </c>
    </row>
    <row r="541" spans="2:7">
      <c r="B541" s="1">
        <v>42917</v>
      </c>
      <c r="C541">
        <v>107.443</v>
      </c>
      <c r="D541">
        <f t="shared" si="28"/>
        <v>107443</v>
      </c>
      <c r="E541">
        <v>326939</v>
      </c>
      <c r="F541" s="11">
        <f t="shared" si="29"/>
        <v>328.63317010206799</v>
      </c>
      <c r="G541">
        <v>5</v>
      </c>
    </row>
    <row r="542" spans="2:7">
      <c r="B542" s="1">
        <v>42948</v>
      </c>
      <c r="C542">
        <v>103.83499999999999</v>
      </c>
      <c r="D542">
        <f t="shared" si="28"/>
        <v>103835</v>
      </c>
      <c r="E542">
        <v>327140</v>
      </c>
      <c r="F542" s="11">
        <f t="shared" si="29"/>
        <v>317.40233539157549</v>
      </c>
      <c r="G542">
        <v>15</v>
      </c>
    </row>
    <row r="543" spans="2:7">
      <c r="B543" s="1">
        <v>42979</v>
      </c>
      <c r="C543">
        <v>114.508</v>
      </c>
      <c r="D543">
        <f t="shared" si="28"/>
        <v>114508</v>
      </c>
      <c r="E543">
        <v>327342</v>
      </c>
      <c r="F543" s="11">
        <f t="shared" si="29"/>
        <v>349.81151211882371</v>
      </c>
      <c r="G543">
        <v>44</v>
      </c>
    </row>
    <row r="544" spans="2:7">
      <c r="B544" s="1">
        <v>43009</v>
      </c>
      <c r="C544">
        <v>205.08699999999999</v>
      </c>
      <c r="D544">
        <f t="shared" si="28"/>
        <v>205087</v>
      </c>
      <c r="E544">
        <v>327528</v>
      </c>
      <c r="F544" s="11">
        <f t="shared" si="29"/>
        <v>626.16631249847342</v>
      </c>
      <c r="G544">
        <v>193</v>
      </c>
    </row>
    <row r="545" spans="2:7">
      <c r="B545" s="1">
        <v>43040</v>
      </c>
      <c r="C545">
        <v>467.72899999999998</v>
      </c>
      <c r="D545">
        <f t="shared" si="28"/>
        <v>467729</v>
      </c>
      <c r="E545">
        <v>327699</v>
      </c>
      <c r="F545" s="11">
        <f t="shared" si="29"/>
        <v>1427.3128694320092</v>
      </c>
      <c r="G545">
        <v>491</v>
      </c>
    </row>
    <row r="546" spans="2:7">
      <c r="B546" s="1">
        <v>43070</v>
      </c>
      <c r="C546">
        <v>821.89</v>
      </c>
      <c r="D546">
        <f t="shared" si="28"/>
        <v>821890</v>
      </c>
      <c r="E546">
        <v>327848</v>
      </c>
      <c r="F546" s="11">
        <f t="shared" si="29"/>
        <v>2506.923940362607</v>
      </c>
      <c r="G546">
        <v>801</v>
      </c>
    </row>
    <row r="547" spans="2:7">
      <c r="B547" s="1">
        <v>43101</v>
      </c>
      <c r="C547">
        <v>981.27599999999995</v>
      </c>
      <c r="D547">
        <f t="shared" si="28"/>
        <v>981276</v>
      </c>
      <c r="E547">
        <v>327969</v>
      </c>
      <c r="F547" s="11">
        <f t="shared" si="29"/>
        <v>2991.9779003503381</v>
      </c>
      <c r="G547">
        <v>900</v>
      </c>
    </row>
    <row r="548" spans="2:7">
      <c r="B548" s="1">
        <v>43132</v>
      </c>
      <c r="C548">
        <v>689.88699999999994</v>
      </c>
      <c r="D548">
        <f t="shared" si="28"/>
        <v>689887</v>
      </c>
      <c r="E548">
        <v>328085</v>
      </c>
      <c r="F548" s="11">
        <f t="shared" si="29"/>
        <v>2102.7690994711738</v>
      </c>
      <c r="G548">
        <v>627</v>
      </c>
    </row>
    <row r="549" spans="2:7">
      <c r="B549" s="1">
        <v>43160</v>
      </c>
      <c r="C549">
        <v>659.38900000000001</v>
      </c>
      <c r="D549">
        <f t="shared" si="28"/>
        <v>659389</v>
      </c>
      <c r="E549">
        <v>328219</v>
      </c>
      <c r="F549" s="11">
        <f t="shared" si="29"/>
        <v>2008.9909481169584</v>
      </c>
      <c r="G549">
        <v>611</v>
      </c>
    </row>
    <row r="550" spans="2:7">
      <c r="B550" s="1">
        <v>43191</v>
      </c>
      <c r="C550">
        <v>440.84800000000001</v>
      </c>
      <c r="D550">
        <f t="shared" si="28"/>
        <v>440848</v>
      </c>
      <c r="E550">
        <v>328364</v>
      </c>
      <c r="F550" s="11">
        <f t="shared" si="29"/>
        <v>1342.5588675981533</v>
      </c>
      <c r="G550">
        <v>412</v>
      </c>
    </row>
    <row r="551" spans="2:7">
      <c r="B551" s="1">
        <v>43221</v>
      </c>
      <c r="C551">
        <v>169.01900000000001</v>
      </c>
      <c r="D551">
        <f t="shared" si="28"/>
        <v>169019</v>
      </c>
      <c r="E551">
        <v>328521</v>
      </c>
      <c r="F551" s="11">
        <f t="shared" si="29"/>
        <v>514.48461437777189</v>
      </c>
      <c r="G551">
        <v>85</v>
      </c>
    </row>
    <row r="552" spans="2:7">
      <c r="B552" s="1">
        <v>43252</v>
      </c>
      <c r="C552">
        <v>119.244</v>
      </c>
      <c r="D552">
        <f t="shared" si="28"/>
        <v>119244</v>
      </c>
      <c r="E552">
        <v>328692</v>
      </c>
      <c r="F552" s="11">
        <f t="shared" si="29"/>
        <v>362.78339600598736</v>
      </c>
      <c r="G552">
        <v>26</v>
      </c>
    </row>
    <row r="553" spans="2:7">
      <c r="B553" s="1">
        <v>43282</v>
      </c>
      <c r="C553">
        <v>105.91800000000001</v>
      </c>
      <c r="D553">
        <f t="shared" si="28"/>
        <v>105918</v>
      </c>
      <c r="E553">
        <v>328863</v>
      </c>
      <c r="F553" s="11">
        <f t="shared" si="29"/>
        <v>322.07332536649</v>
      </c>
      <c r="G553">
        <v>3</v>
      </c>
    </row>
    <row r="554" spans="2:7">
      <c r="B554" s="1">
        <v>43313</v>
      </c>
      <c r="C554">
        <v>99.781000000000006</v>
      </c>
      <c r="D554">
        <f t="shared" si="28"/>
        <v>99781</v>
      </c>
      <c r="E554">
        <v>329040</v>
      </c>
      <c r="F554" s="11">
        <f t="shared" si="29"/>
        <v>303.24884512521277</v>
      </c>
      <c r="G554">
        <v>6</v>
      </c>
    </row>
    <row r="555" spans="2:7">
      <c r="B555" s="1">
        <v>43344</v>
      </c>
      <c r="C555">
        <v>112.31699999999999</v>
      </c>
      <c r="D555">
        <f t="shared" si="28"/>
        <v>112317</v>
      </c>
      <c r="E555">
        <v>329216</v>
      </c>
      <c r="F555" s="11">
        <f t="shared" si="29"/>
        <v>341.16507095645414</v>
      </c>
      <c r="G555">
        <v>37</v>
      </c>
    </row>
    <row r="556" spans="2:7">
      <c r="B556" s="1">
        <v>43374</v>
      </c>
      <c r="C556">
        <v>255.31800000000001</v>
      </c>
      <c r="D556">
        <f t="shared" si="28"/>
        <v>255318</v>
      </c>
      <c r="E556">
        <v>329379</v>
      </c>
      <c r="F556" s="11">
        <f t="shared" si="29"/>
        <v>775.14959970125597</v>
      </c>
      <c r="G556">
        <v>254</v>
      </c>
    </row>
    <row r="557" spans="2:7">
      <c r="B557" s="1">
        <v>43405</v>
      </c>
      <c r="C557">
        <v>598.97699999999998</v>
      </c>
      <c r="D557">
        <f t="shared" si="28"/>
        <v>598977</v>
      </c>
      <c r="E557">
        <v>329527</v>
      </c>
      <c r="F557" s="11">
        <f t="shared" si="29"/>
        <v>1817.6871697918532</v>
      </c>
      <c r="G557">
        <v>596</v>
      </c>
    </row>
    <row r="558" spans="2:7">
      <c r="B558" s="1">
        <v>43435</v>
      </c>
      <c r="C558">
        <v>765.58</v>
      </c>
      <c r="D558">
        <f t="shared" si="28"/>
        <v>765580</v>
      </c>
      <c r="E558">
        <v>329659</v>
      </c>
      <c r="F558" s="11">
        <f t="shared" si="29"/>
        <v>2322.3391443885953</v>
      </c>
      <c r="G558">
        <v>735</v>
      </c>
    </row>
    <row r="559" spans="2:7">
      <c r="B559" s="1">
        <v>43466</v>
      </c>
      <c r="C559">
        <v>953.78700000000003</v>
      </c>
      <c r="D559">
        <f t="shared" si="28"/>
        <v>953787</v>
      </c>
      <c r="E559">
        <v>329766</v>
      </c>
      <c r="F559" s="11">
        <f t="shared" si="29"/>
        <v>2892.3145503174978</v>
      </c>
      <c r="G559">
        <v>863</v>
      </c>
    </row>
    <row r="560" spans="2:7">
      <c r="B560" s="1">
        <v>43497</v>
      </c>
      <c r="C560">
        <v>809.13199999999995</v>
      </c>
      <c r="D560">
        <f t="shared" si="28"/>
        <v>809132</v>
      </c>
      <c r="E560">
        <v>329862</v>
      </c>
      <c r="F560" s="11">
        <f t="shared" si="29"/>
        <v>2452.9409268118184</v>
      </c>
      <c r="G560">
        <v>723</v>
      </c>
    </row>
    <row r="561" spans="2:7">
      <c r="B561" s="1">
        <v>43525</v>
      </c>
      <c r="C561">
        <v>688.51700000000005</v>
      </c>
      <c r="D561">
        <f t="shared" si="28"/>
        <v>688517</v>
      </c>
      <c r="E561">
        <v>329977</v>
      </c>
      <c r="F561" s="11">
        <f t="shared" si="29"/>
        <v>2086.5605784645595</v>
      </c>
      <c r="G561">
        <v>636</v>
      </c>
    </row>
    <row r="562" spans="2:7">
      <c r="B562" s="1">
        <v>43556</v>
      </c>
      <c r="C562">
        <v>328.58100000000002</v>
      </c>
      <c r="D562">
        <f t="shared" si="28"/>
        <v>328581</v>
      </c>
      <c r="E562">
        <v>330103</v>
      </c>
      <c r="F562" s="11">
        <f t="shared" si="29"/>
        <v>995.38931787957097</v>
      </c>
      <c r="G562">
        <v>289</v>
      </c>
    </row>
    <row r="563" spans="2:7">
      <c r="B563" s="1">
        <v>43586</v>
      </c>
      <c r="C563">
        <v>212.40799999999999</v>
      </c>
      <c r="D563">
        <f t="shared" si="28"/>
        <v>212408</v>
      </c>
      <c r="E563">
        <v>330240</v>
      </c>
      <c r="F563" s="11">
        <f t="shared" si="29"/>
        <v>643.19282945736438</v>
      </c>
      <c r="G563">
        <v>159</v>
      </c>
    </row>
    <row r="564" spans="2:7">
      <c r="B564" s="1">
        <v>43617</v>
      </c>
      <c r="C564">
        <v>129.214</v>
      </c>
      <c r="D564">
        <f t="shared" si="28"/>
        <v>129214</v>
      </c>
      <c r="E564">
        <v>330393</v>
      </c>
      <c r="F564" s="11">
        <f t="shared" si="29"/>
        <v>391.0918209526231</v>
      </c>
      <c r="G564">
        <v>34</v>
      </c>
    </row>
    <row r="565" spans="2:7">
      <c r="B565" s="1">
        <v>43647</v>
      </c>
      <c r="C565">
        <v>111.761</v>
      </c>
      <c r="D565">
        <f t="shared" si="28"/>
        <v>111761</v>
      </c>
      <c r="E565">
        <v>330553</v>
      </c>
      <c r="F565" s="11">
        <f t="shared" si="29"/>
        <v>338.10311810814</v>
      </c>
      <c r="G565">
        <v>5</v>
      </c>
    </row>
    <row r="566" spans="2:7">
      <c r="B566" s="1">
        <v>43678</v>
      </c>
      <c r="C566">
        <v>101.89400000000001</v>
      </c>
      <c r="D566">
        <f t="shared" si="28"/>
        <v>101894</v>
      </c>
      <c r="E566">
        <v>330729</v>
      </c>
      <c r="F566" s="11">
        <f t="shared" si="29"/>
        <v>308.08910013938907</v>
      </c>
      <c r="G566">
        <v>10</v>
      </c>
    </row>
    <row r="567" spans="2:7">
      <c r="B567" s="1">
        <v>43709</v>
      </c>
      <c r="C567">
        <v>109.84099999999999</v>
      </c>
      <c r="D567">
        <f t="shared" si="28"/>
        <v>109841</v>
      </c>
      <c r="E567">
        <v>330904</v>
      </c>
      <c r="F567" s="11">
        <f t="shared" si="29"/>
        <v>331.94219471508353</v>
      </c>
      <c r="G567">
        <v>41</v>
      </c>
    </row>
    <row r="568" spans="2:7">
      <c r="B568" s="1">
        <v>43739</v>
      </c>
      <c r="C568">
        <v>231.696</v>
      </c>
      <c r="D568">
        <f t="shared" si="28"/>
        <v>231696</v>
      </c>
      <c r="E568">
        <v>331066</v>
      </c>
      <c r="F568" s="11">
        <f t="shared" si="29"/>
        <v>699.84836860323924</v>
      </c>
      <c r="G568">
        <v>255</v>
      </c>
    </row>
    <row r="569" spans="2:7">
      <c r="B569" s="1">
        <v>43770</v>
      </c>
      <c r="C569">
        <v>589.07500000000005</v>
      </c>
      <c r="D569">
        <f t="shared" si="28"/>
        <v>589075</v>
      </c>
      <c r="E569">
        <v>331213</v>
      </c>
      <c r="F569" s="11">
        <f t="shared" si="29"/>
        <v>1778.5382820118775</v>
      </c>
      <c r="G569">
        <v>593</v>
      </c>
    </row>
    <row r="570" spans="2:7">
      <c r="B570" s="1">
        <v>43800</v>
      </c>
      <c r="C570">
        <v>752.61300000000006</v>
      </c>
      <c r="D570">
        <f t="shared" si="28"/>
        <v>752613</v>
      </c>
      <c r="E570">
        <v>331345</v>
      </c>
      <c r="F570" s="11">
        <f t="shared" si="29"/>
        <v>2271.3878283963845</v>
      </c>
      <c r="G570">
        <v>719</v>
      </c>
    </row>
    <row r="571" spans="2:7">
      <c r="B571" s="1">
        <v>43831</v>
      </c>
      <c r="C571">
        <v>824.88499999999999</v>
      </c>
      <c r="D571">
        <f t="shared" si="28"/>
        <v>824885</v>
      </c>
      <c r="E571">
        <v>331443</v>
      </c>
      <c r="F571" s="11">
        <f t="shared" si="29"/>
        <v>2488.7688079096556</v>
      </c>
      <c r="G571">
        <v>742</v>
      </c>
    </row>
    <row r="572" spans="2:7">
      <c r="B572" s="1">
        <v>43862</v>
      </c>
      <c r="C572">
        <v>737.15</v>
      </c>
      <c r="D572">
        <f t="shared" si="28"/>
        <v>737150</v>
      </c>
      <c r="E572">
        <v>331525</v>
      </c>
      <c r="F572" s="11">
        <f t="shared" si="29"/>
        <v>2223.512555614207</v>
      </c>
      <c r="G572">
        <v>655</v>
      </c>
    </row>
    <row r="573" spans="2:7">
      <c r="B573" s="1">
        <v>43891</v>
      </c>
      <c r="C573">
        <v>526.84199999999998</v>
      </c>
      <c r="D573">
        <f t="shared" si="28"/>
        <v>526842</v>
      </c>
      <c r="E573">
        <v>331642</v>
      </c>
      <c r="F573" s="11">
        <f t="shared" si="29"/>
        <v>1588.5864878392965</v>
      </c>
      <c r="G573">
        <v>486</v>
      </c>
    </row>
    <row r="574" spans="2:7">
      <c r="B574" s="1">
        <v>43922</v>
      </c>
      <c r="C574">
        <v>378.06799999999998</v>
      </c>
      <c r="D574">
        <f t="shared" si="28"/>
        <v>378068</v>
      </c>
      <c r="E574">
        <v>331699</v>
      </c>
      <c r="F574" s="11">
        <f t="shared" si="29"/>
        <v>1139.7924021477304</v>
      </c>
      <c r="G574">
        <v>361</v>
      </c>
    </row>
    <row r="575" spans="2:7">
      <c r="B575" s="1">
        <v>43952</v>
      </c>
      <c r="C575">
        <v>236.59100000000001</v>
      </c>
      <c r="D575">
        <f t="shared" si="28"/>
        <v>236591</v>
      </c>
      <c r="E575">
        <v>331701</v>
      </c>
      <c r="F575" s="11">
        <f t="shared" si="29"/>
        <v>713.26586293077196</v>
      </c>
      <c r="G575">
        <v>157</v>
      </c>
    </row>
    <row r="576" spans="2:7">
      <c r="B576" s="1">
        <v>43983</v>
      </c>
      <c r="C576">
        <v>136.12700000000001</v>
      </c>
      <c r="D576">
        <f t="shared" si="28"/>
        <v>136127</v>
      </c>
      <c r="E576">
        <v>331744</v>
      </c>
      <c r="F576" s="11">
        <f t="shared" si="29"/>
        <v>410.3374891482589</v>
      </c>
      <c r="G576">
        <v>25</v>
      </c>
    </row>
    <row r="577" spans="2:7">
      <c r="B577" s="1">
        <v>44013</v>
      </c>
      <c r="C577">
        <v>118.14100000000001</v>
      </c>
      <c r="D577">
        <f t="shared" si="28"/>
        <v>118141</v>
      </c>
      <c r="E577">
        <v>331811</v>
      </c>
      <c r="F577" s="11">
        <f t="shared" si="29"/>
        <v>356.04907613068883</v>
      </c>
      <c r="G577">
        <v>4</v>
      </c>
    </row>
    <row r="578" spans="2:7">
      <c r="B578" s="1">
        <v>44044</v>
      </c>
      <c r="C578">
        <v>108.827</v>
      </c>
      <c r="D578">
        <f t="shared" si="28"/>
        <v>108827</v>
      </c>
      <c r="E578">
        <v>331885</v>
      </c>
      <c r="F578" s="11">
        <f t="shared" si="29"/>
        <v>327.90575048586106</v>
      </c>
      <c r="G578">
        <v>7</v>
      </c>
    </row>
    <row r="579" spans="2:7">
      <c r="B579" s="1">
        <v>44075</v>
      </c>
      <c r="C579">
        <v>126.533</v>
      </c>
      <c r="D579">
        <f t="shared" si="28"/>
        <v>126533</v>
      </c>
      <c r="E579">
        <v>331966</v>
      </c>
      <c r="F579" s="11">
        <f t="shared" si="29"/>
        <v>381.16252869269744</v>
      </c>
      <c r="G579">
        <v>58</v>
      </c>
    </row>
    <row r="580" spans="2:7">
      <c r="B580" s="1">
        <v>44105</v>
      </c>
      <c r="C580">
        <v>241.79599999999999</v>
      </c>
      <c r="D580">
        <f t="shared" si="28"/>
        <v>241796</v>
      </c>
      <c r="E580">
        <v>332041</v>
      </c>
      <c r="F580" s="11">
        <f t="shared" si="29"/>
        <v>728.21127511361544</v>
      </c>
      <c r="G580">
        <v>248</v>
      </c>
    </row>
    <row r="581" spans="2:7">
      <c r="B581" s="1">
        <v>44136</v>
      </c>
      <c r="C581">
        <v>439.85700000000003</v>
      </c>
      <c r="D581">
        <f t="shared" si="28"/>
        <v>439857</v>
      </c>
      <c r="E581">
        <v>332079</v>
      </c>
      <c r="F581" s="11">
        <f t="shared" si="29"/>
        <v>1324.5553015999205</v>
      </c>
      <c r="G581">
        <v>423</v>
      </c>
    </row>
    <row r="582" spans="2:7">
      <c r="B582" s="1">
        <v>44166</v>
      </c>
      <c r="C582">
        <v>799.64</v>
      </c>
      <c r="D582">
        <f t="shared" si="28"/>
        <v>799640</v>
      </c>
      <c r="E582">
        <v>332062</v>
      </c>
      <c r="F582" s="11">
        <f t="shared" si="29"/>
        <v>2408.1045106034417</v>
      </c>
      <c r="G582">
        <v>754</v>
      </c>
    </row>
    <row r="583" spans="2:7">
      <c r="B583" s="1">
        <v>44197</v>
      </c>
      <c r="C583">
        <v>895.26499999999999</v>
      </c>
      <c r="D583">
        <f t="shared" si="28"/>
        <v>895265</v>
      </c>
      <c r="E583">
        <v>332007</v>
      </c>
      <c r="F583" s="11">
        <f t="shared" si="29"/>
        <v>2696.52447086959</v>
      </c>
      <c r="G583">
        <v>808</v>
      </c>
    </row>
    <row r="584" spans="2:7">
      <c r="B584" s="1">
        <v>44228</v>
      </c>
      <c r="C584">
        <v>875.84</v>
      </c>
      <c r="D584">
        <f t="shared" ref="D584:D604" si="30">C584*1000</f>
        <v>875840</v>
      </c>
      <c r="E584">
        <v>331983</v>
      </c>
      <c r="F584" s="11">
        <f t="shared" ref="F584:F605" si="31">(D584*1000000)/(E584*1000)</f>
        <v>2638.2073780886371</v>
      </c>
      <c r="G584">
        <v>797</v>
      </c>
    </row>
    <row r="585" spans="2:7">
      <c r="B585" s="1">
        <v>44256</v>
      </c>
      <c r="C585">
        <v>574.16399999999999</v>
      </c>
      <c r="D585">
        <f t="shared" si="30"/>
        <v>574164</v>
      </c>
      <c r="E585">
        <v>332023</v>
      </c>
      <c r="F585" s="11">
        <f t="shared" si="31"/>
        <v>1729.2898383545719</v>
      </c>
      <c r="G585">
        <v>510</v>
      </c>
    </row>
    <row r="586" spans="2:7">
      <c r="B586" s="1">
        <v>44287</v>
      </c>
      <c r="C586">
        <v>342.10700000000003</v>
      </c>
      <c r="D586">
        <f t="shared" si="30"/>
        <v>342107</v>
      </c>
      <c r="E586">
        <v>332089</v>
      </c>
      <c r="F586" s="11">
        <f t="shared" si="31"/>
        <v>1030.1666119624558</v>
      </c>
      <c r="G586">
        <v>309</v>
      </c>
    </row>
    <row r="587" spans="2:7">
      <c r="B587" s="1">
        <v>44317</v>
      </c>
      <c r="C587">
        <v>217.935</v>
      </c>
      <c r="D587">
        <f t="shared" si="30"/>
        <v>217935</v>
      </c>
      <c r="E587">
        <v>332161</v>
      </c>
      <c r="F587" s="11">
        <f t="shared" si="31"/>
        <v>656.1125478307207</v>
      </c>
      <c r="G587">
        <v>151</v>
      </c>
    </row>
    <row r="588" spans="2:7">
      <c r="B588" s="1">
        <v>44348</v>
      </c>
      <c r="C588">
        <v>129.55699999999999</v>
      </c>
      <c r="D588">
        <f t="shared" si="30"/>
        <v>129556.99999999999</v>
      </c>
      <c r="E588">
        <v>332249</v>
      </c>
      <c r="F588" s="11">
        <f t="shared" si="31"/>
        <v>389.93947310601379</v>
      </c>
      <c r="G588">
        <v>12</v>
      </c>
    </row>
    <row r="589" spans="2:7">
      <c r="B589" s="1">
        <v>44378</v>
      </c>
      <c r="C589">
        <v>112.879</v>
      </c>
      <c r="D589">
        <f t="shared" si="30"/>
        <v>112879</v>
      </c>
      <c r="E589">
        <v>332375</v>
      </c>
      <c r="F589" s="11">
        <f t="shared" si="31"/>
        <v>339.61338849191424</v>
      </c>
      <c r="G589">
        <v>4</v>
      </c>
    </row>
    <row r="590" spans="2:7">
      <c r="B590" s="1">
        <v>44409</v>
      </c>
      <c r="C590">
        <v>106.44199999999999</v>
      </c>
      <c r="D590">
        <f t="shared" si="30"/>
        <v>106442</v>
      </c>
      <c r="E590">
        <v>332506</v>
      </c>
      <c r="F590" s="11">
        <f t="shared" si="31"/>
        <v>320.12053917824039</v>
      </c>
      <c r="G590">
        <v>5</v>
      </c>
    </row>
    <row r="591" spans="2:7">
      <c r="B591" s="1">
        <v>44440</v>
      </c>
      <c r="C591">
        <v>118.518</v>
      </c>
      <c r="D591">
        <f t="shared" si="30"/>
        <v>118518</v>
      </c>
      <c r="E591">
        <v>332610</v>
      </c>
      <c r="F591" s="11">
        <f t="shared" si="31"/>
        <v>356.32723008929378</v>
      </c>
      <c r="G591">
        <v>39</v>
      </c>
    </row>
    <row r="592" spans="2:7">
      <c r="B592" s="1">
        <v>44470</v>
      </c>
      <c r="C592">
        <v>192.643</v>
      </c>
      <c r="D592">
        <f t="shared" si="30"/>
        <v>192643</v>
      </c>
      <c r="E592">
        <v>332708</v>
      </c>
      <c r="F592" s="11">
        <f t="shared" si="31"/>
        <v>579.01523257631311</v>
      </c>
      <c r="G592">
        <v>180</v>
      </c>
    </row>
    <row r="593" spans="2:7">
      <c r="B593" s="1">
        <v>44501</v>
      </c>
      <c r="C593">
        <v>482.06400000000002</v>
      </c>
      <c r="D593">
        <f t="shared" si="30"/>
        <v>482064</v>
      </c>
      <c r="E593">
        <v>332806</v>
      </c>
      <c r="F593" s="11">
        <f t="shared" si="31"/>
        <v>1448.4835008984212</v>
      </c>
      <c r="G593">
        <v>511</v>
      </c>
    </row>
    <row r="594" spans="2:7">
      <c r="B594" s="1">
        <v>44531</v>
      </c>
      <c r="C594">
        <v>669.24599999999998</v>
      </c>
      <c r="D594">
        <f t="shared" si="30"/>
        <v>669246</v>
      </c>
      <c r="E594">
        <v>332891</v>
      </c>
      <c r="F594" s="11">
        <f t="shared" si="31"/>
        <v>2010.40580850789</v>
      </c>
      <c r="G594">
        <v>619</v>
      </c>
    </row>
    <row r="595" spans="2:7">
      <c r="B595" s="1">
        <v>44562</v>
      </c>
      <c r="C595">
        <v>958.125</v>
      </c>
      <c r="D595">
        <f t="shared" si="30"/>
        <v>958125</v>
      </c>
      <c r="E595">
        <v>332933</v>
      </c>
      <c r="F595" s="11">
        <f t="shared" si="31"/>
        <v>2877.8312753617092</v>
      </c>
      <c r="G595">
        <v>920</v>
      </c>
    </row>
    <row r="596" spans="2:7">
      <c r="B596" s="1">
        <v>44593</v>
      </c>
      <c r="C596">
        <v>791.02</v>
      </c>
      <c r="D596">
        <f t="shared" si="30"/>
        <v>791020</v>
      </c>
      <c r="E596">
        <v>332972</v>
      </c>
      <c r="F596" s="11">
        <f t="shared" si="31"/>
        <v>2375.6351885443819</v>
      </c>
      <c r="G596">
        <v>716</v>
      </c>
    </row>
    <row r="597" spans="2:7">
      <c r="B597" s="1">
        <v>44621</v>
      </c>
      <c r="C597">
        <v>588.30999999999995</v>
      </c>
      <c r="D597">
        <f t="shared" si="30"/>
        <v>588310</v>
      </c>
      <c r="E597">
        <v>333067</v>
      </c>
      <c r="F597" s="11">
        <f t="shared" si="31"/>
        <v>1766.3413067040565</v>
      </c>
      <c r="G597">
        <v>528</v>
      </c>
    </row>
    <row r="598" spans="2:7">
      <c r="B598" s="1">
        <v>44652</v>
      </c>
      <c r="C598">
        <v>384.44299999999998</v>
      </c>
      <c r="D598">
        <f t="shared" si="30"/>
        <v>384443</v>
      </c>
      <c r="E598">
        <v>333191</v>
      </c>
      <c r="F598" s="11">
        <f t="shared" si="31"/>
        <v>1153.8216818581534</v>
      </c>
      <c r="G598">
        <v>344</v>
      </c>
    </row>
    <row r="599" spans="2:7">
      <c r="B599" s="1">
        <v>44682</v>
      </c>
      <c r="C599">
        <v>201.30500000000001</v>
      </c>
      <c r="D599">
        <f t="shared" si="30"/>
        <v>201305</v>
      </c>
      <c r="E599">
        <v>333317</v>
      </c>
      <c r="F599" s="11">
        <f t="shared" si="31"/>
        <v>603.94459328507094</v>
      </c>
      <c r="G599">
        <v>123</v>
      </c>
    </row>
    <row r="600" spans="2:7">
      <c r="B600" s="1">
        <v>44713</v>
      </c>
      <c r="C600">
        <v>123.90900000000001</v>
      </c>
      <c r="D600">
        <f t="shared" si="30"/>
        <v>123909</v>
      </c>
      <c r="E600">
        <v>333451</v>
      </c>
      <c r="F600" s="11">
        <f t="shared" si="31"/>
        <v>371.59582667318438</v>
      </c>
      <c r="G600">
        <v>26</v>
      </c>
    </row>
    <row r="601" spans="2:7">
      <c r="B601" s="1">
        <v>44743</v>
      </c>
      <c r="C601">
        <v>110.16500000000001</v>
      </c>
      <c r="D601">
        <f t="shared" si="30"/>
        <v>110165</v>
      </c>
      <c r="E601">
        <v>333599</v>
      </c>
      <c r="F601" s="11">
        <f t="shared" si="31"/>
        <v>330.23180525121478</v>
      </c>
      <c r="G601">
        <v>3</v>
      </c>
    </row>
    <row r="602" spans="2:7">
      <c r="B602" s="1">
        <v>44774</v>
      </c>
      <c r="C602">
        <v>102.887</v>
      </c>
      <c r="D602">
        <f t="shared" si="30"/>
        <v>102887</v>
      </c>
      <c r="E602">
        <v>333762</v>
      </c>
      <c r="F602" s="11">
        <f t="shared" si="31"/>
        <v>308.26457176071574</v>
      </c>
      <c r="G602">
        <v>5</v>
      </c>
    </row>
    <row r="603" spans="2:7">
      <c r="B603" s="1">
        <v>44805</v>
      </c>
      <c r="C603">
        <v>114.05500000000001</v>
      </c>
      <c r="D603">
        <f t="shared" si="30"/>
        <v>114055</v>
      </c>
      <c r="E603">
        <v>333925</v>
      </c>
      <c r="F603" s="11">
        <f t="shared" si="31"/>
        <v>341.55873324848392</v>
      </c>
      <c r="G603">
        <v>44</v>
      </c>
    </row>
    <row r="604" spans="2:7">
      <c r="B604" s="1">
        <v>44835</v>
      </c>
      <c r="C604">
        <v>241.88499999999999</v>
      </c>
      <c r="D604">
        <f t="shared" si="30"/>
        <v>241885</v>
      </c>
      <c r="E604">
        <v>334071</v>
      </c>
      <c r="F604" s="11">
        <f t="shared" si="31"/>
        <v>724.0526714381075</v>
      </c>
      <c r="G604">
        <v>259</v>
      </c>
    </row>
    <row r="605" spans="2:7">
      <c r="B605" s="1">
        <v>44866</v>
      </c>
      <c r="C605">
        <v>513.33100000000002</v>
      </c>
      <c r="D605">
        <f>C605*1000</f>
        <v>513331</v>
      </c>
      <c r="E605">
        <v>334206</v>
      </c>
      <c r="F605" s="11">
        <f t="shared" si="31"/>
        <v>1535.9718257601598</v>
      </c>
      <c r="G605">
        <v>514</v>
      </c>
    </row>
    <row r="606" spans="2:7">
      <c r="B606" s="1">
        <v>44896</v>
      </c>
      <c r="C606">
        <v>834.81799999999998</v>
      </c>
      <c r="D606">
        <f t="shared" ref="D606:D626" si="32">C606*1000</f>
        <v>834818</v>
      </c>
      <c r="E606">
        <v>334326</v>
      </c>
      <c r="F606" s="11">
        <f>(D606*1000000)/(E606*1000)</f>
        <v>2497.0178807511234</v>
      </c>
      <c r="G606">
        <v>786</v>
      </c>
    </row>
    <row r="607" spans="2:7">
      <c r="B607" s="1">
        <v>44927</v>
      </c>
      <c r="C607">
        <v>806.37400000000002</v>
      </c>
      <c r="D607">
        <f t="shared" si="32"/>
        <v>806374</v>
      </c>
      <c r="E607">
        <v>334433</v>
      </c>
      <c r="F607" s="11">
        <f t="shared" ref="F607:F626" si="33">(D607*1000000)/(E607*1000)</f>
        <v>2411.1675582254143</v>
      </c>
      <c r="G607">
        <v>720</v>
      </c>
    </row>
    <row r="608" spans="2:7">
      <c r="B608" s="1">
        <v>44958</v>
      </c>
      <c r="C608">
        <v>689.88099999999997</v>
      </c>
      <c r="D608">
        <f t="shared" si="32"/>
        <v>689881</v>
      </c>
      <c r="E608">
        <v>334544</v>
      </c>
      <c r="F608" s="11">
        <f t="shared" si="33"/>
        <v>2062.1532593619972</v>
      </c>
      <c r="G608">
        <v>627</v>
      </c>
    </row>
    <row r="609" spans="2:7">
      <c r="B609" s="1">
        <v>44986</v>
      </c>
      <c r="C609">
        <v>638.42200000000003</v>
      </c>
      <c r="D609">
        <f t="shared" si="32"/>
        <v>638422</v>
      </c>
      <c r="E609">
        <v>334664</v>
      </c>
      <c r="F609" s="11">
        <f t="shared" si="33"/>
        <v>1907.6506585709847</v>
      </c>
      <c r="G609">
        <v>592</v>
      </c>
    </row>
    <row r="610" spans="2:7">
      <c r="B610" s="1">
        <v>45017</v>
      </c>
      <c r="C610">
        <v>340.68700000000001</v>
      </c>
      <c r="D610">
        <f t="shared" si="32"/>
        <v>340687</v>
      </c>
      <c r="E610">
        <v>334792</v>
      </c>
      <c r="F610" s="11">
        <f t="shared" si="33"/>
        <v>1017.6079476212096</v>
      </c>
      <c r="G610">
        <v>299</v>
      </c>
    </row>
    <row r="611" spans="2:7">
      <c r="B611" s="1">
        <v>45047</v>
      </c>
      <c r="C611">
        <v>198.48099999999999</v>
      </c>
      <c r="D611">
        <f t="shared" si="32"/>
        <v>198481</v>
      </c>
      <c r="E611">
        <v>334929</v>
      </c>
      <c r="F611" s="11">
        <f t="shared" si="33"/>
        <v>592.6061941486106</v>
      </c>
      <c r="G611">
        <v>147</v>
      </c>
    </row>
    <row r="612" spans="2:7">
      <c r="B612" s="1">
        <v>45078</v>
      </c>
      <c r="C612">
        <v>129.78800000000001</v>
      </c>
      <c r="D612">
        <f t="shared" si="32"/>
        <v>129788.00000000001</v>
      </c>
      <c r="E612">
        <v>335080</v>
      </c>
      <c r="F612" s="11">
        <f t="shared" si="33"/>
        <v>387.33436791214041</v>
      </c>
      <c r="G612">
        <v>43</v>
      </c>
    </row>
    <row r="613" spans="2:7">
      <c r="B613" s="1">
        <v>45108</v>
      </c>
      <c r="C613">
        <v>112.28100000000001</v>
      </c>
      <c r="D613">
        <f t="shared" si="32"/>
        <v>112281</v>
      </c>
      <c r="E613">
        <v>335248</v>
      </c>
      <c r="F613" s="11">
        <f t="shared" si="33"/>
        <v>334.91922397747339</v>
      </c>
      <c r="G613">
        <v>4</v>
      </c>
    </row>
    <row r="614" spans="2:7">
      <c r="B614" s="1">
        <v>45139</v>
      </c>
      <c r="C614">
        <v>105.096</v>
      </c>
      <c r="D614">
        <f t="shared" si="32"/>
        <v>105096</v>
      </c>
      <c r="E614">
        <v>335431</v>
      </c>
      <c r="F614" s="11">
        <f t="shared" si="33"/>
        <v>313.31630052082244</v>
      </c>
      <c r="G614">
        <v>9</v>
      </c>
    </row>
    <row r="615" spans="2:7">
      <c r="B615" s="1">
        <v>45170</v>
      </c>
      <c r="C615">
        <v>114.371</v>
      </c>
      <c r="D615">
        <f t="shared" si="32"/>
        <v>114371</v>
      </c>
      <c r="E615">
        <v>335612</v>
      </c>
      <c r="F615" s="11">
        <f t="shared" si="33"/>
        <v>340.78340464584102</v>
      </c>
      <c r="G615">
        <v>45</v>
      </c>
    </row>
    <row r="616" spans="2:7">
      <c r="B616" s="1">
        <v>45200</v>
      </c>
      <c r="C616">
        <v>228.798</v>
      </c>
      <c r="D616">
        <f t="shared" si="32"/>
        <v>228798</v>
      </c>
      <c r="E616">
        <v>335773</v>
      </c>
      <c r="F616" s="11">
        <f t="shared" si="33"/>
        <v>681.40678374973572</v>
      </c>
      <c r="G616">
        <v>207</v>
      </c>
    </row>
    <row r="617" spans="2:7">
      <c r="B617" s="1">
        <v>45231</v>
      </c>
      <c r="C617">
        <v>497.46699999999998</v>
      </c>
      <c r="D617">
        <f t="shared" si="32"/>
        <v>497467</v>
      </c>
      <c r="E617">
        <v>335925</v>
      </c>
      <c r="F617" s="11">
        <f t="shared" si="33"/>
        <v>1480.8871027759174</v>
      </c>
      <c r="G617">
        <v>509</v>
      </c>
    </row>
    <row r="618" spans="2:7">
      <c r="B618" s="1">
        <v>45261</v>
      </c>
      <c r="C618">
        <v>661.68200000000002</v>
      </c>
      <c r="D618">
        <f t="shared" si="32"/>
        <v>661682</v>
      </c>
      <c r="E618">
        <v>336070</v>
      </c>
      <c r="F618" s="11">
        <f t="shared" si="33"/>
        <v>1968.88148302437</v>
      </c>
      <c r="G618">
        <v>627</v>
      </c>
    </row>
    <row r="619" spans="2:7">
      <c r="B619" s="1">
        <v>45292</v>
      </c>
      <c r="C619">
        <v>918.745</v>
      </c>
      <c r="D619">
        <f t="shared" si="32"/>
        <v>918745</v>
      </c>
      <c r="E619">
        <v>336194</v>
      </c>
      <c r="F619" s="11">
        <f t="shared" si="33"/>
        <v>2732.7822626221764</v>
      </c>
      <c r="G619">
        <v>847</v>
      </c>
    </row>
    <row r="620" spans="2:7">
      <c r="B620" s="1">
        <v>45323</v>
      </c>
      <c r="C620">
        <v>646.10799999999995</v>
      </c>
      <c r="D620">
        <f t="shared" si="32"/>
        <v>646108</v>
      </c>
      <c r="E620">
        <v>336306</v>
      </c>
      <c r="F620" s="11">
        <f t="shared" si="33"/>
        <v>1921.1908202648779</v>
      </c>
      <c r="G620">
        <v>580</v>
      </c>
    </row>
    <row r="621" spans="2:7">
      <c r="B621" s="1">
        <v>45352</v>
      </c>
      <c r="C621">
        <v>509.25400000000002</v>
      </c>
      <c r="D621">
        <f t="shared" si="32"/>
        <v>509254</v>
      </c>
      <c r="E621">
        <v>336423</v>
      </c>
      <c r="F621" s="11">
        <f t="shared" si="33"/>
        <v>1513.731225272945</v>
      </c>
      <c r="G621">
        <v>494</v>
      </c>
    </row>
    <row r="622" spans="2:7">
      <c r="B622" s="1">
        <v>45383</v>
      </c>
      <c r="C622">
        <v>317.93700000000001</v>
      </c>
      <c r="D622">
        <f t="shared" si="32"/>
        <v>317937</v>
      </c>
      <c r="E622">
        <v>336550</v>
      </c>
      <c r="F622" s="11">
        <f t="shared" si="33"/>
        <v>944.69469618184519</v>
      </c>
      <c r="G622">
        <v>284</v>
      </c>
    </row>
    <row r="623" spans="2:7">
      <c r="B623" s="1">
        <v>45413</v>
      </c>
      <c r="C623">
        <v>171.858</v>
      </c>
      <c r="D623">
        <f t="shared" si="32"/>
        <v>171858</v>
      </c>
      <c r="E623">
        <v>336687</v>
      </c>
      <c r="F623" s="11">
        <f t="shared" si="33"/>
        <v>510.43847846813213</v>
      </c>
      <c r="G623">
        <v>114</v>
      </c>
    </row>
    <row r="624" spans="2:7">
      <c r="B624" s="1">
        <v>45444</v>
      </c>
      <c r="C624">
        <v>122.74</v>
      </c>
      <c r="D624">
        <f t="shared" si="32"/>
        <v>122740</v>
      </c>
      <c r="E624">
        <v>336839</v>
      </c>
      <c r="F624" s="11">
        <f t="shared" si="33"/>
        <v>364.38773419942464</v>
      </c>
      <c r="G624">
        <v>19</v>
      </c>
    </row>
    <row r="625" spans="2:7">
      <c r="B625" s="1">
        <v>45474</v>
      </c>
      <c r="C625">
        <v>107.035</v>
      </c>
      <c r="D625">
        <f t="shared" si="32"/>
        <v>107035</v>
      </c>
      <c r="E625">
        <v>337005</v>
      </c>
      <c r="F625" s="11">
        <f t="shared" si="33"/>
        <v>317.6065637008353</v>
      </c>
      <c r="G625">
        <v>4</v>
      </c>
    </row>
    <row r="626" spans="2:7">
      <c r="B626" s="1">
        <v>45505</v>
      </c>
      <c r="C626">
        <v>105.373</v>
      </c>
      <c r="D626">
        <f t="shared" si="32"/>
        <v>105373</v>
      </c>
      <c r="E626">
        <v>337185</v>
      </c>
      <c r="F626" s="11">
        <f t="shared" si="33"/>
        <v>312.50797040200484</v>
      </c>
      <c r="G626">
        <v>9</v>
      </c>
    </row>
    <row r="627" spans="2:7">
      <c r="B627" s="1">
        <v>45536</v>
      </c>
      <c r="E627">
        <v>337362</v>
      </c>
      <c r="G627">
        <v>36</v>
      </c>
    </row>
    <row r="628" spans="2:7">
      <c r="B628" s="1">
        <v>45566</v>
      </c>
      <c r="E628">
        <v>337521</v>
      </c>
      <c r="G628">
        <v>187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B5B33E-12B5-4CB2-9B62-6F4496B0BE24}">
  <dimension ref="A1:J146"/>
  <sheetViews>
    <sheetView zoomScale="113" workbookViewId="0">
      <selection activeCell="A130" sqref="A130"/>
    </sheetView>
  </sheetViews>
  <sheetFormatPr defaultColWidth="9.33203125" defaultRowHeight="14.4"/>
  <cols>
    <col min="1" max="1" width="28.6640625" customWidth="1"/>
    <col min="2" max="4" width="9.6640625" customWidth="1"/>
    <col min="5" max="5" width="13.44140625" customWidth="1"/>
    <col min="6" max="6" width="13.5546875" customWidth="1"/>
    <col min="7" max="7" width="9.6640625" customWidth="1"/>
    <col min="8" max="8" width="3.44140625" customWidth="1"/>
    <col min="9" max="9" width="9.33203125" style="87"/>
  </cols>
  <sheetData>
    <row r="1" spans="1:10">
      <c r="A1" s="37" t="s">
        <v>289</v>
      </c>
      <c r="B1" s="38"/>
      <c r="C1" s="38"/>
      <c r="D1" s="38"/>
      <c r="E1" s="38"/>
      <c r="F1" s="38"/>
      <c r="G1" s="38"/>
      <c r="I1" s="86" t="s">
        <v>127</v>
      </c>
      <c r="J1" s="39"/>
    </row>
    <row r="2" spans="1:10">
      <c r="A2" s="98" t="s">
        <v>367</v>
      </c>
      <c r="B2" s="98"/>
      <c r="C2" s="98"/>
    </row>
    <row r="3" spans="1:10">
      <c r="A3" s="99" t="s">
        <v>290</v>
      </c>
      <c r="B3" s="100"/>
      <c r="C3" s="100"/>
      <c r="D3" s="100"/>
      <c r="E3" s="100"/>
      <c r="F3" s="100"/>
      <c r="G3" s="100"/>
    </row>
    <row r="4" spans="1:10" ht="16.2" thickBot="1">
      <c r="A4" s="25"/>
      <c r="B4" s="101" t="s">
        <v>90</v>
      </c>
      <c r="C4" s="101"/>
      <c r="D4" s="101"/>
      <c r="E4" s="101"/>
      <c r="F4" s="101"/>
      <c r="G4" s="102"/>
    </row>
    <row r="5" spans="1:10" ht="16.2" thickTop="1">
      <c r="A5" s="25"/>
      <c r="B5" s="26"/>
      <c r="C5" s="103" t="s">
        <v>291</v>
      </c>
      <c r="D5" s="103"/>
      <c r="E5" s="103"/>
      <c r="F5" s="103"/>
      <c r="G5" s="103"/>
    </row>
    <row r="6" spans="1:10" ht="42" thickBot="1">
      <c r="A6" s="27"/>
      <c r="B6" s="28" t="s">
        <v>292</v>
      </c>
      <c r="C6" s="28" t="s">
        <v>293</v>
      </c>
      <c r="D6" s="28" t="s">
        <v>294</v>
      </c>
      <c r="E6" s="28" t="s">
        <v>295</v>
      </c>
      <c r="F6" s="28" t="s">
        <v>296</v>
      </c>
      <c r="G6" s="28" t="s">
        <v>297</v>
      </c>
    </row>
    <row r="7" spans="1:10" ht="15" thickTop="1">
      <c r="A7" s="29" t="s">
        <v>91</v>
      </c>
      <c r="B7" s="81">
        <v>123.53</v>
      </c>
      <c r="C7" s="81">
        <v>77.069999999999993</v>
      </c>
      <c r="D7" s="81">
        <v>7.45</v>
      </c>
      <c r="E7" s="81">
        <v>9.34</v>
      </c>
      <c r="F7" s="81">
        <v>22.84</v>
      </c>
      <c r="G7" s="81">
        <v>6.83</v>
      </c>
    </row>
    <row r="8" spans="1:10">
      <c r="A8" s="30" t="s">
        <v>92</v>
      </c>
      <c r="B8" s="82" t="s">
        <v>93</v>
      </c>
      <c r="C8" s="82" t="s">
        <v>93</v>
      </c>
      <c r="D8" s="82" t="s">
        <v>93</v>
      </c>
      <c r="E8" s="82" t="s">
        <v>93</v>
      </c>
      <c r="F8" s="82" t="s">
        <v>93</v>
      </c>
      <c r="G8" s="82" t="s">
        <v>93</v>
      </c>
    </row>
    <row r="9" spans="1:10">
      <c r="A9" s="31" t="s">
        <v>298</v>
      </c>
      <c r="B9" s="83">
        <v>109.51</v>
      </c>
      <c r="C9" s="83">
        <v>69.75</v>
      </c>
      <c r="D9" s="83">
        <v>6.57</v>
      </c>
      <c r="E9" s="83">
        <v>7.57</v>
      </c>
      <c r="F9" s="83">
        <v>19.559999999999999</v>
      </c>
      <c r="G9" s="83">
        <v>6.07</v>
      </c>
      <c r="I9" s="87">
        <f>B9/B$7</f>
        <v>0.88650530235570313</v>
      </c>
    </row>
    <row r="10" spans="1:10" ht="27.6">
      <c r="A10" s="31" t="s">
        <v>299</v>
      </c>
      <c r="B10" s="83">
        <v>14.02</v>
      </c>
      <c r="C10" s="83">
        <v>7.32</v>
      </c>
      <c r="D10" s="83">
        <v>0.88</v>
      </c>
      <c r="E10" s="83">
        <v>1.77</v>
      </c>
      <c r="F10" s="83">
        <v>3.28</v>
      </c>
      <c r="G10" s="83">
        <v>0.76</v>
      </c>
    </row>
    <row r="11" spans="1:10" ht="55.2">
      <c r="A11" s="84" t="s">
        <v>300</v>
      </c>
      <c r="B11" s="83" t="s">
        <v>93</v>
      </c>
      <c r="C11" s="83" t="s">
        <v>93</v>
      </c>
      <c r="D11" s="83" t="s">
        <v>93</v>
      </c>
      <c r="E11" s="83" t="s">
        <v>93</v>
      </c>
      <c r="F11" s="83" t="s">
        <v>93</v>
      </c>
      <c r="G11" s="83" t="s">
        <v>93</v>
      </c>
    </row>
    <row r="12" spans="1:10">
      <c r="A12" s="31" t="s">
        <v>100</v>
      </c>
      <c r="B12" s="83">
        <v>6.85</v>
      </c>
      <c r="C12" s="83" t="s">
        <v>105</v>
      </c>
      <c r="D12" s="83" t="s">
        <v>105</v>
      </c>
      <c r="E12" s="83">
        <v>1.39</v>
      </c>
      <c r="F12" s="83">
        <v>5.46</v>
      </c>
      <c r="G12" s="83" t="s">
        <v>105</v>
      </c>
    </row>
    <row r="13" spans="1:10">
      <c r="A13" s="31" t="s">
        <v>103</v>
      </c>
      <c r="B13" s="83">
        <v>20.27</v>
      </c>
      <c r="C13" s="83" t="s">
        <v>105</v>
      </c>
      <c r="D13" s="83" t="s">
        <v>105</v>
      </c>
      <c r="E13" s="83">
        <v>6.18</v>
      </c>
      <c r="F13" s="83">
        <v>14.1</v>
      </c>
      <c r="G13" s="83" t="s">
        <v>105</v>
      </c>
    </row>
    <row r="14" spans="1:10" ht="27.6">
      <c r="A14" s="31" t="s">
        <v>299</v>
      </c>
      <c r="B14" s="83">
        <v>5.05</v>
      </c>
      <c r="C14" s="83" t="s">
        <v>105</v>
      </c>
      <c r="D14" s="83" t="s">
        <v>105</v>
      </c>
      <c r="E14" s="83">
        <v>1.77</v>
      </c>
      <c r="F14" s="83">
        <v>3.28</v>
      </c>
      <c r="G14" s="83" t="s">
        <v>105</v>
      </c>
    </row>
    <row r="15" spans="1:10" ht="27.6">
      <c r="A15" s="31" t="s">
        <v>301</v>
      </c>
      <c r="B15" s="83">
        <v>91.35</v>
      </c>
      <c r="C15" s="83">
        <v>77.069999999999993</v>
      </c>
      <c r="D15" s="83">
        <v>7.45</v>
      </c>
      <c r="E15" s="83" t="s">
        <v>105</v>
      </c>
      <c r="F15" s="83" t="s">
        <v>105</v>
      </c>
      <c r="G15" s="83">
        <v>6.83</v>
      </c>
    </row>
    <row r="16" spans="1:10" ht="27.6">
      <c r="A16" s="32" t="s">
        <v>302</v>
      </c>
      <c r="B16" s="82" t="s">
        <v>93</v>
      </c>
      <c r="C16" s="82" t="s">
        <v>93</v>
      </c>
      <c r="D16" s="82" t="s">
        <v>93</v>
      </c>
      <c r="E16" s="82" t="s">
        <v>93</v>
      </c>
      <c r="F16" s="82" t="s">
        <v>93</v>
      </c>
      <c r="G16" s="82" t="s">
        <v>93</v>
      </c>
    </row>
    <row r="17" spans="1:9" ht="27.6">
      <c r="A17" s="33" t="s">
        <v>303</v>
      </c>
      <c r="B17" s="83">
        <v>82.69</v>
      </c>
      <c r="C17" s="83">
        <v>57.73</v>
      </c>
      <c r="D17" s="83">
        <v>5.15</v>
      </c>
      <c r="E17" s="83">
        <v>3.8</v>
      </c>
      <c r="F17" s="83">
        <v>12.11</v>
      </c>
      <c r="G17" s="83">
        <v>3.9</v>
      </c>
      <c r="I17" s="87">
        <f>B17/B$7</f>
        <v>0.66939205051404516</v>
      </c>
    </row>
    <row r="18" spans="1:9">
      <c r="A18" s="33" t="s">
        <v>304</v>
      </c>
      <c r="B18" s="83">
        <v>1.76</v>
      </c>
      <c r="C18" s="83">
        <v>1.1599999999999999</v>
      </c>
      <c r="D18" s="83">
        <v>0.12</v>
      </c>
      <c r="E18" s="83" t="s">
        <v>104</v>
      </c>
      <c r="F18" s="83">
        <v>0.36</v>
      </c>
      <c r="G18" s="83">
        <v>0.08</v>
      </c>
    </row>
    <row r="19" spans="1:9">
      <c r="A19" s="33" t="s">
        <v>305</v>
      </c>
      <c r="B19" s="83">
        <v>21.43</v>
      </c>
      <c r="C19" s="83">
        <v>8.92</v>
      </c>
      <c r="D19" s="83">
        <v>1.07</v>
      </c>
      <c r="E19" s="83">
        <v>3.41</v>
      </c>
      <c r="F19" s="83">
        <v>6.18</v>
      </c>
      <c r="G19" s="83">
        <v>1.84</v>
      </c>
    </row>
    <row r="20" spans="1:9">
      <c r="A20" s="33" t="s">
        <v>306</v>
      </c>
      <c r="B20" s="83">
        <v>2.68</v>
      </c>
      <c r="C20" s="83">
        <v>1.28</v>
      </c>
      <c r="D20" s="83">
        <v>0.21</v>
      </c>
      <c r="E20" s="83">
        <v>0.27</v>
      </c>
      <c r="F20" s="83">
        <v>0.79</v>
      </c>
      <c r="G20" s="83">
        <v>0.13</v>
      </c>
    </row>
    <row r="21" spans="1:9">
      <c r="A21" s="33" t="s">
        <v>307</v>
      </c>
      <c r="B21" s="83">
        <v>0.95</v>
      </c>
      <c r="C21" s="83">
        <v>0.66</v>
      </c>
      <c r="D21" s="83" t="s">
        <v>104</v>
      </c>
      <c r="E21" s="83" t="s">
        <v>104</v>
      </c>
      <c r="F21" s="83">
        <v>0.11</v>
      </c>
      <c r="G21" s="83">
        <v>0.12</v>
      </c>
    </row>
    <row r="22" spans="1:9" ht="27.6">
      <c r="A22" s="31" t="s">
        <v>299</v>
      </c>
      <c r="B22" s="83">
        <v>14.02</v>
      </c>
      <c r="C22" s="83">
        <v>7.32</v>
      </c>
      <c r="D22" s="83">
        <v>0.88</v>
      </c>
      <c r="E22" s="83">
        <v>1.77</v>
      </c>
      <c r="F22" s="83">
        <v>3.28</v>
      </c>
      <c r="G22" s="83">
        <v>0.76</v>
      </c>
    </row>
    <row r="23" spans="1:9" ht="27.6">
      <c r="A23" s="32" t="s">
        <v>308</v>
      </c>
      <c r="B23" s="82" t="s">
        <v>93</v>
      </c>
      <c r="C23" s="82" t="s">
        <v>93</v>
      </c>
      <c r="D23" s="82" t="s">
        <v>93</v>
      </c>
      <c r="E23" s="82" t="s">
        <v>93</v>
      </c>
      <c r="F23" s="82" t="s">
        <v>93</v>
      </c>
      <c r="G23" s="82" t="s">
        <v>93</v>
      </c>
    </row>
    <row r="24" spans="1:9">
      <c r="A24" s="33" t="s">
        <v>94</v>
      </c>
      <c r="B24" s="83">
        <v>15.63</v>
      </c>
      <c r="C24" s="83">
        <v>10.39</v>
      </c>
      <c r="D24" s="83">
        <v>0.82</v>
      </c>
      <c r="E24" s="83">
        <v>0.99</v>
      </c>
      <c r="F24" s="83">
        <v>2.02</v>
      </c>
      <c r="G24" s="83">
        <v>1.41</v>
      </c>
    </row>
    <row r="25" spans="1:9">
      <c r="A25" s="33" t="s">
        <v>95</v>
      </c>
      <c r="B25" s="83">
        <v>21.76</v>
      </c>
      <c r="C25" s="83">
        <v>13.77</v>
      </c>
      <c r="D25" s="83">
        <v>1.32</v>
      </c>
      <c r="E25" s="83">
        <v>1.92</v>
      </c>
      <c r="F25" s="83">
        <v>3.3</v>
      </c>
      <c r="G25" s="83">
        <v>1.46</v>
      </c>
    </row>
    <row r="26" spans="1:9">
      <c r="A26" s="33" t="s">
        <v>96</v>
      </c>
      <c r="B26" s="83">
        <v>30.08</v>
      </c>
      <c r="C26" s="83">
        <v>19.27</v>
      </c>
      <c r="D26" s="83">
        <v>1.83</v>
      </c>
      <c r="E26" s="83">
        <v>2.31</v>
      </c>
      <c r="F26" s="83">
        <v>5.17</v>
      </c>
      <c r="G26" s="83">
        <v>1.49</v>
      </c>
    </row>
    <row r="27" spans="1:9">
      <c r="A27" s="33" t="s">
        <v>97</v>
      </c>
      <c r="B27" s="83">
        <v>20.49</v>
      </c>
      <c r="C27" s="83">
        <v>12.92</v>
      </c>
      <c r="D27" s="83">
        <v>1.4</v>
      </c>
      <c r="E27" s="83">
        <v>1.63</v>
      </c>
      <c r="F27" s="83">
        <v>3.72</v>
      </c>
      <c r="G27" s="83">
        <v>0.82</v>
      </c>
    </row>
    <row r="28" spans="1:9">
      <c r="A28" s="33" t="s">
        <v>98</v>
      </c>
      <c r="B28" s="83">
        <v>11.01</v>
      </c>
      <c r="C28" s="83">
        <v>6.9</v>
      </c>
      <c r="D28" s="83">
        <v>0.65</v>
      </c>
      <c r="E28" s="83">
        <v>0.46</v>
      </c>
      <c r="F28" s="83">
        <v>2.57</v>
      </c>
      <c r="G28" s="83">
        <v>0.43</v>
      </c>
    </row>
    <row r="29" spans="1:9">
      <c r="A29" s="33" t="s">
        <v>99</v>
      </c>
      <c r="B29" s="83">
        <v>10.55</v>
      </c>
      <c r="C29" s="83">
        <v>6.5</v>
      </c>
      <c r="D29" s="83">
        <v>0.56000000000000005</v>
      </c>
      <c r="E29" s="83">
        <v>0.25</v>
      </c>
      <c r="F29" s="83">
        <v>2.78</v>
      </c>
      <c r="G29" s="83">
        <v>0.45</v>
      </c>
    </row>
    <row r="30" spans="1:9" ht="27.6">
      <c r="A30" s="33" t="s">
        <v>299</v>
      </c>
      <c r="B30" s="83">
        <v>14.02</v>
      </c>
      <c r="C30" s="83">
        <v>7.32</v>
      </c>
      <c r="D30" s="83">
        <v>0.88</v>
      </c>
      <c r="E30" s="83">
        <v>1.77</v>
      </c>
      <c r="F30" s="83">
        <v>3.28</v>
      </c>
      <c r="G30" s="83">
        <v>0.76</v>
      </c>
    </row>
    <row r="31" spans="1:9" ht="27.6">
      <c r="A31" s="85" t="s">
        <v>309</v>
      </c>
      <c r="B31" s="83" t="s">
        <v>93</v>
      </c>
      <c r="C31" s="83" t="s">
        <v>93</v>
      </c>
      <c r="D31" s="83" t="s">
        <v>93</v>
      </c>
      <c r="E31" s="83" t="s">
        <v>93</v>
      </c>
      <c r="F31" s="83" t="s">
        <v>93</v>
      </c>
      <c r="G31" s="83" t="s">
        <v>93</v>
      </c>
    </row>
    <row r="32" spans="1:9">
      <c r="A32" s="33" t="s">
        <v>310</v>
      </c>
      <c r="B32" s="83">
        <v>100.18</v>
      </c>
      <c r="C32" s="83">
        <v>62.86</v>
      </c>
      <c r="D32" s="83">
        <v>6.1</v>
      </c>
      <c r="E32" s="83">
        <v>7.11</v>
      </c>
      <c r="F32" s="83">
        <v>18.809999999999999</v>
      </c>
      <c r="G32" s="83">
        <v>5.29</v>
      </c>
    </row>
    <row r="33" spans="1:7" ht="27.6">
      <c r="A33" s="33" t="s">
        <v>303</v>
      </c>
      <c r="B33" s="83">
        <v>0.86</v>
      </c>
      <c r="C33" s="83">
        <v>0.63</v>
      </c>
      <c r="D33" s="83" t="s">
        <v>104</v>
      </c>
      <c r="E33" s="83" t="s">
        <v>104</v>
      </c>
      <c r="F33" s="83" t="s">
        <v>104</v>
      </c>
      <c r="G33" s="83">
        <v>0.09</v>
      </c>
    </row>
    <row r="34" spans="1:7">
      <c r="A34" s="33" t="s">
        <v>304</v>
      </c>
      <c r="B34" s="83">
        <v>0.81</v>
      </c>
      <c r="C34" s="83">
        <v>0.72</v>
      </c>
      <c r="D34" s="83" t="s">
        <v>104</v>
      </c>
      <c r="E34" s="83" t="s">
        <v>105</v>
      </c>
      <c r="F34" s="83" t="s">
        <v>104</v>
      </c>
      <c r="G34" s="83" t="s">
        <v>104</v>
      </c>
    </row>
    <row r="35" spans="1:7">
      <c r="A35" s="33" t="s">
        <v>305</v>
      </c>
      <c r="B35" s="83">
        <v>4.62</v>
      </c>
      <c r="C35" s="83">
        <v>3.55</v>
      </c>
      <c r="D35" s="83">
        <v>0.19</v>
      </c>
      <c r="E35" s="83">
        <v>0.21</v>
      </c>
      <c r="F35" s="83">
        <v>0.2</v>
      </c>
      <c r="G35" s="83">
        <v>0.47</v>
      </c>
    </row>
    <row r="36" spans="1:7">
      <c r="A36" s="33" t="s">
        <v>306</v>
      </c>
      <c r="B36" s="83">
        <v>2.64</v>
      </c>
      <c r="C36" s="83">
        <v>1.71</v>
      </c>
      <c r="D36" s="83">
        <v>0.19</v>
      </c>
      <c r="E36" s="83">
        <v>0.19</v>
      </c>
      <c r="F36" s="83">
        <v>0.4</v>
      </c>
      <c r="G36" s="83">
        <v>0.15</v>
      </c>
    </row>
    <row r="37" spans="1:7">
      <c r="A37" s="33" t="s">
        <v>307</v>
      </c>
      <c r="B37" s="83">
        <v>0.41</v>
      </c>
      <c r="C37" s="83">
        <v>0.27</v>
      </c>
      <c r="D37" s="83" t="s">
        <v>104</v>
      </c>
      <c r="E37" s="83" t="s">
        <v>104</v>
      </c>
      <c r="F37" s="83" t="s">
        <v>104</v>
      </c>
      <c r="G37" s="83" t="s">
        <v>104</v>
      </c>
    </row>
    <row r="38" spans="1:7" ht="27.6">
      <c r="A38" s="33" t="s">
        <v>299</v>
      </c>
      <c r="B38" s="83">
        <v>14.02</v>
      </c>
      <c r="C38" s="83">
        <v>7.32</v>
      </c>
      <c r="D38" s="83">
        <v>0.88</v>
      </c>
      <c r="E38" s="83">
        <v>1.77</v>
      </c>
      <c r="F38" s="83">
        <v>3.28</v>
      </c>
      <c r="G38" s="83">
        <v>0.76</v>
      </c>
    </row>
    <row r="39" spans="1:7" ht="27.6">
      <c r="A39" s="85" t="s">
        <v>311</v>
      </c>
      <c r="B39" s="83" t="s">
        <v>93</v>
      </c>
      <c r="C39" s="83" t="s">
        <v>93</v>
      </c>
      <c r="D39" s="83" t="s">
        <v>93</v>
      </c>
      <c r="E39" s="83" t="s">
        <v>93</v>
      </c>
      <c r="F39" s="83" t="s">
        <v>93</v>
      </c>
      <c r="G39" s="83" t="s">
        <v>93</v>
      </c>
    </row>
    <row r="40" spans="1:7">
      <c r="A40" s="33" t="s">
        <v>312</v>
      </c>
      <c r="B40" s="83">
        <v>1.21</v>
      </c>
      <c r="C40" s="83">
        <v>0.91</v>
      </c>
      <c r="D40" s="83">
        <v>0.04</v>
      </c>
      <c r="E40" s="83" t="s">
        <v>104</v>
      </c>
      <c r="F40" s="83">
        <v>0.17</v>
      </c>
      <c r="G40" s="83" t="s">
        <v>104</v>
      </c>
    </row>
    <row r="41" spans="1:7">
      <c r="A41" s="33" t="s">
        <v>313</v>
      </c>
      <c r="B41" s="83">
        <v>0.64</v>
      </c>
      <c r="C41" s="83">
        <v>0.45</v>
      </c>
      <c r="D41" s="83" t="s">
        <v>104</v>
      </c>
      <c r="E41" s="83" t="s">
        <v>104</v>
      </c>
      <c r="F41" s="83">
        <v>0.11</v>
      </c>
      <c r="G41" s="83" t="s">
        <v>104</v>
      </c>
    </row>
    <row r="42" spans="1:7">
      <c r="A42" s="33" t="s">
        <v>314</v>
      </c>
      <c r="B42" s="83">
        <v>0.32</v>
      </c>
      <c r="C42" s="83">
        <v>0.19</v>
      </c>
      <c r="D42" s="83" t="s">
        <v>104</v>
      </c>
      <c r="E42" s="83" t="s">
        <v>104</v>
      </c>
      <c r="F42" s="83" t="s">
        <v>104</v>
      </c>
      <c r="G42" s="83" t="s">
        <v>104</v>
      </c>
    </row>
    <row r="43" spans="1:7">
      <c r="A43" s="33" t="s">
        <v>315</v>
      </c>
      <c r="B43" s="83">
        <v>0.41</v>
      </c>
      <c r="C43" s="83">
        <v>0.33</v>
      </c>
      <c r="D43" s="83" t="s">
        <v>104</v>
      </c>
      <c r="E43" s="83" t="s">
        <v>105</v>
      </c>
      <c r="F43" s="83" t="s">
        <v>104</v>
      </c>
      <c r="G43" s="83" t="s">
        <v>104</v>
      </c>
    </row>
    <row r="44" spans="1:7">
      <c r="A44" s="33" t="s">
        <v>316</v>
      </c>
      <c r="B44" s="83">
        <v>106.94</v>
      </c>
      <c r="C44" s="83">
        <v>67.86</v>
      </c>
      <c r="D44" s="83">
        <v>6.42</v>
      </c>
      <c r="E44" s="83">
        <v>7.52</v>
      </c>
      <c r="F44" s="83">
        <v>19.2</v>
      </c>
      <c r="G44" s="83">
        <v>5.95</v>
      </c>
    </row>
    <row r="45" spans="1:7" ht="27.6">
      <c r="A45" s="33" t="s">
        <v>299</v>
      </c>
      <c r="B45" s="83">
        <v>14.02</v>
      </c>
      <c r="C45" s="83">
        <v>7.32</v>
      </c>
      <c r="D45" s="83">
        <v>0.88</v>
      </c>
      <c r="E45" s="83">
        <v>1.77</v>
      </c>
      <c r="F45" s="83">
        <v>3.28</v>
      </c>
      <c r="G45" s="83">
        <v>0.76</v>
      </c>
    </row>
    <row r="46" spans="1:7" ht="27.6">
      <c r="A46" s="85" t="s">
        <v>317</v>
      </c>
      <c r="B46" s="83" t="s">
        <v>93</v>
      </c>
      <c r="C46" s="83" t="s">
        <v>93</v>
      </c>
      <c r="D46" s="83" t="s">
        <v>93</v>
      </c>
      <c r="E46" s="83" t="s">
        <v>93</v>
      </c>
      <c r="F46" s="83" t="s">
        <v>93</v>
      </c>
      <c r="G46" s="83" t="s">
        <v>93</v>
      </c>
    </row>
    <row r="47" spans="1:7">
      <c r="A47" s="33" t="s">
        <v>312</v>
      </c>
      <c r="B47" s="83">
        <v>11.9</v>
      </c>
      <c r="C47" s="83">
        <v>5.17</v>
      </c>
      <c r="D47" s="83">
        <v>0.47</v>
      </c>
      <c r="E47" s="83">
        <v>1.58</v>
      </c>
      <c r="F47" s="83">
        <v>3.83</v>
      </c>
      <c r="G47" s="83">
        <v>0.86</v>
      </c>
    </row>
    <row r="48" spans="1:7">
      <c r="A48" s="33" t="s">
        <v>313</v>
      </c>
      <c r="B48" s="83">
        <v>8.24</v>
      </c>
      <c r="C48" s="83">
        <v>3.8</v>
      </c>
      <c r="D48" s="83">
        <v>0.41</v>
      </c>
      <c r="E48" s="83">
        <v>1.29</v>
      </c>
      <c r="F48" s="83">
        <v>1.86</v>
      </c>
      <c r="G48" s="83">
        <v>0.88</v>
      </c>
    </row>
    <row r="49" spans="1:7">
      <c r="A49" s="33" t="s">
        <v>314</v>
      </c>
      <c r="B49" s="83">
        <v>3.72</v>
      </c>
      <c r="C49" s="83">
        <v>1.98</v>
      </c>
      <c r="D49" s="83">
        <v>0.27</v>
      </c>
      <c r="E49" s="83">
        <v>0.48</v>
      </c>
      <c r="F49" s="83">
        <v>0.61</v>
      </c>
      <c r="G49" s="83">
        <v>0.39</v>
      </c>
    </row>
    <row r="50" spans="1:7">
      <c r="A50" s="33" t="s">
        <v>315</v>
      </c>
      <c r="B50" s="83">
        <v>2.1800000000000002</v>
      </c>
      <c r="C50" s="83">
        <v>1.52</v>
      </c>
      <c r="D50" s="83">
        <v>0.12</v>
      </c>
      <c r="E50" s="83">
        <v>0.27</v>
      </c>
      <c r="F50" s="83">
        <v>0.09</v>
      </c>
      <c r="G50" s="83">
        <v>0.18</v>
      </c>
    </row>
    <row r="51" spans="1:7" ht="27.6">
      <c r="A51" s="33" t="s">
        <v>318</v>
      </c>
      <c r="B51" s="83">
        <v>83.46</v>
      </c>
      <c r="C51" s="83">
        <v>57.27</v>
      </c>
      <c r="D51" s="83">
        <v>5.31</v>
      </c>
      <c r="E51" s="83">
        <v>3.95</v>
      </c>
      <c r="F51" s="83">
        <v>13.18</v>
      </c>
      <c r="G51" s="83">
        <v>3.75</v>
      </c>
    </row>
    <row r="52" spans="1:7" ht="27.6">
      <c r="A52" s="33" t="s">
        <v>299</v>
      </c>
      <c r="B52" s="83">
        <v>14.02</v>
      </c>
      <c r="C52" s="83">
        <v>7.32</v>
      </c>
      <c r="D52" s="83">
        <v>0.88</v>
      </c>
      <c r="E52" s="83">
        <v>1.77</v>
      </c>
      <c r="F52" s="83">
        <v>3.28</v>
      </c>
      <c r="G52" s="83">
        <v>0.76</v>
      </c>
    </row>
    <row r="53" spans="1:7" ht="27.6">
      <c r="A53" s="85" t="s">
        <v>319</v>
      </c>
      <c r="B53" s="83" t="s">
        <v>93</v>
      </c>
      <c r="C53" s="83" t="s">
        <v>93</v>
      </c>
      <c r="D53" s="83" t="s">
        <v>93</v>
      </c>
      <c r="E53" s="83" t="s">
        <v>93</v>
      </c>
      <c r="F53" s="83" t="s">
        <v>93</v>
      </c>
      <c r="G53" s="83" t="s">
        <v>93</v>
      </c>
    </row>
    <row r="54" spans="1:7">
      <c r="A54" s="33" t="s">
        <v>312</v>
      </c>
      <c r="B54" s="83">
        <v>3.64</v>
      </c>
      <c r="C54" s="83">
        <v>2.0499999999999998</v>
      </c>
      <c r="D54" s="83">
        <v>0.25</v>
      </c>
      <c r="E54" s="83">
        <v>0.28000000000000003</v>
      </c>
      <c r="F54" s="83">
        <v>0.91</v>
      </c>
      <c r="G54" s="83">
        <v>0.15</v>
      </c>
    </row>
    <row r="55" spans="1:7">
      <c r="A55" s="33" t="s">
        <v>313</v>
      </c>
      <c r="B55" s="83">
        <v>1.28</v>
      </c>
      <c r="C55" s="83">
        <v>0.65</v>
      </c>
      <c r="D55" s="83">
        <v>0.12</v>
      </c>
      <c r="E55" s="83">
        <v>0.14000000000000001</v>
      </c>
      <c r="F55" s="83">
        <v>0.26</v>
      </c>
      <c r="G55" s="83">
        <v>0.11</v>
      </c>
    </row>
    <row r="56" spans="1:7">
      <c r="A56" s="33" t="s">
        <v>314</v>
      </c>
      <c r="B56" s="83">
        <v>0.28999999999999998</v>
      </c>
      <c r="C56" s="83">
        <v>0.22</v>
      </c>
      <c r="D56" s="83" t="s">
        <v>104</v>
      </c>
      <c r="E56" s="83" t="s">
        <v>104</v>
      </c>
      <c r="F56" s="83" t="s">
        <v>104</v>
      </c>
      <c r="G56" s="83" t="s">
        <v>105</v>
      </c>
    </row>
    <row r="57" spans="1:7">
      <c r="A57" s="33" t="s">
        <v>315</v>
      </c>
      <c r="B57" s="83">
        <v>0.1</v>
      </c>
      <c r="C57" s="83">
        <v>0.08</v>
      </c>
      <c r="D57" s="83" t="s">
        <v>104</v>
      </c>
      <c r="E57" s="83" t="s">
        <v>105</v>
      </c>
      <c r="F57" s="83" t="s">
        <v>105</v>
      </c>
      <c r="G57" s="83" t="s">
        <v>104</v>
      </c>
    </row>
    <row r="58" spans="1:7" ht="27.6">
      <c r="A58" s="33" t="s">
        <v>320</v>
      </c>
      <c r="B58" s="83">
        <v>104.2</v>
      </c>
      <c r="C58" s="83">
        <v>66.75</v>
      </c>
      <c r="D58" s="83">
        <v>6.18</v>
      </c>
      <c r="E58" s="83">
        <v>7.11</v>
      </c>
      <c r="F58" s="83">
        <v>18.37</v>
      </c>
      <c r="G58" s="83">
        <v>5.79</v>
      </c>
    </row>
    <row r="59" spans="1:7" ht="27.6">
      <c r="A59" s="33" t="s">
        <v>299</v>
      </c>
      <c r="B59" s="83">
        <v>14.02</v>
      </c>
      <c r="C59" s="83">
        <v>7.32</v>
      </c>
      <c r="D59" s="83">
        <v>0.88</v>
      </c>
      <c r="E59" s="83">
        <v>1.77</v>
      </c>
      <c r="F59" s="83">
        <v>3.28</v>
      </c>
      <c r="G59" s="83">
        <v>0.76</v>
      </c>
    </row>
    <row r="60" spans="1:7">
      <c r="A60" s="30" t="s">
        <v>321</v>
      </c>
      <c r="B60" s="82" t="s">
        <v>93</v>
      </c>
      <c r="C60" s="82" t="s">
        <v>93</v>
      </c>
      <c r="D60" s="82" t="s">
        <v>93</v>
      </c>
      <c r="E60" s="82" t="s">
        <v>93</v>
      </c>
      <c r="F60" s="82" t="s">
        <v>93</v>
      </c>
      <c r="G60" s="82" t="s">
        <v>93</v>
      </c>
    </row>
    <row r="61" spans="1:7">
      <c r="A61" s="31" t="s">
        <v>100</v>
      </c>
      <c r="B61" s="83">
        <v>109.45</v>
      </c>
      <c r="C61" s="83">
        <v>72.510000000000005</v>
      </c>
      <c r="D61" s="83">
        <v>6.83</v>
      </c>
      <c r="E61" s="83">
        <v>7.32</v>
      </c>
      <c r="F61" s="83">
        <v>17.21</v>
      </c>
      <c r="G61" s="83">
        <v>5.58</v>
      </c>
    </row>
    <row r="62" spans="1:7" ht="27.6">
      <c r="A62" s="34" t="s">
        <v>322</v>
      </c>
      <c r="B62" s="83">
        <v>12.78</v>
      </c>
      <c r="C62" s="83">
        <v>10.58</v>
      </c>
      <c r="D62" s="83">
        <v>0.68</v>
      </c>
      <c r="E62" s="83">
        <v>0.32</v>
      </c>
      <c r="F62" s="83">
        <v>0.94</v>
      </c>
      <c r="G62" s="83">
        <v>0.26</v>
      </c>
    </row>
    <row r="63" spans="1:7">
      <c r="A63" s="34" t="s">
        <v>101</v>
      </c>
      <c r="B63" s="83">
        <v>52.59</v>
      </c>
      <c r="C63" s="83">
        <v>37.28</v>
      </c>
      <c r="D63" s="83">
        <v>3.5</v>
      </c>
      <c r="E63" s="83">
        <v>2.9</v>
      </c>
      <c r="F63" s="83">
        <v>6.52</v>
      </c>
      <c r="G63" s="83">
        <v>2.39</v>
      </c>
    </row>
    <row r="64" spans="1:7">
      <c r="A64" s="34" t="s">
        <v>102</v>
      </c>
      <c r="B64" s="83">
        <v>44.08</v>
      </c>
      <c r="C64" s="83">
        <v>24.66</v>
      </c>
      <c r="D64" s="83">
        <v>2.64</v>
      </c>
      <c r="E64" s="83">
        <v>4.0999999999999996</v>
      </c>
      <c r="F64" s="83">
        <v>9.75</v>
      </c>
      <c r="G64" s="83">
        <v>2.93</v>
      </c>
    </row>
    <row r="65" spans="1:7">
      <c r="A65" s="31" t="s">
        <v>103</v>
      </c>
      <c r="B65" s="83">
        <v>12.73</v>
      </c>
      <c r="C65" s="83">
        <v>4.04</v>
      </c>
      <c r="D65" s="83">
        <v>0.53</v>
      </c>
      <c r="E65" s="83">
        <v>1.85</v>
      </c>
      <c r="F65" s="83">
        <v>5.09</v>
      </c>
      <c r="G65" s="83">
        <v>1.22</v>
      </c>
    </row>
    <row r="66" spans="1:7" ht="27.6">
      <c r="A66" s="31" t="s">
        <v>323</v>
      </c>
      <c r="B66" s="83">
        <v>1.35</v>
      </c>
      <c r="C66" s="83">
        <v>0.52</v>
      </c>
      <c r="D66" s="83">
        <v>0.09</v>
      </c>
      <c r="E66" s="83">
        <v>0.17</v>
      </c>
      <c r="F66" s="83">
        <v>0.54</v>
      </c>
      <c r="G66" s="83" t="s">
        <v>104</v>
      </c>
    </row>
    <row r="67" spans="1:7" ht="27.6">
      <c r="A67" s="32" t="s">
        <v>324</v>
      </c>
      <c r="B67" s="82" t="s">
        <v>93</v>
      </c>
      <c r="C67" s="82" t="s">
        <v>93</v>
      </c>
      <c r="D67" s="82" t="s">
        <v>93</v>
      </c>
      <c r="E67" s="82" t="s">
        <v>93</v>
      </c>
      <c r="F67" s="82" t="s">
        <v>93</v>
      </c>
      <c r="G67" s="82" t="s">
        <v>93</v>
      </c>
    </row>
    <row r="68" spans="1:7" ht="27.6">
      <c r="A68" s="33" t="s">
        <v>325</v>
      </c>
      <c r="B68" s="83">
        <v>45.94</v>
      </c>
      <c r="C68" s="83">
        <v>30.02</v>
      </c>
      <c r="D68" s="83">
        <v>2.78</v>
      </c>
      <c r="E68" s="83">
        <v>2.83</v>
      </c>
      <c r="F68" s="83">
        <v>7.3</v>
      </c>
      <c r="G68" s="83">
        <v>3</v>
      </c>
    </row>
    <row r="69" spans="1:7">
      <c r="A69" s="33" t="s">
        <v>326</v>
      </c>
      <c r="B69" s="83">
        <v>25.2</v>
      </c>
      <c r="C69" s="83">
        <v>15.16</v>
      </c>
      <c r="D69" s="83">
        <v>1.6</v>
      </c>
      <c r="E69" s="83">
        <v>1.82</v>
      </c>
      <c r="F69" s="83">
        <v>5.25</v>
      </c>
      <c r="G69" s="83">
        <v>1.36</v>
      </c>
    </row>
    <row r="70" spans="1:7" ht="41.4">
      <c r="A70" s="33" t="s">
        <v>327</v>
      </c>
      <c r="B70" s="83">
        <v>16.600000000000001</v>
      </c>
      <c r="C70" s="83">
        <v>13.76</v>
      </c>
      <c r="D70" s="83">
        <v>0.91</v>
      </c>
      <c r="E70" s="83">
        <v>0.37</v>
      </c>
      <c r="F70" s="83">
        <v>1.1299999999999999</v>
      </c>
      <c r="G70" s="83">
        <v>0.41</v>
      </c>
    </row>
    <row r="71" spans="1:7" ht="27.6">
      <c r="A71" s="33" t="s">
        <v>328</v>
      </c>
      <c r="B71" s="83">
        <v>18.71</v>
      </c>
      <c r="C71" s="83">
        <v>9.58</v>
      </c>
      <c r="D71" s="83">
        <v>1.1200000000000001</v>
      </c>
      <c r="E71" s="83">
        <v>2.12</v>
      </c>
      <c r="F71" s="83">
        <v>4.78</v>
      </c>
      <c r="G71" s="83">
        <v>1.1000000000000001</v>
      </c>
    </row>
    <row r="72" spans="1:7" ht="41.4">
      <c r="A72" s="33" t="s">
        <v>329</v>
      </c>
      <c r="B72" s="83">
        <v>3.04</v>
      </c>
      <c r="C72" s="83">
        <v>1.19</v>
      </c>
      <c r="D72" s="83">
        <v>0.15</v>
      </c>
      <c r="E72" s="83">
        <v>0.42</v>
      </c>
      <c r="F72" s="83">
        <v>1.0900000000000001</v>
      </c>
      <c r="G72" s="83">
        <v>0.19</v>
      </c>
    </row>
    <row r="73" spans="1:7" ht="27.6">
      <c r="A73" s="33" t="s">
        <v>330</v>
      </c>
      <c r="B73" s="83" t="s">
        <v>104</v>
      </c>
      <c r="C73" s="83" t="s">
        <v>104</v>
      </c>
      <c r="D73" s="83" t="s">
        <v>105</v>
      </c>
      <c r="E73" s="83" t="s">
        <v>104</v>
      </c>
      <c r="F73" s="83" t="s">
        <v>105</v>
      </c>
      <c r="G73" s="83" t="s">
        <v>105</v>
      </c>
    </row>
    <row r="74" spans="1:7" ht="27.6">
      <c r="A74" s="33" t="s">
        <v>299</v>
      </c>
      <c r="B74" s="83">
        <v>14.02</v>
      </c>
      <c r="C74" s="83">
        <v>7.32</v>
      </c>
      <c r="D74" s="83">
        <v>0.88</v>
      </c>
      <c r="E74" s="83">
        <v>1.77</v>
      </c>
      <c r="F74" s="83">
        <v>3.28</v>
      </c>
      <c r="G74" s="83">
        <v>0.76</v>
      </c>
    </row>
    <row r="75" spans="1:7" ht="41.4">
      <c r="A75" s="30" t="s">
        <v>106</v>
      </c>
      <c r="B75" s="82" t="s">
        <v>93</v>
      </c>
      <c r="C75" s="82" t="s">
        <v>93</v>
      </c>
      <c r="D75" s="82" t="s">
        <v>93</v>
      </c>
      <c r="E75" s="82" t="s">
        <v>93</v>
      </c>
      <c r="F75" s="82" t="s">
        <v>93</v>
      </c>
      <c r="G75" s="82" t="s">
        <v>93</v>
      </c>
    </row>
    <row r="76" spans="1:7">
      <c r="A76" s="31" t="s">
        <v>107</v>
      </c>
      <c r="B76" s="83">
        <v>22.99</v>
      </c>
      <c r="C76" s="83">
        <v>12.26</v>
      </c>
      <c r="D76" s="83">
        <v>1.57</v>
      </c>
      <c r="E76" s="83">
        <v>2.5499999999999998</v>
      </c>
      <c r="F76" s="83">
        <v>5.14</v>
      </c>
      <c r="G76" s="83">
        <v>1.47</v>
      </c>
    </row>
    <row r="77" spans="1:7">
      <c r="A77" s="33" t="s">
        <v>108</v>
      </c>
      <c r="B77" s="83">
        <v>18.420000000000002</v>
      </c>
      <c r="C77" s="83">
        <v>11.17</v>
      </c>
      <c r="D77" s="83">
        <v>1.06</v>
      </c>
      <c r="E77" s="83">
        <v>1.39</v>
      </c>
      <c r="F77" s="83">
        <v>3.58</v>
      </c>
      <c r="G77" s="83">
        <v>1.22</v>
      </c>
    </row>
    <row r="78" spans="1:7">
      <c r="A78" s="33" t="s">
        <v>109</v>
      </c>
      <c r="B78" s="83">
        <v>24.18</v>
      </c>
      <c r="C78" s="83">
        <v>16.63</v>
      </c>
      <c r="D78" s="83">
        <v>1.43</v>
      </c>
      <c r="E78" s="83">
        <v>1.46</v>
      </c>
      <c r="F78" s="83">
        <v>3.64</v>
      </c>
      <c r="G78" s="83">
        <v>1.02</v>
      </c>
    </row>
    <row r="79" spans="1:7">
      <c r="A79" s="33" t="s">
        <v>110</v>
      </c>
      <c r="B79" s="83">
        <v>27.17</v>
      </c>
      <c r="C79" s="83">
        <v>18.260000000000002</v>
      </c>
      <c r="D79" s="83">
        <v>1.59</v>
      </c>
      <c r="E79" s="83">
        <v>1.23</v>
      </c>
      <c r="F79" s="83">
        <v>4.87</v>
      </c>
      <c r="G79" s="83">
        <v>1.23</v>
      </c>
    </row>
    <row r="80" spans="1:7">
      <c r="A80" s="33" t="s">
        <v>111</v>
      </c>
      <c r="B80" s="83">
        <v>11.68</v>
      </c>
      <c r="C80" s="83">
        <v>8.5299999999999994</v>
      </c>
      <c r="D80" s="83">
        <v>0.63</v>
      </c>
      <c r="E80" s="83">
        <v>0.43</v>
      </c>
      <c r="F80" s="83">
        <v>1.46</v>
      </c>
      <c r="G80" s="83">
        <v>0.62</v>
      </c>
    </row>
    <row r="81" spans="1:7">
      <c r="A81" s="33" t="s">
        <v>112</v>
      </c>
      <c r="B81" s="83">
        <v>5.07</v>
      </c>
      <c r="C81" s="83">
        <v>2.89</v>
      </c>
      <c r="D81" s="83">
        <v>0.28999999999999998</v>
      </c>
      <c r="E81" s="83">
        <v>0.5</v>
      </c>
      <c r="F81" s="83">
        <v>0.87</v>
      </c>
      <c r="G81" s="83">
        <v>0.52</v>
      </c>
    </row>
    <row r="82" spans="1:7" ht="27.6">
      <c r="A82" s="31" t="s">
        <v>299</v>
      </c>
      <c r="B82" s="83">
        <v>14.02</v>
      </c>
      <c r="C82" s="83">
        <v>7.32</v>
      </c>
      <c r="D82" s="83">
        <v>0.88</v>
      </c>
      <c r="E82" s="83">
        <v>1.77</v>
      </c>
      <c r="F82" s="83">
        <v>3.28</v>
      </c>
      <c r="G82" s="83">
        <v>0.76</v>
      </c>
    </row>
    <row r="83" spans="1:7" ht="41.4">
      <c r="A83" s="32" t="s">
        <v>113</v>
      </c>
      <c r="B83" s="82" t="s">
        <v>93</v>
      </c>
      <c r="C83" s="82" t="s">
        <v>93</v>
      </c>
      <c r="D83" s="82" t="s">
        <v>93</v>
      </c>
      <c r="E83" s="82" t="s">
        <v>93</v>
      </c>
      <c r="F83" s="82" t="s">
        <v>93</v>
      </c>
      <c r="G83" s="82" t="s">
        <v>93</v>
      </c>
    </row>
    <row r="84" spans="1:7">
      <c r="A84" s="31" t="s">
        <v>107</v>
      </c>
      <c r="B84" s="83">
        <v>18.96</v>
      </c>
      <c r="C84" s="83">
        <v>10.35</v>
      </c>
      <c r="D84" s="83">
        <v>1.24</v>
      </c>
      <c r="E84" s="83">
        <v>1.96</v>
      </c>
      <c r="F84" s="83">
        <v>4.05</v>
      </c>
      <c r="G84" s="83">
        <v>1.35</v>
      </c>
    </row>
    <row r="85" spans="1:7">
      <c r="A85" s="33" t="s">
        <v>108</v>
      </c>
      <c r="B85" s="83">
        <v>14.14</v>
      </c>
      <c r="C85" s="83">
        <v>8.4499999999999993</v>
      </c>
      <c r="D85" s="83">
        <v>0.8</v>
      </c>
      <c r="E85" s="83">
        <v>1.06</v>
      </c>
      <c r="F85" s="83">
        <v>2.86</v>
      </c>
      <c r="G85" s="83">
        <v>0.97</v>
      </c>
    </row>
    <row r="86" spans="1:7">
      <c r="A86" s="33" t="s">
        <v>109</v>
      </c>
      <c r="B86" s="83">
        <v>17.399999999999999</v>
      </c>
      <c r="C86" s="83">
        <v>11.88</v>
      </c>
      <c r="D86" s="83">
        <v>1.07</v>
      </c>
      <c r="E86" s="83">
        <v>1.02</v>
      </c>
      <c r="F86" s="83">
        <v>2.5499999999999998</v>
      </c>
      <c r="G86" s="83">
        <v>0.88</v>
      </c>
    </row>
    <row r="87" spans="1:7">
      <c r="A87" s="33" t="s">
        <v>110</v>
      </c>
      <c r="B87" s="83">
        <v>27.24</v>
      </c>
      <c r="C87" s="83">
        <v>18.13</v>
      </c>
      <c r="D87" s="83">
        <v>1.66</v>
      </c>
      <c r="E87" s="83">
        <v>1.41</v>
      </c>
      <c r="F87" s="83">
        <v>4.84</v>
      </c>
      <c r="G87" s="83">
        <v>1.2</v>
      </c>
    </row>
    <row r="88" spans="1:7">
      <c r="A88" s="33" t="s">
        <v>111</v>
      </c>
      <c r="B88" s="83">
        <v>15.09</v>
      </c>
      <c r="C88" s="83">
        <v>10.77</v>
      </c>
      <c r="D88" s="83">
        <v>0.85</v>
      </c>
      <c r="E88" s="83">
        <v>0.6</v>
      </c>
      <c r="F88" s="83">
        <v>2.17</v>
      </c>
      <c r="G88" s="83">
        <v>0.7</v>
      </c>
    </row>
    <row r="89" spans="1:7">
      <c r="A89" s="33" t="s">
        <v>112</v>
      </c>
      <c r="B89" s="83">
        <v>16.690000000000001</v>
      </c>
      <c r="C89" s="83">
        <v>10.16</v>
      </c>
      <c r="D89" s="83">
        <v>0.95</v>
      </c>
      <c r="E89" s="83">
        <v>1.52</v>
      </c>
      <c r="F89" s="83">
        <v>3.08</v>
      </c>
      <c r="G89" s="83">
        <v>0.98</v>
      </c>
    </row>
    <row r="90" spans="1:7" ht="27.6">
      <c r="A90" s="31" t="s">
        <v>299</v>
      </c>
      <c r="B90" s="83">
        <v>14.02</v>
      </c>
      <c r="C90" s="83">
        <v>7.32</v>
      </c>
      <c r="D90" s="83">
        <v>0.88</v>
      </c>
      <c r="E90" s="83">
        <v>1.77</v>
      </c>
      <c r="F90" s="83">
        <v>3.28</v>
      </c>
      <c r="G90" s="83">
        <v>0.76</v>
      </c>
    </row>
    <row r="91" spans="1:7" ht="27.6">
      <c r="A91" s="32" t="s">
        <v>114</v>
      </c>
      <c r="B91" s="82" t="s">
        <v>93</v>
      </c>
      <c r="C91" s="82" t="s">
        <v>93</v>
      </c>
      <c r="D91" s="82" t="s">
        <v>93</v>
      </c>
      <c r="E91" s="82" t="s">
        <v>93</v>
      </c>
      <c r="F91" s="82" t="s">
        <v>93</v>
      </c>
      <c r="G91" s="82" t="s">
        <v>93</v>
      </c>
    </row>
    <row r="92" spans="1:7">
      <c r="A92" s="31" t="s">
        <v>107</v>
      </c>
      <c r="B92" s="83">
        <v>30.21</v>
      </c>
      <c r="C92" s="83">
        <v>17.260000000000002</v>
      </c>
      <c r="D92" s="83">
        <v>1.96</v>
      </c>
      <c r="E92" s="83">
        <v>2.92</v>
      </c>
      <c r="F92" s="83">
        <v>6.23</v>
      </c>
      <c r="G92" s="83">
        <v>1.85</v>
      </c>
    </row>
    <row r="93" spans="1:7">
      <c r="A93" s="33" t="s">
        <v>108</v>
      </c>
      <c r="B93" s="83">
        <v>19.84</v>
      </c>
      <c r="C93" s="83">
        <v>12.13</v>
      </c>
      <c r="D93" s="83">
        <v>1.18</v>
      </c>
      <c r="E93" s="83">
        <v>1.29</v>
      </c>
      <c r="F93" s="83">
        <v>3.92</v>
      </c>
      <c r="G93" s="83">
        <v>1.32</v>
      </c>
    </row>
    <row r="94" spans="1:7">
      <c r="A94" s="33" t="s">
        <v>109</v>
      </c>
      <c r="B94" s="83">
        <v>23.17</v>
      </c>
      <c r="C94" s="83">
        <v>15.75</v>
      </c>
      <c r="D94" s="83">
        <v>1.37</v>
      </c>
      <c r="E94" s="83">
        <v>1.44</v>
      </c>
      <c r="F94" s="83">
        <v>3.6</v>
      </c>
      <c r="G94" s="83">
        <v>1.01</v>
      </c>
    </row>
    <row r="95" spans="1:7">
      <c r="A95" s="33" t="s">
        <v>110</v>
      </c>
      <c r="B95" s="83">
        <v>23.08</v>
      </c>
      <c r="C95" s="83">
        <v>15.39</v>
      </c>
      <c r="D95" s="83">
        <v>1.33</v>
      </c>
      <c r="E95" s="83">
        <v>1.28</v>
      </c>
      <c r="F95" s="83">
        <v>4.04</v>
      </c>
      <c r="G95" s="83">
        <v>1.04</v>
      </c>
    </row>
    <row r="96" spans="1:7">
      <c r="A96" s="33" t="s">
        <v>111</v>
      </c>
      <c r="B96" s="83">
        <v>9.07</v>
      </c>
      <c r="C96" s="83">
        <v>6.65</v>
      </c>
      <c r="D96" s="83">
        <v>0.45</v>
      </c>
      <c r="E96" s="83">
        <v>0.28999999999999998</v>
      </c>
      <c r="F96" s="83">
        <v>1.1299999999999999</v>
      </c>
      <c r="G96" s="83">
        <v>0.55000000000000004</v>
      </c>
    </row>
    <row r="97" spans="1:7">
      <c r="A97" s="33" t="s">
        <v>112</v>
      </c>
      <c r="B97" s="83">
        <v>4.1500000000000004</v>
      </c>
      <c r="C97" s="83">
        <v>2.58</v>
      </c>
      <c r="D97" s="83">
        <v>0.28000000000000003</v>
      </c>
      <c r="E97" s="83">
        <v>0.34</v>
      </c>
      <c r="F97" s="83">
        <v>0.65</v>
      </c>
      <c r="G97" s="83">
        <v>0.3</v>
      </c>
    </row>
    <row r="98" spans="1:7" ht="27.6">
      <c r="A98" s="31" t="s">
        <v>299</v>
      </c>
      <c r="B98" s="83">
        <v>14.02</v>
      </c>
      <c r="C98" s="83">
        <v>7.32</v>
      </c>
      <c r="D98" s="83">
        <v>0.88</v>
      </c>
      <c r="E98" s="83">
        <v>1.77</v>
      </c>
      <c r="F98" s="83">
        <v>3.28</v>
      </c>
      <c r="G98" s="83">
        <v>0.76</v>
      </c>
    </row>
    <row r="99" spans="1:7">
      <c r="A99" s="30" t="s">
        <v>115</v>
      </c>
      <c r="B99" s="82" t="s">
        <v>93</v>
      </c>
      <c r="C99" s="82" t="s">
        <v>93</v>
      </c>
      <c r="D99" s="82" t="s">
        <v>93</v>
      </c>
      <c r="E99" s="82" t="s">
        <v>93</v>
      </c>
      <c r="F99" s="82" t="s">
        <v>93</v>
      </c>
      <c r="G99" s="82" t="s">
        <v>93</v>
      </c>
    </row>
    <row r="100" spans="1:7">
      <c r="A100" s="33" t="s">
        <v>100</v>
      </c>
      <c r="B100" s="83">
        <v>17.2</v>
      </c>
      <c r="C100" s="83">
        <v>15.89</v>
      </c>
      <c r="D100" s="83">
        <v>1.31</v>
      </c>
      <c r="E100" s="83" t="s">
        <v>105</v>
      </c>
      <c r="F100" s="83" t="s">
        <v>105</v>
      </c>
      <c r="G100" s="83" t="s">
        <v>105</v>
      </c>
    </row>
    <row r="101" spans="1:7">
      <c r="A101" s="33" t="s">
        <v>103</v>
      </c>
      <c r="B101" s="83">
        <v>16.39</v>
      </c>
      <c r="C101" s="83">
        <v>15.06</v>
      </c>
      <c r="D101" s="83">
        <v>1.33</v>
      </c>
      <c r="E101" s="83" t="s">
        <v>105</v>
      </c>
      <c r="F101" s="83" t="s">
        <v>105</v>
      </c>
      <c r="G101" s="83" t="s">
        <v>105</v>
      </c>
    </row>
    <row r="102" spans="1:7" ht="27.6">
      <c r="A102" s="33" t="s">
        <v>116</v>
      </c>
      <c r="B102" s="83">
        <v>42.73</v>
      </c>
      <c r="C102" s="83">
        <v>38.799999999999997</v>
      </c>
      <c r="D102" s="83">
        <v>3.93</v>
      </c>
      <c r="E102" s="83" t="s">
        <v>105</v>
      </c>
      <c r="F102" s="83" t="s">
        <v>105</v>
      </c>
      <c r="G102" s="83" t="s">
        <v>105</v>
      </c>
    </row>
    <row r="103" spans="1:7" ht="41.4">
      <c r="A103" s="33" t="s">
        <v>117</v>
      </c>
      <c r="B103" s="83">
        <v>47.21</v>
      </c>
      <c r="C103" s="83">
        <v>7.32</v>
      </c>
      <c r="D103" s="83">
        <v>0.88</v>
      </c>
      <c r="E103" s="83">
        <v>9.34</v>
      </c>
      <c r="F103" s="83">
        <v>22.84</v>
      </c>
      <c r="G103" s="83">
        <v>6.83</v>
      </c>
    </row>
    <row r="104" spans="1:7">
      <c r="A104" s="30" t="s">
        <v>118</v>
      </c>
      <c r="B104" s="82" t="s">
        <v>93</v>
      </c>
      <c r="C104" s="82" t="s">
        <v>93</v>
      </c>
      <c r="D104" s="82" t="s">
        <v>93</v>
      </c>
      <c r="E104" s="82" t="s">
        <v>93</v>
      </c>
      <c r="F104" s="82" t="s">
        <v>93</v>
      </c>
      <c r="G104" s="82" t="s">
        <v>93</v>
      </c>
    </row>
    <row r="105" spans="1:7">
      <c r="A105" s="33" t="s">
        <v>100</v>
      </c>
      <c r="B105" s="83">
        <v>2.2200000000000002</v>
      </c>
      <c r="C105" s="83">
        <v>2.02</v>
      </c>
      <c r="D105" s="83">
        <v>0.2</v>
      </c>
      <c r="E105" s="83" t="s">
        <v>105</v>
      </c>
      <c r="F105" s="83" t="s">
        <v>105</v>
      </c>
      <c r="G105" s="83" t="s">
        <v>105</v>
      </c>
    </row>
    <row r="106" spans="1:7">
      <c r="A106" s="33" t="s">
        <v>103</v>
      </c>
      <c r="B106" s="83">
        <v>49.94</v>
      </c>
      <c r="C106" s="83">
        <v>46.94</v>
      </c>
      <c r="D106" s="83">
        <v>3</v>
      </c>
      <c r="E106" s="83" t="s">
        <v>105</v>
      </c>
      <c r="F106" s="83" t="s">
        <v>105</v>
      </c>
      <c r="G106" s="83" t="s">
        <v>105</v>
      </c>
    </row>
    <row r="107" spans="1:7" ht="27.6">
      <c r="A107" s="33" t="s">
        <v>119</v>
      </c>
      <c r="B107" s="83">
        <v>24.15</v>
      </c>
      <c r="C107" s="83">
        <v>20.78</v>
      </c>
      <c r="D107" s="83">
        <v>3.37</v>
      </c>
      <c r="E107" s="83" t="s">
        <v>105</v>
      </c>
      <c r="F107" s="83" t="s">
        <v>105</v>
      </c>
      <c r="G107" s="83" t="s">
        <v>105</v>
      </c>
    </row>
    <row r="108" spans="1:7" ht="41.4">
      <c r="A108" s="33" t="s">
        <v>117</v>
      </c>
      <c r="B108" s="83">
        <v>47.21</v>
      </c>
      <c r="C108" s="83">
        <v>7.32</v>
      </c>
      <c r="D108" s="83">
        <v>0.88</v>
      </c>
      <c r="E108" s="83">
        <v>9.34</v>
      </c>
      <c r="F108" s="83">
        <v>22.84</v>
      </c>
      <c r="G108" s="83">
        <v>6.83</v>
      </c>
    </row>
    <row r="109" spans="1:7">
      <c r="A109" s="30" t="s">
        <v>331</v>
      </c>
      <c r="B109" s="82" t="s">
        <v>93</v>
      </c>
      <c r="C109" s="82" t="s">
        <v>93</v>
      </c>
      <c r="D109" s="82" t="s">
        <v>93</v>
      </c>
      <c r="E109" s="82" t="s">
        <v>93</v>
      </c>
      <c r="F109" s="82" t="s">
        <v>93</v>
      </c>
      <c r="G109" s="82" t="s">
        <v>93</v>
      </c>
    </row>
    <row r="110" spans="1:7">
      <c r="A110" s="33" t="s">
        <v>100</v>
      </c>
      <c r="B110" s="83">
        <v>1.64</v>
      </c>
      <c r="C110" s="83">
        <v>1.59</v>
      </c>
      <c r="D110" s="83">
        <v>0.06</v>
      </c>
      <c r="E110" s="83" t="s">
        <v>105</v>
      </c>
      <c r="F110" s="83" t="s">
        <v>105</v>
      </c>
      <c r="G110" s="83" t="s">
        <v>105</v>
      </c>
    </row>
    <row r="111" spans="1:7">
      <c r="A111" s="33" t="s">
        <v>103</v>
      </c>
      <c r="B111" s="83">
        <v>46.13</v>
      </c>
      <c r="C111" s="83">
        <v>42.93</v>
      </c>
      <c r="D111" s="83">
        <v>3.2</v>
      </c>
      <c r="E111" s="83" t="s">
        <v>105</v>
      </c>
      <c r="F111" s="83" t="s">
        <v>105</v>
      </c>
      <c r="G111" s="83" t="s">
        <v>105</v>
      </c>
    </row>
    <row r="112" spans="1:7" ht="27.6">
      <c r="A112" s="33" t="s">
        <v>120</v>
      </c>
      <c r="B112" s="83">
        <v>28.54</v>
      </c>
      <c r="C112" s="83">
        <v>25.23</v>
      </c>
      <c r="D112" s="83">
        <v>3.31</v>
      </c>
      <c r="E112" s="83" t="s">
        <v>105</v>
      </c>
      <c r="F112" s="83" t="s">
        <v>105</v>
      </c>
      <c r="G112" s="83" t="s">
        <v>105</v>
      </c>
    </row>
    <row r="113" spans="1:7" ht="41.4">
      <c r="A113" s="33" t="s">
        <v>117</v>
      </c>
      <c r="B113" s="83">
        <v>47.21</v>
      </c>
      <c r="C113" s="83">
        <v>7.32</v>
      </c>
      <c r="D113" s="83">
        <v>0.88</v>
      </c>
      <c r="E113" s="83">
        <v>9.34</v>
      </c>
      <c r="F113" s="83">
        <v>22.84</v>
      </c>
      <c r="G113" s="83">
        <v>6.83</v>
      </c>
    </row>
    <row r="114" spans="1:7">
      <c r="A114" s="32" t="s">
        <v>332</v>
      </c>
      <c r="B114" s="82" t="s">
        <v>93</v>
      </c>
      <c r="C114" s="82" t="s">
        <v>93</v>
      </c>
      <c r="D114" s="82" t="s">
        <v>93</v>
      </c>
      <c r="E114" s="82" t="s">
        <v>93</v>
      </c>
      <c r="F114" s="82" t="s">
        <v>93</v>
      </c>
      <c r="G114" s="82" t="s">
        <v>93</v>
      </c>
    </row>
    <row r="115" spans="1:7">
      <c r="A115" s="33" t="s">
        <v>333</v>
      </c>
      <c r="B115" s="83">
        <v>20.53</v>
      </c>
      <c r="C115" s="83">
        <v>17.37</v>
      </c>
      <c r="D115" s="83">
        <v>1.0900000000000001</v>
      </c>
      <c r="E115" s="83">
        <v>0.71</v>
      </c>
      <c r="F115" s="83">
        <v>0.89</v>
      </c>
      <c r="G115" s="83">
        <v>0.45</v>
      </c>
    </row>
    <row r="116" spans="1:7">
      <c r="A116" s="34" t="s">
        <v>334</v>
      </c>
      <c r="B116" s="83">
        <v>2.95</v>
      </c>
      <c r="C116" s="83">
        <v>2.2000000000000002</v>
      </c>
      <c r="D116" s="83">
        <v>0.19</v>
      </c>
      <c r="E116" s="83">
        <v>0.21</v>
      </c>
      <c r="F116" s="83">
        <v>0.22</v>
      </c>
      <c r="G116" s="83">
        <v>0.12</v>
      </c>
    </row>
    <row r="117" spans="1:7" ht="27.6">
      <c r="A117" s="34" t="s">
        <v>335</v>
      </c>
      <c r="B117" s="83">
        <v>8.3000000000000007</v>
      </c>
      <c r="C117" s="83">
        <v>7.29</v>
      </c>
      <c r="D117" s="83">
        <v>0.43</v>
      </c>
      <c r="E117" s="83">
        <v>0.21</v>
      </c>
      <c r="F117" s="83">
        <v>0.28000000000000003</v>
      </c>
      <c r="G117" s="83">
        <v>0.1</v>
      </c>
    </row>
    <row r="118" spans="1:7">
      <c r="A118" s="34" t="s">
        <v>336</v>
      </c>
      <c r="B118" s="83">
        <v>3.14</v>
      </c>
      <c r="C118" s="83">
        <v>2.64</v>
      </c>
      <c r="D118" s="83">
        <v>0.17</v>
      </c>
      <c r="E118" s="83">
        <v>0.11</v>
      </c>
      <c r="F118" s="83">
        <v>0.11</v>
      </c>
      <c r="G118" s="83">
        <v>0.11</v>
      </c>
    </row>
    <row r="119" spans="1:7">
      <c r="A119" s="34" t="s">
        <v>337</v>
      </c>
      <c r="B119" s="83">
        <v>6.11</v>
      </c>
      <c r="C119" s="83">
        <v>5.22</v>
      </c>
      <c r="D119" s="83">
        <v>0.3</v>
      </c>
      <c r="E119" s="83">
        <v>0.19</v>
      </c>
      <c r="F119" s="83">
        <v>0.28000000000000003</v>
      </c>
      <c r="G119" s="83">
        <v>0.12</v>
      </c>
    </row>
    <row r="120" spans="1:7">
      <c r="A120" s="33" t="s">
        <v>338</v>
      </c>
      <c r="B120" s="83">
        <v>103</v>
      </c>
      <c r="C120" s="83">
        <v>59.69</v>
      </c>
      <c r="D120" s="83">
        <v>6.36</v>
      </c>
      <c r="E120" s="83">
        <v>8.6300000000000008</v>
      </c>
      <c r="F120" s="83">
        <v>21.94</v>
      </c>
      <c r="G120" s="83">
        <v>6.38</v>
      </c>
    </row>
    <row r="121" spans="1:7" ht="27.6">
      <c r="A121" s="32" t="s">
        <v>121</v>
      </c>
      <c r="B121" s="82" t="s">
        <v>93</v>
      </c>
      <c r="C121" s="82" t="s">
        <v>93</v>
      </c>
      <c r="D121" s="82" t="s">
        <v>93</v>
      </c>
      <c r="E121" s="82" t="s">
        <v>93</v>
      </c>
      <c r="F121" s="82" t="s">
        <v>93</v>
      </c>
      <c r="G121" s="82" t="s">
        <v>93</v>
      </c>
    </row>
    <row r="122" spans="1:7">
      <c r="A122" s="33" t="s">
        <v>122</v>
      </c>
      <c r="B122" s="83">
        <v>89.45</v>
      </c>
      <c r="C122" s="83">
        <v>63.52</v>
      </c>
      <c r="D122" s="83">
        <v>5.2</v>
      </c>
      <c r="E122" s="83">
        <v>4.6399999999999997</v>
      </c>
      <c r="F122" s="83">
        <v>11.15</v>
      </c>
      <c r="G122" s="83">
        <v>4.95</v>
      </c>
    </row>
    <row r="123" spans="1:7">
      <c r="A123" s="33" t="s">
        <v>339</v>
      </c>
      <c r="B123" s="83">
        <v>54.39</v>
      </c>
      <c r="C123" s="83">
        <v>33.409999999999997</v>
      </c>
      <c r="D123" s="83">
        <v>3.19</v>
      </c>
      <c r="E123" s="83">
        <v>4.5999999999999996</v>
      </c>
      <c r="F123" s="83">
        <v>9.6300000000000008</v>
      </c>
      <c r="G123" s="83">
        <v>3.56</v>
      </c>
    </row>
    <row r="124" spans="1:7">
      <c r="A124" s="33" t="s">
        <v>123</v>
      </c>
      <c r="B124" s="83">
        <v>7.99</v>
      </c>
      <c r="C124" s="83">
        <v>7.3</v>
      </c>
      <c r="D124" s="83">
        <v>0.69</v>
      </c>
      <c r="E124" s="83" t="s">
        <v>105</v>
      </c>
      <c r="F124" s="83" t="s">
        <v>105</v>
      </c>
      <c r="G124" s="83" t="s">
        <v>105</v>
      </c>
    </row>
    <row r="125" spans="1:7">
      <c r="A125" s="33" t="s">
        <v>124</v>
      </c>
      <c r="B125" s="83">
        <v>10.72</v>
      </c>
      <c r="C125" s="83">
        <v>10.25</v>
      </c>
      <c r="D125" s="83">
        <v>0.47</v>
      </c>
      <c r="E125" s="83" t="s">
        <v>105</v>
      </c>
      <c r="F125" s="83" t="s">
        <v>105</v>
      </c>
      <c r="G125" s="83" t="s">
        <v>105</v>
      </c>
    </row>
    <row r="126" spans="1:7">
      <c r="A126" s="32" t="s">
        <v>125</v>
      </c>
      <c r="B126" s="82" t="s">
        <v>93</v>
      </c>
      <c r="C126" s="82" t="s">
        <v>93</v>
      </c>
      <c r="D126" s="82" t="s">
        <v>93</v>
      </c>
      <c r="E126" s="82" t="s">
        <v>93</v>
      </c>
      <c r="F126" s="82" t="s">
        <v>93</v>
      </c>
      <c r="G126" s="82" t="s">
        <v>93</v>
      </c>
    </row>
    <row r="127" spans="1:7">
      <c r="A127" s="33">
        <v>0</v>
      </c>
      <c r="B127" s="83">
        <v>34.08</v>
      </c>
      <c r="C127" s="83">
        <v>13.55</v>
      </c>
      <c r="D127" s="83">
        <v>2.25</v>
      </c>
      <c r="E127" s="83">
        <v>4.7</v>
      </c>
      <c r="F127" s="83">
        <v>11.68</v>
      </c>
      <c r="G127" s="83">
        <v>1.88</v>
      </c>
    </row>
    <row r="128" spans="1:7">
      <c r="A128" s="33">
        <v>1</v>
      </c>
      <c r="B128" s="83">
        <v>19.940000000000001</v>
      </c>
      <c r="C128" s="83">
        <v>9.94</v>
      </c>
      <c r="D128" s="83">
        <v>1.32</v>
      </c>
      <c r="E128" s="83">
        <v>1.98</v>
      </c>
      <c r="F128" s="83">
        <v>5.21</v>
      </c>
      <c r="G128" s="83">
        <v>1.49</v>
      </c>
    </row>
    <row r="129" spans="1:7">
      <c r="A129" s="33">
        <v>2</v>
      </c>
      <c r="B129" s="83">
        <v>19.420000000000002</v>
      </c>
      <c r="C129" s="83">
        <v>11.57</v>
      </c>
      <c r="D129" s="83">
        <v>1.45</v>
      </c>
      <c r="E129" s="83">
        <v>1.39</v>
      </c>
      <c r="F129" s="83">
        <v>3.5</v>
      </c>
      <c r="G129" s="83">
        <v>1.51</v>
      </c>
    </row>
    <row r="130" spans="1:7">
      <c r="A130" s="33">
        <v>3</v>
      </c>
      <c r="B130" s="83">
        <v>16.02</v>
      </c>
      <c r="C130" s="83">
        <v>11.2</v>
      </c>
      <c r="D130" s="83">
        <v>1.1100000000000001</v>
      </c>
      <c r="E130" s="83">
        <v>0.88</v>
      </c>
      <c r="F130" s="83">
        <v>1.87</v>
      </c>
      <c r="G130" s="83">
        <v>0.96</v>
      </c>
    </row>
    <row r="131" spans="1:7">
      <c r="A131" s="33" t="s">
        <v>126</v>
      </c>
      <c r="B131" s="83">
        <v>34.07</v>
      </c>
      <c r="C131" s="83">
        <v>30.81</v>
      </c>
      <c r="D131" s="83">
        <v>1.31</v>
      </c>
      <c r="E131" s="83">
        <v>0.39</v>
      </c>
      <c r="F131" s="83">
        <v>0.56999999999999995</v>
      </c>
      <c r="G131" s="83">
        <v>0.99</v>
      </c>
    </row>
    <row r="132" spans="1:7">
      <c r="A132" s="32" t="s">
        <v>340</v>
      </c>
      <c r="B132" s="82" t="s">
        <v>93</v>
      </c>
      <c r="C132" s="82" t="s">
        <v>93</v>
      </c>
      <c r="D132" s="82" t="s">
        <v>93</v>
      </c>
      <c r="E132" s="82" t="s">
        <v>93</v>
      </c>
      <c r="F132" s="82" t="s">
        <v>93</v>
      </c>
      <c r="G132" s="82" t="s">
        <v>93</v>
      </c>
    </row>
    <row r="133" spans="1:7">
      <c r="A133" s="33" t="s">
        <v>341</v>
      </c>
      <c r="B133" s="83">
        <v>89.45</v>
      </c>
      <c r="C133" s="83">
        <v>63.52</v>
      </c>
      <c r="D133" s="83">
        <v>5.2</v>
      </c>
      <c r="E133" s="83">
        <v>4.6399999999999997</v>
      </c>
      <c r="F133" s="83">
        <v>11.15</v>
      </c>
      <c r="G133" s="83">
        <v>4.95</v>
      </c>
    </row>
    <row r="134" spans="1:7">
      <c r="A134" s="34" t="s">
        <v>334</v>
      </c>
      <c r="B134" s="83">
        <v>28.83</v>
      </c>
      <c r="C134" s="83">
        <v>19.440000000000001</v>
      </c>
      <c r="D134" s="83">
        <v>1.77</v>
      </c>
      <c r="E134" s="83">
        <v>1.78</v>
      </c>
      <c r="F134" s="83">
        <v>4.13</v>
      </c>
      <c r="G134" s="83">
        <v>1.71</v>
      </c>
    </row>
    <row r="135" spans="1:7" ht="27.6">
      <c r="A135" s="34" t="s">
        <v>335</v>
      </c>
      <c r="B135" s="83">
        <v>22.13</v>
      </c>
      <c r="C135" s="83">
        <v>16.3</v>
      </c>
      <c r="D135" s="83">
        <v>1.4</v>
      </c>
      <c r="E135" s="83">
        <v>1.05</v>
      </c>
      <c r="F135" s="83">
        <v>2.3199999999999998</v>
      </c>
      <c r="G135" s="83">
        <v>1.06</v>
      </c>
    </row>
    <row r="136" spans="1:7">
      <c r="A136" s="34" t="s">
        <v>336</v>
      </c>
      <c r="B136" s="83">
        <v>9.56</v>
      </c>
      <c r="C136" s="83">
        <v>7.2</v>
      </c>
      <c r="D136" s="83">
        <v>0.55000000000000004</v>
      </c>
      <c r="E136" s="83">
        <v>0.46</v>
      </c>
      <c r="F136" s="83">
        <v>0.82</v>
      </c>
      <c r="G136" s="83">
        <v>0.52</v>
      </c>
    </row>
    <row r="137" spans="1:7">
      <c r="A137" s="34" t="s">
        <v>337</v>
      </c>
      <c r="B137" s="83">
        <v>28.92</v>
      </c>
      <c r="C137" s="83">
        <v>20.56</v>
      </c>
      <c r="D137" s="83">
        <v>1.48</v>
      </c>
      <c r="E137" s="83">
        <v>1.34</v>
      </c>
      <c r="F137" s="83">
        <v>3.88</v>
      </c>
      <c r="G137" s="83">
        <v>1.65</v>
      </c>
    </row>
    <row r="138" spans="1:7">
      <c r="A138" s="33" t="s">
        <v>342</v>
      </c>
      <c r="B138" s="83">
        <v>34.08</v>
      </c>
      <c r="C138" s="83">
        <v>13.55</v>
      </c>
      <c r="D138" s="83">
        <v>2.25</v>
      </c>
      <c r="E138" s="83">
        <v>4.7</v>
      </c>
      <c r="F138" s="83">
        <v>11.68</v>
      </c>
      <c r="G138" s="83">
        <v>1.88</v>
      </c>
    </row>
    <row r="139" spans="1:7" ht="27.6">
      <c r="A139" s="32" t="s">
        <v>343</v>
      </c>
      <c r="B139" s="82" t="s">
        <v>93</v>
      </c>
      <c r="C139" s="82" t="s">
        <v>93</v>
      </c>
      <c r="D139" s="82" t="s">
        <v>93</v>
      </c>
      <c r="E139" s="82" t="s">
        <v>93</v>
      </c>
      <c r="F139" s="82" t="s">
        <v>93</v>
      </c>
      <c r="G139" s="82" t="s">
        <v>93</v>
      </c>
    </row>
    <row r="140" spans="1:7">
      <c r="A140" s="33">
        <v>0</v>
      </c>
      <c r="B140" s="83">
        <v>69.14</v>
      </c>
      <c r="C140" s="83">
        <v>43.66</v>
      </c>
      <c r="D140" s="83">
        <v>4.26</v>
      </c>
      <c r="E140" s="83">
        <v>4.74</v>
      </c>
      <c r="F140" s="83">
        <v>13.21</v>
      </c>
      <c r="G140" s="83">
        <v>3.27</v>
      </c>
    </row>
    <row r="141" spans="1:7">
      <c r="A141" s="33">
        <v>1</v>
      </c>
      <c r="B141" s="83">
        <v>24.53</v>
      </c>
      <c r="C141" s="83">
        <v>14.07</v>
      </c>
      <c r="D141" s="83">
        <v>1.48</v>
      </c>
      <c r="E141" s="83">
        <v>2.08</v>
      </c>
      <c r="F141" s="83">
        <v>5.44</v>
      </c>
      <c r="G141" s="83">
        <v>1.46</v>
      </c>
    </row>
    <row r="142" spans="1:7">
      <c r="A142" s="33">
        <v>2</v>
      </c>
      <c r="B142" s="83">
        <v>18.850000000000001</v>
      </c>
      <c r="C142" s="83">
        <v>11.68</v>
      </c>
      <c r="D142" s="83">
        <v>1.02</v>
      </c>
      <c r="E142" s="83">
        <v>1.67</v>
      </c>
      <c r="F142" s="83">
        <v>3.12</v>
      </c>
      <c r="G142" s="83">
        <v>1.35</v>
      </c>
    </row>
    <row r="143" spans="1:7">
      <c r="A143" s="33">
        <v>3</v>
      </c>
      <c r="B143" s="83">
        <v>7.04</v>
      </c>
      <c r="C143" s="83">
        <v>4.75</v>
      </c>
      <c r="D143" s="83">
        <v>0.46</v>
      </c>
      <c r="E143" s="83">
        <v>0.56999999999999995</v>
      </c>
      <c r="F143" s="83">
        <v>0.8</v>
      </c>
      <c r="G143" s="83">
        <v>0.45</v>
      </c>
    </row>
    <row r="144" spans="1:7">
      <c r="A144" s="33" t="s">
        <v>126</v>
      </c>
      <c r="B144" s="83">
        <v>3.96</v>
      </c>
      <c r="C144" s="83">
        <v>2.9</v>
      </c>
      <c r="D144" s="83">
        <v>0.22</v>
      </c>
      <c r="E144" s="83">
        <v>0.28000000000000003</v>
      </c>
      <c r="F144" s="83">
        <v>0.26</v>
      </c>
      <c r="G144" s="83">
        <v>0.3</v>
      </c>
    </row>
    <row r="145" spans="1:7" ht="15" thickBot="1">
      <c r="A145" s="35"/>
      <c r="B145" s="36"/>
      <c r="C145" s="36"/>
      <c r="D145" s="36"/>
      <c r="E145" s="36"/>
      <c r="F145" s="36"/>
      <c r="G145" s="36"/>
    </row>
    <row r="146" spans="1:7">
      <c r="A146" s="97" t="s">
        <v>344</v>
      </c>
      <c r="B146" s="97"/>
      <c r="C146" s="97"/>
      <c r="D146" s="97"/>
      <c r="E146" s="97"/>
      <c r="F146" s="97"/>
      <c r="G146" s="97"/>
    </row>
  </sheetData>
  <mergeCells count="5">
    <mergeCell ref="A146:G146"/>
    <mergeCell ref="A2:C2"/>
    <mergeCell ref="A3:G3"/>
    <mergeCell ref="B4:G4"/>
    <mergeCell ref="C5:G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CA4EE-45F3-45CC-8F89-1FA8FDABA654}">
  <dimension ref="A1:M13235"/>
  <sheetViews>
    <sheetView topLeftCell="A8" workbookViewId="0">
      <selection activeCell="A85" sqref="A85:F85"/>
    </sheetView>
  </sheetViews>
  <sheetFormatPr defaultColWidth="9.33203125" defaultRowHeight="14.4"/>
  <cols>
    <col min="1" max="1" width="14.6640625" customWidth="1"/>
    <col min="2" max="2" width="34.6640625" customWidth="1"/>
    <col min="3" max="3" width="33.33203125" customWidth="1"/>
    <col min="4" max="4" width="20.44140625" customWidth="1"/>
    <col min="5" max="5" width="21.6640625" customWidth="1"/>
    <col min="6" max="6" width="23" customWidth="1"/>
    <col min="7" max="7" width="21.6640625" customWidth="1"/>
  </cols>
  <sheetData>
    <row r="1" spans="1:9" ht="21.6" thickBot="1">
      <c r="A1" s="70" t="s">
        <v>243</v>
      </c>
    </row>
    <row r="2" spans="1:9" s="40" customFormat="1">
      <c r="A2" s="67" t="s">
        <v>136</v>
      </c>
      <c r="B2" s="68" t="s">
        <v>130</v>
      </c>
      <c r="C2" s="68" t="s">
        <v>131</v>
      </c>
      <c r="D2" s="69" t="s">
        <v>129</v>
      </c>
    </row>
    <row r="3" spans="1:9" s="40" customFormat="1" ht="57.6">
      <c r="A3" s="57" t="s">
        <v>237</v>
      </c>
      <c r="B3" s="41" t="s">
        <v>210</v>
      </c>
      <c r="C3" s="41" t="s">
        <v>209</v>
      </c>
      <c r="D3" s="45" t="s">
        <v>238</v>
      </c>
      <c r="I3" s="42"/>
    </row>
    <row r="4" spans="1:9" s="40" customFormat="1" ht="43.2">
      <c r="A4" s="57" t="s">
        <v>204</v>
      </c>
      <c r="B4" s="41" t="s">
        <v>206</v>
      </c>
      <c r="C4" s="41" t="s">
        <v>205</v>
      </c>
      <c r="D4" s="45" t="s">
        <v>239</v>
      </c>
      <c r="I4" s="42"/>
    </row>
    <row r="5" spans="1:9" s="40" customFormat="1" ht="57.6">
      <c r="A5" s="57" t="s">
        <v>203</v>
      </c>
      <c r="B5" s="43" t="s">
        <v>207</v>
      </c>
      <c r="C5" s="41" t="s">
        <v>132</v>
      </c>
      <c r="D5" s="45" t="s">
        <v>240</v>
      </c>
      <c r="I5" s="44"/>
    </row>
    <row r="6" spans="1:9" s="40" customFormat="1" ht="72">
      <c r="A6" s="57" t="s">
        <v>202</v>
      </c>
      <c r="B6" s="43" t="s">
        <v>208</v>
      </c>
      <c r="C6" s="41" t="s">
        <v>158</v>
      </c>
      <c r="D6" s="45" t="s">
        <v>241</v>
      </c>
    </row>
    <row r="7" spans="1:9" s="40" customFormat="1" ht="72">
      <c r="A7" s="57" t="s">
        <v>288</v>
      </c>
      <c r="B7" s="43" t="s">
        <v>263</v>
      </c>
      <c r="C7" s="41" t="s">
        <v>133</v>
      </c>
      <c r="D7" s="45" t="s">
        <v>262</v>
      </c>
    </row>
    <row r="8" spans="1:9" s="40" customFormat="1" ht="72.599999999999994" thickBot="1">
      <c r="A8" s="54" t="s">
        <v>368</v>
      </c>
      <c r="B8" s="46" t="s">
        <v>372</v>
      </c>
      <c r="C8" s="73" t="s">
        <v>277</v>
      </c>
      <c r="D8" s="47"/>
    </row>
    <row r="9" spans="1:9" s="40" customFormat="1">
      <c r="A9" s="78"/>
      <c r="B9" s="79"/>
      <c r="C9" s="78"/>
    </row>
    <row r="11" spans="1:9">
      <c r="A11" t="s">
        <v>242</v>
      </c>
    </row>
    <row r="12" spans="1:9">
      <c r="B12" t="s">
        <v>134</v>
      </c>
    </row>
    <row r="13" spans="1:9">
      <c r="A13" t="s">
        <v>137</v>
      </c>
    </row>
    <row r="14" spans="1:9">
      <c r="A14" t="s">
        <v>135</v>
      </c>
    </row>
    <row r="16" spans="1:9" ht="18">
      <c r="A16" s="55" t="s">
        <v>368</v>
      </c>
    </row>
    <row r="17" spans="1:6">
      <c r="A17" s="104" t="s">
        <v>369</v>
      </c>
      <c r="B17" s="105"/>
      <c r="C17" s="105"/>
      <c r="D17" s="105"/>
      <c r="E17" s="105"/>
      <c r="F17" s="105"/>
    </row>
    <row r="18" spans="1:6" ht="43.2">
      <c r="A18" s="48" t="s">
        <v>138</v>
      </c>
      <c r="B18" s="49" t="s">
        <v>139</v>
      </c>
      <c r="C18" s="49" t="s">
        <v>140</v>
      </c>
      <c r="D18" s="49" t="s">
        <v>141</v>
      </c>
      <c r="E18" s="49" t="s">
        <v>142</v>
      </c>
      <c r="F18" s="49" t="s">
        <v>143</v>
      </c>
    </row>
    <row r="19" spans="1:6">
      <c r="A19" s="106">
        <v>2020</v>
      </c>
      <c r="B19" s="107"/>
      <c r="C19" s="107"/>
      <c r="D19" s="107"/>
      <c r="E19" s="107"/>
      <c r="F19" s="107"/>
    </row>
    <row r="20" spans="1:6">
      <c r="A20" s="50" t="s">
        <v>144</v>
      </c>
      <c r="B20" s="51">
        <v>331464948</v>
      </c>
      <c r="C20" s="51">
        <v>331711753</v>
      </c>
      <c r="D20" s="51">
        <v>330348545</v>
      </c>
      <c r="E20" s="51">
        <v>326593935</v>
      </c>
      <c r="F20" s="51">
        <v>323210275</v>
      </c>
    </row>
    <row r="21" spans="1:6">
      <c r="A21" s="50" t="s">
        <v>145</v>
      </c>
      <c r="B21" s="51">
        <v>331441887</v>
      </c>
      <c r="C21" s="51">
        <v>331686795</v>
      </c>
      <c r="D21" s="51">
        <v>330329580</v>
      </c>
      <c r="E21" s="51">
        <v>326594579</v>
      </c>
      <c r="F21" s="51">
        <v>323232313</v>
      </c>
    </row>
    <row r="22" spans="1:6">
      <c r="A22" s="50" t="s">
        <v>146</v>
      </c>
      <c r="B22" s="51">
        <v>331470078</v>
      </c>
      <c r="C22" s="51">
        <v>331714569</v>
      </c>
      <c r="D22" s="51">
        <v>330357215</v>
      </c>
      <c r="E22" s="51">
        <v>326641823</v>
      </c>
      <c r="F22" s="51">
        <v>323305603</v>
      </c>
    </row>
    <row r="23" spans="1:6">
      <c r="A23" s="50" t="s">
        <v>147</v>
      </c>
      <c r="B23" s="51">
        <v>331526933</v>
      </c>
      <c r="C23" s="51">
        <v>331773226</v>
      </c>
      <c r="D23" s="51">
        <v>330412258</v>
      </c>
      <c r="E23" s="51">
        <v>326716475</v>
      </c>
      <c r="F23" s="51">
        <v>323407557</v>
      </c>
    </row>
    <row r="24" spans="1:6">
      <c r="A24" s="50" t="s">
        <v>148</v>
      </c>
      <c r="B24" s="51">
        <v>331601114</v>
      </c>
      <c r="C24" s="51">
        <v>331848069</v>
      </c>
      <c r="D24" s="51">
        <v>330479957</v>
      </c>
      <c r="E24" s="51">
        <v>326794210</v>
      </c>
      <c r="F24" s="51">
        <v>323498568</v>
      </c>
    </row>
    <row r="25" spans="1:6">
      <c r="A25" s="50" t="s">
        <v>149</v>
      </c>
      <c r="B25" s="51">
        <v>331676179</v>
      </c>
      <c r="C25" s="51">
        <v>331922575</v>
      </c>
      <c r="D25" s="51">
        <v>330548751</v>
      </c>
      <c r="E25" s="51">
        <v>326873040</v>
      </c>
      <c r="F25" s="51">
        <v>323590463</v>
      </c>
    </row>
    <row r="26" spans="1:6">
      <c r="A26" s="50" t="s">
        <v>150</v>
      </c>
      <c r="B26" s="51">
        <v>331763327</v>
      </c>
      <c r="C26" s="51">
        <v>332009201</v>
      </c>
      <c r="D26" s="51">
        <v>330635415</v>
      </c>
      <c r="E26" s="51">
        <v>326969740</v>
      </c>
      <c r="F26" s="51">
        <v>323694441</v>
      </c>
    </row>
    <row r="27" spans="1:6">
      <c r="A27" s="50" t="s">
        <v>151</v>
      </c>
      <c r="B27" s="51">
        <v>331825321</v>
      </c>
      <c r="C27" s="51">
        <v>332072460</v>
      </c>
      <c r="D27" s="51">
        <v>330696941</v>
      </c>
      <c r="E27" s="51">
        <v>327041302</v>
      </c>
      <c r="F27" s="51">
        <v>323773265</v>
      </c>
    </row>
    <row r="28" spans="1:6">
      <c r="A28" s="50" t="s">
        <v>152</v>
      </c>
      <c r="B28" s="51">
        <v>331839045</v>
      </c>
      <c r="C28" s="51">
        <v>332084586</v>
      </c>
      <c r="D28" s="51">
        <v>330709208</v>
      </c>
      <c r="E28" s="51">
        <v>327063605</v>
      </c>
      <c r="F28" s="51">
        <v>323803819</v>
      </c>
    </row>
    <row r="29" spans="1:6">
      <c r="A29" s="108">
        <v>2021</v>
      </c>
      <c r="B29" s="109"/>
      <c r="C29" s="109"/>
      <c r="D29" s="109"/>
      <c r="E29" s="109"/>
      <c r="F29" s="109"/>
    </row>
    <row r="30" spans="1:6">
      <c r="A30" s="50" t="s">
        <v>153</v>
      </c>
      <c r="B30" s="51">
        <v>331794226</v>
      </c>
      <c r="C30" s="51">
        <v>332039558</v>
      </c>
      <c r="D30" s="51">
        <v>330668026</v>
      </c>
      <c r="E30" s="51">
        <v>327032459</v>
      </c>
      <c r="F30" s="51">
        <v>323775830</v>
      </c>
    </row>
    <row r="31" spans="1:6">
      <c r="A31" s="50" t="s">
        <v>154</v>
      </c>
      <c r="B31" s="51">
        <v>331730856</v>
      </c>
      <c r="C31" s="51">
        <v>331975432</v>
      </c>
      <c r="D31" s="51">
        <v>330599575</v>
      </c>
      <c r="E31" s="51">
        <v>326974044</v>
      </c>
      <c r="F31" s="51">
        <v>323729290</v>
      </c>
    </row>
    <row r="32" spans="1:6">
      <c r="A32" s="50" t="s">
        <v>155</v>
      </c>
      <c r="B32" s="51">
        <v>331746860</v>
      </c>
      <c r="C32" s="51">
        <v>331991389</v>
      </c>
      <c r="D32" s="51">
        <v>330613591</v>
      </c>
      <c r="E32" s="51">
        <v>326998096</v>
      </c>
      <c r="F32" s="51">
        <v>323762124</v>
      </c>
    </row>
    <row r="33" spans="1:6">
      <c r="A33" s="50" t="s">
        <v>144</v>
      </c>
      <c r="B33" s="51">
        <v>331810011</v>
      </c>
      <c r="C33" s="51">
        <v>332055217</v>
      </c>
      <c r="D33" s="51">
        <v>330677923</v>
      </c>
      <c r="E33" s="51">
        <v>327072464</v>
      </c>
      <c r="F33" s="51">
        <v>323842105</v>
      </c>
    </row>
    <row r="34" spans="1:6">
      <c r="A34" s="50" t="s">
        <v>145</v>
      </c>
      <c r="B34" s="51">
        <v>331876589</v>
      </c>
      <c r="C34" s="51">
        <v>332123519</v>
      </c>
      <c r="D34" s="51">
        <v>330747928</v>
      </c>
      <c r="E34" s="51">
        <v>327152505</v>
      </c>
      <c r="F34" s="51">
        <v>323925513</v>
      </c>
    </row>
    <row r="35" spans="1:6">
      <c r="A35" s="50" t="s">
        <v>146</v>
      </c>
      <c r="B35" s="51">
        <v>331950460</v>
      </c>
      <c r="C35" s="51">
        <v>332198249</v>
      </c>
      <c r="D35" s="51">
        <v>330821320</v>
      </c>
      <c r="E35" s="51">
        <v>327235933</v>
      </c>
      <c r="F35" s="51">
        <v>324016214</v>
      </c>
    </row>
    <row r="36" spans="1:6">
      <c r="A36" s="50" t="s">
        <v>147</v>
      </c>
      <c r="B36" s="51">
        <v>332048977</v>
      </c>
      <c r="C36" s="51">
        <v>332298819</v>
      </c>
      <c r="D36" s="51">
        <v>330918993</v>
      </c>
      <c r="E36" s="51">
        <v>327343638</v>
      </c>
      <c r="F36" s="51">
        <v>324131556</v>
      </c>
    </row>
    <row r="37" spans="1:6">
      <c r="A37" s="50" t="s">
        <v>148</v>
      </c>
      <c r="B37" s="51">
        <v>332200455</v>
      </c>
      <c r="C37" s="51">
        <v>332450856</v>
      </c>
      <c r="D37" s="51">
        <v>331069960</v>
      </c>
      <c r="E37" s="51">
        <v>327492465</v>
      </c>
      <c r="F37" s="51">
        <v>324262014</v>
      </c>
    </row>
    <row r="38" spans="1:6">
      <c r="A38" s="50" t="s">
        <v>149</v>
      </c>
      <c r="B38" s="51">
        <v>332310491</v>
      </c>
      <c r="C38" s="51">
        <v>332561116</v>
      </c>
      <c r="D38" s="51">
        <v>331180044</v>
      </c>
      <c r="E38" s="51">
        <v>327600409</v>
      </c>
      <c r="F38" s="51">
        <v>324351030</v>
      </c>
    </row>
    <row r="39" spans="1:6">
      <c r="A39" s="50" t="s">
        <v>150</v>
      </c>
      <c r="B39" s="51">
        <v>332408474</v>
      </c>
      <c r="C39" s="51">
        <v>332658307</v>
      </c>
      <c r="D39" s="51">
        <v>331284047</v>
      </c>
      <c r="E39" s="51">
        <v>327702272</v>
      </c>
      <c r="F39" s="51">
        <v>324427993</v>
      </c>
    </row>
    <row r="40" spans="1:6">
      <c r="A40" s="50" t="s">
        <v>151</v>
      </c>
      <c r="B40" s="51">
        <v>332507858</v>
      </c>
      <c r="C40" s="51">
        <v>332757379</v>
      </c>
      <c r="D40" s="51">
        <v>331387959</v>
      </c>
      <c r="E40" s="51">
        <v>327804044</v>
      </c>
      <c r="F40" s="51">
        <v>324506357</v>
      </c>
    </row>
    <row r="41" spans="1:6">
      <c r="A41" s="50" t="s">
        <v>152</v>
      </c>
      <c r="B41" s="51">
        <v>332603952</v>
      </c>
      <c r="C41" s="51">
        <v>332853874</v>
      </c>
      <c r="D41" s="51">
        <v>331488833</v>
      </c>
      <c r="E41" s="51">
        <v>327902778</v>
      </c>
      <c r="F41" s="51">
        <v>324581431</v>
      </c>
    </row>
    <row r="42" spans="1:6">
      <c r="A42" s="108" t="s">
        <v>370</v>
      </c>
      <c r="B42" s="109"/>
      <c r="C42" s="109"/>
      <c r="D42" s="109"/>
      <c r="E42" s="109"/>
      <c r="F42" s="109"/>
    </row>
    <row r="43" spans="1:6">
      <c r="A43" s="50" t="s">
        <v>153</v>
      </c>
      <c r="B43" s="51">
        <v>332678177</v>
      </c>
      <c r="C43" s="51">
        <v>332928956</v>
      </c>
      <c r="D43" s="51">
        <v>331569780</v>
      </c>
      <c r="E43" s="51">
        <v>327981585</v>
      </c>
      <c r="F43" s="51">
        <v>324634636</v>
      </c>
    </row>
    <row r="44" spans="1:6">
      <c r="A44" s="50" t="s">
        <v>154</v>
      </c>
      <c r="B44" s="51">
        <v>332688116</v>
      </c>
      <c r="C44" s="51">
        <v>332937514</v>
      </c>
      <c r="D44" s="51">
        <v>331579864</v>
      </c>
      <c r="E44" s="51">
        <v>327989529</v>
      </c>
      <c r="F44" s="51">
        <v>324623555</v>
      </c>
    </row>
    <row r="45" spans="1:6">
      <c r="A45" s="50" t="s">
        <v>155</v>
      </c>
      <c r="B45" s="51">
        <v>332756764</v>
      </c>
      <c r="C45" s="51">
        <v>333006084</v>
      </c>
      <c r="D45" s="51">
        <v>331653165</v>
      </c>
      <c r="E45" s="51">
        <v>328060690</v>
      </c>
      <c r="F45" s="51">
        <v>324671183</v>
      </c>
    </row>
    <row r="46" spans="1:6">
      <c r="A46" s="50" t="s">
        <v>144</v>
      </c>
      <c r="B46" s="51">
        <v>332878785</v>
      </c>
      <c r="C46" s="51">
        <v>333128441</v>
      </c>
      <c r="D46" s="51">
        <v>331782449</v>
      </c>
      <c r="E46" s="51">
        <v>328187834</v>
      </c>
      <c r="F46" s="51">
        <v>324772184</v>
      </c>
    </row>
    <row r="47" spans="1:6">
      <c r="A47" s="50" t="s">
        <v>145</v>
      </c>
      <c r="B47" s="51">
        <v>333004472</v>
      </c>
      <c r="C47" s="51">
        <v>333254050</v>
      </c>
      <c r="D47" s="51">
        <v>331915659</v>
      </c>
      <c r="E47" s="51">
        <v>328318904</v>
      </c>
      <c r="F47" s="51">
        <v>324876851</v>
      </c>
    </row>
    <row r="48" spans="1:6">
      <c r="A48" s="50" t="s">
        <v>146</v>
      </c>
      <c r="B48" s="51">
        <v>333130183</v>
      </c>
      <c r="C48" s="51">
        <v>333380336</v>
      </c>
      <c r="D48" s="51">
        <v>332043282</v>
      </c>
      <c r="E48" s="51">
        <v>328444387</v>
      </c>
      <c r="F48" s="51">
        <v>324981542</v>
      </c>
    </row>
    <row r="49" spans="1:6">
      <c r="A49" s="50" t="s">
        <v>147</v>
      </c>
      <c r="B49" s="51">
        <v>333271411</v>
      </c>
      <c r="C49" s="51">
        <v>333521104</v>
      </c>
      <c r="D49" s="51">
        <v>332183920</v>
      </c>
      <c r="E49" s="51">
        <v>328582886</v>
      </c>
      <c r="F49" s="51">
        <v>325101751</v>
      </c>
    </row>
    <row r="50" spans="1:6">
      <c r="A50" s="50" t="s">
        <v>148</v>
      </c>
      <c r="B50" s="51">
        <v>333427370</v>
      </c>
      <c r="C50" s="51">
        <v>333676165</v>
      </c>
      <c r="D50" s="51">
        <v>332338861</v>
      </c>
      <c r="E50" s="51">
        <v>328737338</v>
      </c>
      <c r="F50" s="51">
        <v>325254077</v>
      </c>
    </row>
    <row r="51" spans="1:6">
      <c r="A51" s="50" t="s">
        <v>149</v>
      </c>
      <c r="B51" s="51">
        <v>333598844</v>
      </c>
      <c r="C51" s="51">
        <v>333847542</v>
      </c>
      <c r="D51" s="51">
        <v>332509311</v>
      </c>
      <c r="E51" s="51">
        <v>328907299</v>
      </c>
      <c r="F51" s="51">
        <v>325421918</v>
      </c>
    </row>
    <row r="52" spans="1:6">
      <c r="A52" s="50" t="s">
        <v>150</v>
      </c>
      <c r="B52" s="51">
        <v>333755525</v>
      </c>
      <c r="C52" s="51">
        <v>334003265</v>
      </c>
      <c r="D52" s="51">
        <v>332667493</v>
      </c>
      <c r="E52" s="51">
        <v>329064992</v>
      </c>
      <c r="F52" s="51">
        <v>325574966</v>
      </c>
    </row>
    <row r="53" spans="1:6">
      <c r="A53" s="50" t="s">
        <v>151</v>
      </c>
      <c r="B53" s="51">
        <v>333892346</v>
      </c>
      <c r="C53" s="51">
        <v>334139362</v>
      </c>
      <c r="D53" s="51">
        <v>332810557</v>
      </c>
      <c r="E53" s="51">
        <v>329207567</v>
      </c>
      <c r="F53" s="51">
        <v>325708154</v>
      </c>
    </row>
    <row r="54" spans="1:6">
      <c r="A54" s="50" t="s">
        <v>152</v>
      </c>
      <c r="B54" s="51">
        <v>334025515</v>
      </c>
      <c r="C54" s="51">
        <v>334272537</v>
      </c>
      <c r="D54" s="51">
        <v>332947902</v>
      </c>
      <c r="E54" s="51">
        <v>329344423</v>
      </c>
      <c r="F54" s="51">
        <v>325837690</v>
      </c>
    </row>
    <row r="55" spans="1:6">
      <c r="A55" s="108" t="s">
        <v>278</v>
      </c>
      <c r="B55" s="109"/>
      <c r="C55" s="109"/>
      <c r="D55" s="109"/>
      <c r="E55" s="109"/>
      <c r="F55" s="109"/>
    </row>
    <row r="56" spans="1:6">
      <c r="A56" s="50" t="s">
        <v>153</v>
      </c>
      <c r="B56" s="51">
        <v>334133561</v>
      </c>
      <c r="C56" s="51">
        <v>334380310</v>
      </c>
      <c r="D56" s="51">
        <v>333060142</v>
      </c>
      <c r="E56" s="51">
        <v>329456174</v>
      </c>
      <c r="F56" s="51">
        <v>325942103</v>
      </c>
    </row>
    <row r="57" spans="1:6">
      <c r="A57" s="50" t="s">
        <v>154</v>
      </c>
      <c r="B57" s="51">
        <v>334239035</v>
      </c>
      <c r="C57" s="51">
        <v>334485366</v>
      </c>
      <c r="D57" s="51">
        <v>333166060</v>
      </c>
      <c r="E57" s="51">
        <v>329561603</v>
      </c>
      <c r="F57" s="51">
        <v>326043944</v>
      </c>
    </row>
    <row r="58" spans="1:6">
      <c r="A58" s="50" t="s">
        <v>155</v>
      </c>
      <c r="B58" s="51">
        <v>334356825</v>
      </c>
      <c r="C58" s="51">
        <v>334601838</v>
      </c>
      <c r="D58" s="51">
        <v>333285724</v>
      </c>
      <c r="E58" s="51">
        <v>329680778</v>
      </c>
      <c r="F58" s="51">
        <v>326158101</v>
      </c>
    </row>
    <row r="59" spans="1:6">
      <c r="A59" s="50" t="s">
        <v>144</v>
      </c>
      <c r="B59" s="51">
        <v>334481773</v>
      </c>
      <c r="C59" s="51">
        <v>334726454</v>
      </c>
      <c r="D59" s="51">
        <v>333414061</v>
      </c>
      <c r="E59" s="51">
        <v>329808626</v>
      </c>
      <c r="F59" s="51">
        <v>326279416</v>
      </c>
    </row>
    <row r="60" spans="1:6">
      <c r="A60" s="50" t="s">
        <v>145</v>
      </c>
      <c r="B60" s="51">
        <v>334613816</v>
      </c>
      <c r="C60" s="51">
        <v>334858431</v>
      </c>
      <c r="D60" s="51">
        <v>333547905</v>
      </c>
      <c r="E60" s="51">
        <v>329941981</v>
      </c>
      <c r="F60" s="51">
        <v>326407826</v>
      </c>
    </row>
    <row r="61" spans="1:6">
      <c r="A61" s="50" t="s">
        <v>146</v>
      </c>
      <c r="B61" s="51">
        <v>334753378</v>
      </c>
      <c r="C61" s="51">
        <v>334999421</v>
      </c>
      <c r="D61" s="51">
        <v>333688207</v>
      </c>
      <c r="E61" s="51">
        <v>330081794</v>
      </c>
      <c r="F61" s="51">
        <v>326543755</v>
      </c>
    </row>
    <row r="62" spans="1:6">
      <c r="A62" s="50" t="s">
        <v>147</v>
      </c>
      <c r="B62" s="51">
        <v>334914895</v>
      </c>
      <c r="C62" s="51">
        <v>335160938</v>
      </c>
      <c r="D62" s="51">
        <v>333849724</v>
      </c>
      <c r="E62" s="51">
        <v>330242833</v>
      </c>
      <c r="F62" s="51">
        <v>326701645</v>
      </c>
    </row>
    <row r="63" spans="1:6">
      <c r="A63" s="50" t="s">
        <v>148</v>
      </c>
      <c r="B63" s="51">
        <v>335089620</v>
      </c>
      <c r="C63" s="51">
        <v>335335663</v>
      </c>
      <c r="D63" s="51">
        <v>334024449</v>
      </c>
      <c r="E63" s="51">
        <v>330417558</v>
      </c>
      <c r="F63" s="51">
        <v>326876370</v>
      </c>
    </row>
    <row r="64" spans="1:6">
      <c r="A64" s="50" t="s">
        <v>149</v>
      </c>
      <c r="B64" s="51">
        <v>335280066</v>
      </c>
      <c r="C64" s="51">
        <v>335526109</v>
      </c>
      <c r="D64" s="51">
        <v>334214895</v>
      </c>
      <c r="E64" s="51">
        <v>330608004</v>
      </c>
      <c r="F64" s="51">
        <v>327066816</v>
      </c>
    </row>
    <row r="65" spans="1:6">
      <c r="A65" s="50" t="s">
        <v>150</v>
      </c>
      <c r="B65" s="51">
        <v>335451137</v>
      </c>
      <c r="C65" s="51">
        <v>335697180</v>
      </c>
      <c r="D65" s="51">
        <v>334385966</v>
      </c>
      <c r="E65" s="51">
        <v>330779075</v>
      </c>
      <c r="F65" s="51">
        <v>327237887</v>
      </c>
    </row>
    <row r="66" spans="1:6">
      <c r="A66" s="50" t="s">
        <v>151</v>
      </c>
      <c r="B66" s="51">
        <v>335602755</v>
      </c>
      <c r="C66" s="51">
        <v>335848798</v>
      </c>
      <c r="D66" s="51">
        <v>334537584</v>
      </c>
      <c r="E66" s="51">
        <v>330930693</v>
      </c>
      <c r="F66" s="51">
        <v>327389505</v>
      </c>
    </row>
    <row r="67" spans="1:6">
      <c r="A67" s="52" t="s">
        <v>152</v>
      </c>
      <c r="B67" s="53">
        <v>335754720</v>
      </c>
      <c r="C67" s="53">
        <v>336000763</v>
      </c>
      <c r="D67" s="53">
        <v>334689549</v>
      </c>
      <c r="E67" s="53">
        <v>331082658</v>
      </c>
      <c r="F67" s="53">
        <v>327541470</v>
      </c>
    </row>
    <row r="68" spans="1:6">
      <c r="A68" s="108">
        <v>2024</v>
      </c>
      <c r="B68" s="109"/>
      <c r="C68" s="109"/>
      <c r="D68" s="109"/>
      <c r="E68" s="109"/>
      <c r="F68" s="109"/>
    </row>
    <row r="69" spans="1:6">
      <c r="A69" s="50" t="s">
        <v>153</v>
      </c>
      <c r="B69" s="51">
        <v>335893089</v>
      </c>
      <c r="C69" s="51">
        <v>336139132</v>
      </c>
      <c r="D69" s="51">
        <v>334827918</v>
      </c>
      <c r="E69" s="51">
        <v>331221027</v>
      </c>
      <c r="F69" s="51">
        <v>327679839</v>
      </c>
    </row>
    <row r="70" spans="1:6">
      <c r="A70" s="50" t="s">
        <v>154</v>
      </c>
      <c r="B70" s="51">
        <v>336003666</v>
      </c>
      <c r="C70" s="51">
        <v>336249709</v>
      </c>
      <c r="D70" s="51">
        <v>334938495</v>
      </c>
      <c r="E70" s="51">
        <v>331331604</v>
      </c>
      <c r="F70" s="51">
        <v>327790416</v>
      </c>
    </row>
    <row r="71" spans="1:6">
      <c r="A71" s="50" t="s">
        <v>155</v>
      </c>
      <c r="B71" s="51">
        <v>336115348</v>
      </c>
      <c r="C71" s="51">
        <v>336361391</v>
      </c>
      <c r="D71" s="51">
        <v>335050177</v>
      </c>
      <c r="E71" s="51">
        <v>331443286</v>
      </c>
      <c r="F71" s="51">
        <v>327902098</v>
      </c>
    </row>
    <row r="72" spans="1:6">
      <c r="A72" s="50" t="s">
        <v>144</v>
      </c>
      <c r="B72" s="51">
        <v>336238570</v>
      </c>
      <c r="C72" s="51">
        <v>336484613</v>
      </c>
      <c r="D72" s="51">
        <v>335173399</v>
      </c>
      <c r="E72" s="51">
        <v>331566508</v>
      </c>
      <c r="F72" s="51">
        <v>328025320</v>
      </c>
    </row>
    <row r="73" spans="1:6">
      <c r="A73" s="50" t="s">
        <v>145</v>
      </c>
      <c r="B73" s="51">
        <v>336370098</v>
      </c>
      <c r="C73" s="51">
        <v>336616141</v>
      </c>
      <c r="D73" s="51">
        <v>335304927</v>
      </c>
      <c r="E73" s="51">
        <v>331698036</v>
      </c>
      <c r="F73" s="51">
        <v>328156848</v>
      </c>
    </row>
    <row r="74" spans="1:6">
      <c r="A74" s="50" t="s">
        <v>146</v>
      </c>
      <c r="B74" s="51">
        <v>336512477</v>
      </c>
      <c r="C74" s="51">
        <v>336758520</v>
      </c>
      <c r="D74" s="51">
        <v>335447306</v>
      </c>
      <c r="E74" s="51">
        <v>331840415</v>
      </c>
      <c r="F74" s="51">
        <v>328299227</v>
      </c>
    </row>
    <row r="75" spans="1:6">
      <c r="A75" s="50" t="s">
        <v>147</v>
      </c>
      <c r="B75" s="51">
        <v>336673595</v>
      </c>
      <c r="C75" s="51">
        <v>336919638</v>
      </c>
      <c r="D75" s="51">
        <v>335608424</v>
      </c>
      <c r="E75" s="51">
        <v>332001533</v>
      </c>
      <c r="F75" s="51">
        <v>328460345</v>
      </c>
    </row>
    <row r="76" spans="1:6">
      <c r="A76" s="50" t="s">
        <v>148</v>
      </c>
      <c r="B76" s="51">
        <v>336845126</v>
      </c>
      <c r="C76" s="51">
        <v>337091169</v>
      </c>
      <c r="D76" s="51">
        <v>335779955</v>
      </c>
      <c r="E76" s="51">
        <v>332173064</v>
      </c>
      <c r="F76" s="51">
        <v>328631876</v>
      </c>
    </row>
    <row r="77" spans="1:6">
      <c r="A77" s="50" t="s">
        <v>149</v>
      </c>
      <c r="B77" s="51">
        <v>337032412</v>
      </c>
      <c r="C77" s="51">
        <v>337278455</v>
      </c>
      <c r="D77" s="51">
        <v>335967241</v>
      </c>
      <c r="E77" s="51">
        <v>332360350</v>
      </c>
      <c r="F77" s="51">
        <v>328819162</v>
      </c>
    </row>
    <row r="78" spans="1:6">
      <c r="A78" s="50" t="s">
        <v>150</v>
      </c>
      <c r="B78" s="51">
        <v>337200318</v>
      </c>
      <c r="C78" s="51">
        <v>337446361</v>
      </c>
      <c r="D78" s="51">
        <v>336135147</v>
      </c>
      <c r="E78" s="51">
        <v>332528256</v>
      </c>
      <c r="F78" s="51">
        <v>328987068</v>
      </c>
    </row>
    <row r="79" spans="1:6">
      <c r="A79" s="50" t="s">
        <v>151</v>
      </c>
      <c r="B79" s="51">
        <v>337348742</v>
      </c>
      <c r="C79" s="51">
        <v>337594785</v>
      </c>
      <c r="D79" s="51">
        <v>336283571</v>
      </c>
      <c r="E79" s="51">
        <v>332676680</v>
      </c>
      <c r="F79" s="51">
        <v>329135492</v>
      </c>
    </row>
    <row r="80" spans="1:6">
      <c r="A80" s="52" t="s">
        <v>152</v>
      </c>
      <c r="B80" s="53">
        <v>337497567</v>
      </c>
      <c r="C80" s="53">
        <v>337743610</v>
      </c>
      <c r="D80" s="53">
        <v>336432396</v>
      </c>
      <c r="E80" s="53">
        <v>332825505</v>
      </c>
      <c r="F80" s="53">
        <v>329284317</v>
      </c>
    </row>
    <row r="81" spans="1:6" ht="14.4" customHeight="1">
      <c r="A81" s="118" t="s">
        <v>371</v>
      </c>
      <c r="B81" s="124"/>
      <c r="C81" s="124"/>
      <c r="D81" s="124"/>
      <c r="E81" s="124"/>
      <c r="F81" s="125"/>
    </row>
    <row r="82" spans="1:6" ht="14.4" customHeight="1">
      <c r="A82" s="118" t="s">
        <v>279</v>
      </c>
      <c r="B82" s="124"/>
      <c r="C82" s="124"/>
      <c r="D82" s="124"/>
      <c r="E82" s="124"/>
      <c r="F82" s="125"/>
    </row>
    <row r="83" spans="1:6">
      <c r="A83" s="121" t="s">
        <v>257</v>
      </c>
      <c r="B83" s="122"/>
      <c r="C83" s="122"/>
      <c r="D83" s="122"/>
      <c r="E83" s="122"/>
      <c r="F83" s="123"/>
    </row>
    <row r="84" spans="1:6">
      <c r="A84" s="110" t="s">
        <v>373</v>
      </c>
      <c r="B84" s="111"/>
      <c r="C84" s="111"/>
      <c r="D84" s="111"/>
      <c r="E84" s="111"/>
      <c r="F84" s="112"/>
    </row>
    <row r="85" spans="1:6">
      <c r="A85" s="110" t="s">
        <v>259</v>
      </c>
      <c r="B85" s="111"/>
      <c r="C85" s="111"/>
      <c r="D85" s="111"/>
      <c r="E85" s="111"/>
      <c r="F85" s="112"/>
    </row>
    <row r="86" spans="1:6">
      <c r="A86" s="113" t="s">
        <v>374</v>
      </c>
      <c r="B86" s="114"/>
      <c r="C86" s="114"/>
      <c r="D86" s="114"/>
      <c r="E86" s="114"/>
      <c r="F86" s="115"/>
    </row>
    <row r="88" spans="1:6" ht="18">
      <c r="A88" s="55" t="s">
        <v>261</v>
      </c>
    </row>
    <row r="89" spans="1:6">
      <c r="A89" s="104" t="s">
        <v>280</v>
      </c>
      <c r="B89" s="105"/>
      <c r="C89" s="105"/>
      <c r="D89" s="105"/>
      <c r="E89" s="105"/>
      <c r="F89" s="105"/>
    </row>
    <row r="90" spans="1:6" ht="43.2">
      <c r="A90" s="48" t="s">
        <v>138</v>
      </c>
      <c r="B90" s="49" t="s">
        <v>139</v>
      </c>
      <c r="C90" s="49" t="s">
        <v>140</v>
      </c>
      <c r="D90" s="49" t="s">
        <v>141</v>
      </c>
      <c r="E90" s="49" t="s">
        <v>142</v>
      </c>
      <c r="F90" s="49" t="s">
        <v>143</v>
      </c>
    </row>
    <row r="91" spans="1:6">
      <c r="A91" s="106">
        <v>2010</v>
      </c>
      <c r="B91" s="107"/>
      <c r="C91" s="107"/>
      <c r="D91" s="107"/>
      <c r="E91" s="107"/>
      <c r="F91" s="107"/>
    </row>
    <row r="92" spans="1:6">
      <c r="A92" s="50" t="s">
        <v>144</v>
      </c>
      <c r="B92" s="51">
        <v>308758105</v>
      </c>
      <c r="C92" s="51">
        <v>309191211</v>
      </c>
      <c r="D92" s="51">
        <v>307528001</v>
      </c>
      <c r="E92" s="51">
        <v>303527414</v>
      </c>
      <c r="F92" s="51">
        <v>300759105</v>
      </c>
    </row>
    <row r="93" spans="1:6">
      <c r="A93" s="50" t="s">
        <v>145</v>
      </c>
      <c r="B93" s="51">
        <v>308943167</v>
      </c>
      <c r="C93" s="51">
        <v>309367580</v>
      </c>
      <c r="D93" s="51">
        <v>307708263</v>
      </c>
      <c r="E93" s="51">
        <v>303708455</v>
      </c>
      <c r="F93" s="51">
        <v>300932547</v>
      </c>
    </row>
    <row r="94" spans="1:6">
      <c r="A94" s="50" t="s">
        <v>146</v>
      </c>
      <c r="B94" s="51">
        <v>309122946</v>
      </c>
      <c r="C94" s="51">
        <v>309545555</v>
      </c>
      <c r="D94" s="51">
        <v>307890277</v>
      </c>
      <c r="E94" s="51">
        <v>303891249</v>
      </c>
      <c r="F94" s="51">
        <v>301100707</v>
      </c>
    </row>
    <row r="95" spans="1:6">
      <c r="A95" s="50" t="s">
        <v>147</v>
      </c>
      <c r="B95" s="51">
        <v>309321666</v>
      </c>
      <c r="C95" s="51">
        <v>309741279</v>
      </c>
      <c r="D95" s="51">
        <v>308086427</v>
      </c>
      <c r="E95" s="51">
        <v>304088178</v>
      </c>
      <c r="F95" s="51">
        <v>301287808</v>
      </c>
    </row>
    <row r="96" spans="1:6">
      <c r="A96" s="50" t="s">
        <v>148</v>
      </c>
      <c r="B96" s="51">
        <v>309535947</v>
      </c>
      <c r="C96" s="51">
        <v>309951795</v>
      </c>
      <c r="D96" s="51">
        <v>308308214</v>
      </c>
      <c r="E96" s="51">
        <v>304309942</v>
      </c>
      <c r="F96" s="51">
        <v>301499721</v>
      </c>
    </row>
    <row r="97" spans="1:6">
      <c r="A97" s="50" t="s">
        <v>149</v>
      </c>
      <c r="B97" s="51">
        <v>309763500</v>
      </c>
      <c r="C97" s="51">
        <v>310168926</v>
      </c>
      <c r="D97" s="51">
        <v>308526412</v>
      </c>
      <c r="E97" s="51">
        <v>304528117</v>
      </c>
      <c r="F97" s="51">
        <v>301724906</v>
      </c>
    </row>
    <row r="98" spans="1:6">
      <c r="A98" s="50" t="s">
        <v>150</v>
      </c>
      <c r="B98" s="51">
        <v>309989569</v>
      </c>
      <c r="C98" s="51">
        <v>310390859</v>
      </c>
      <c r="D98" s="51">
        <v>308756374</v>
      </c>
      <c r="E98" s="51">
        <v>304758056</v>
      </c>
      <c r="F98" s="51">
        <v>301948607</v>
      </c>
    </row>
    <row r="99" spans="1:6">
      <c r="A99" s="50" t="s">
        <v>151</v>
      </c>
      <c r="B99" s="51">
        <v>310174426</v>
      </c>
      <c r="C99" s="51">
        <v>310585106</v>
      </c>
      <c r="D99" s="51">
        <v>308952016</v>
      </c>
      <c r="E99" s="51">
        <v>304953675</v>
      </c>
      <c r="F99" s="51">
        <v>302131096</v>
      </c>
    </row>
    <row r="100" spans="1:6">
      <c r="A100" s="50" t="s">
        <v>152</v>
      </c>
      <c r="B100" s="51">
        <v>310348632</v>
      </c>
      <c r="C100" s="51">
        <v>310769486</v>
      </c>
      <c r="D100" s="51">
        <v>309136174</v>
      </c>
      <c r="E100" s="51">
        <v>305137810</v>
      </c>
      <c r="F100" s="51">
        <v>302302934</v>
      </c>
    </row>
    <row r="101" spans="1:6">
      <c r="A101" s="108">
        <v>2011</v>
      </c>
      <c r="B101" s="109"/>
      <c r="C101" s="109"/>
      <c r="D101" s="109"/>
      <c r="E101" s="109"/>
      <c r="F101" s="109"/>
    </row>
    <row r="102" spans="1:6">
      <c r="A102" s="50" t="s">
        <v>153</v>
      </c>
      <c r="B102" s="51">
        <v>310538923</v>
      </c>
      <c r="C102" s="51">
        <v>310946962</v>
      </c>
      <c r="D102" s="51">
        <v>309321437</v>
      </c>
      <c r="E102" s="51">
        <v>305323050</v>
      </c>
      <c r="F102" s="51">
        <v>302490857</v>
      </c>
    </row>
    <row r="103" spans="1:6">
      <c r="A103" s="50" t="s">
        <v>154</v>
      </c>
      <c r="B103" s="51">
        <v>310693489</v>
      </c>
      <c r="C103" s="51">
        <v>311098039</v>
      </c>
      <c r="D103" s="51">
        <v>309467867</v>
      </c>
      <c r="E103" s="51">
        <v>305469457</v>
      </c>
      <c r="F103" s="51">
        <v>302643055</v>
      </c>
    </row>
    <row r="104" spans="1:6">
      <c r="A104" s="50" t="s">
        <v>155</v>
      </c>
      <c r="B104" s="51">
        <v>310832137</v>
      </c>
      <c r="C104" s="51">
        <v>311248506</v>
      </c>
      <c r="D104" s="51">
        <v>309618113</v>
      </c>
      <c r="E104" s="51">
        <v>305619680</v>
      </c>
      <c r="F104" s="51">
        <v>302779335</v>
      </c>
    </row>
    <row r="105" spans="1:6">
      <c r="A105" s="50" t="s">
        <v>144</v>
      </c>
      <c r="B105" s="51">
        <v>311009155</v>
      </c>
      <c r="C105" s="51">
        <v>311417782</v>
      </c>
      <c r="D105" s="51">
        <v>309784756</v>
      </c>
      <c r="E105" s="51">
        <v>305786300</v>
      </c>
      <c r="F105" s="51">
        <v>302953985</v>
      </c>
    </row>
    <row r="106" spans="1:6">
      <c r="A106" s="50" t="s">
        <v>145</v>
      </c>
      <c r="B106" s="51">
        <v>311183465</v>
      </c>
      <c r="C106" s="51">
        <v>311587063</v>
      </c>
      <c r="D106" s="51">
        <v>309957298</v>
      </c>
      <c r="E106" s="51">
        <v>305958819</v>
      </c>
      <c r="F106" s="51">
        <v>303125927</v>
      </c>
    </row>
    <row r="107" spans="1:6">
      <c r="A107" s="50" t="s">
        <v>146</v>
      </c>
      <c r="B107" s="51">
        <v>311351195</v>
      </c>
      <c r="C107" s="51">
        <v>311769648</v>
      </c>
      <c r="D107" s="51">
        <v>310135634</v>
      </c>
      <c r="E107" s="51">
        <v>306137132</v>
      </c>
      <c r="F107" s="51">
        <v>303291289</v>
      </c>
    </row>
    <row r="108" spans="1:6">
      <c r="A108" s="50" t="s">
        <v>147</v>
      </c>
      <c r="B108" s="51">
        <v>311556874</v>
      </c>
      <c r="C108" s="51">
        <v>311973914</v>
      </c>
      <c r="D108" s="51">
        <v>310339224</v>
      </c>
      <c r="E108" s="51">
        <v>306340687</v>
      </c>
      <c r="F108" s="51">
        <v>303494581</v>
      </c>
    </row>
    <row r="109" spans="1:6">
      <c r="A109" s="50" t="s">
        <v>148</v>
      </c>
      <c r="B109" s="51">
        <v>311764497</v>
      </c>
      <c r="C109" s="51">
        <v>312180558</v>
      </c>
      <c r="D109" s="51">
        <v>310548583</v>
      </c>
      <c r="E109" s="51">
        <v>306551537</v>
      </c>
      <c r="F109" s="51">
        <v>303700463</v>
      </c>
    </row>
    <row r="110" spans="1:6">
      <c r="A110" s="50" t="s">
        <v>149</v>
      </c>
      <c r="B110" s="51">
        <v>311997529</v>
      </c>
      <c r="C110" s="51">
        <v>312402633</v>
      </c>
      <c r="D110" s="51">
        <v>310773912</v>
      </c>
      <c r="E110" s="51">
        <v>306778357</v>
      </c>
      <c r="F110" s="51">
        <v>303931754</v>
      </c>
    </row>
    <row r="111" spans="1:6">
      <c r="A111" s="50" t="s">
        <v>150</v>
      </c>
      <c r="B111" s="51">
        <v>312207836</v>
      </c>
      <c r="C111" s="51">
        <v>312616001</v>
      </c>
      <c r="D111" s="51">
        <v>310997310</v>
      </c>
      <c r="E111" s="51">
        <v>307003246</v>
      </c>
      <c r="F111" s="51">
        <v>304140320</v>
      </c>
    </row>
    <row r="112" spans="1:6">
      <c r="A112" s="50" t="s">
        <v>151</v>
      </c>
      <c r="B112" s="51">
        <v>312397256</v>
      </c>
      <c r="C112" s="51">
        <v>312799689</v>
      </c>
      <c r="D112" s="51">
        <v>311180963</v>
      </c>
      <c r="E112" s="51">
        <v>307188390</v>
      </c>
      <c r="F112" s="51">
        <v>304327999</v>
      </c>
    </row>
    <row r="113" spans="1:6">
      <c r="A113" s="50" t="s">
        <v>152</v>
      </c>
      <c r="B113" s="51">
        <v>312588416</v>
      </c>
      <c r="C113" s="51">
        <v>312978205</v>
      </c>
      <c r="D113" s="51">
        <v>311363530</v>
      </c>
      <c r="E113" s="51">
        <v>307372448</v>
      </c>
      <c r="F113" s="51">
        <v>304517418</v>
      </c>
    </row>
    <row r="114" spans="1:6">
      <c r="A114" s="108">
        <v>2012</v>
      </c>
      <c r="B114" s="109"/>
      <c r="C114" s="109"/>
      <c r="D114" s="109"/>
      <c r="E114" s="109"/>
      <c r="F114" s="109"/>
    </row>
    <row r="115" spans="1:6">
      <c r="A115" s="50" t="s">
        <v>153</v>
      </c>
      <c r="B115" s="51">
        <v>312786761</v>
      </c>
      <c r="C115" s="51">
        <v>313149997</v>
      </c>
      <c r="D115" s="51">
        <v>311551431</v>
      </c>
      <c r="E115" s="51">
        <v>307561840</v>
      </c>
      <c r="F115" s="51">
        <v>304714022</v>
      </c>
    </row>
    <row r="116" spans="1:6">
      <c r="A116" s="50" t="s">
        <v>154</v>
      </c>
      <c r="B116" s="51">
        <v>312932963</v>
      </c>
      <c r="C116" s="51">
        <v>313304120</v>
      </c>
      <c r="D116" s="51">
        <v>311705635</v>
      </c>
      <c r="E116" s="51">
        <v>307717535</v>
      </c>
      <c r="F116" s="51">
        <v>304858483</v>
      </c>
    </row>
    <row r="117" spans="1:6">
      <c r="A117" s="50" t="s">
        <v>155</v>
      </c>
      <c r="B117" s="51">
        <v>313112458</v>
      </c>
      <c r="C117" s="51">
        <v>313462838</v>
      </c>
      <c r="D117" s="51">
        <v>311871644</v>
      </c>
      <c r="E117" s="51">
        <v>307885035</v>
      </c>
      <c r="F117" s="51">
        <v>305036237</v>
      </c>
    </row>
    <row r="118" spans="1:6">
      <c r="A118" s="50" t="s">
        <v>144</v>
      </c>
      <c r="B118" s="51">
        <v>313283352</v>
      </c>
      <c r="C118" s="51">
        <v>313628923</v>
      </c>
      <c r="D118" s="51">
        <v>312041117</v>
      </c>
      <c r="E118" s="51">
        <v>308055999</v>
      </c>
      <c r="F118" s="51">
        <v>305205390</v>
      </c>
    </row>
    <row r="119" spans="1:6">
      <c r="A119" s="50" t="s">
        <v>145</v>
      </c>
      <c r="B119" s="51">
        <v>313446781</v>
      </c>
      <c r="C119" s="51">
        <v>313790652</v>
      </c>
      <c r="D119" s="51">
        <v>312210339</v>
      </c>
      <c r="E119" s="51">
        <v>308226712</v>
      </c>
      <c r="F119" s="51">
        <v>305367078</v>
      </c>
    </row>
    <row r="120" spans="1:6">
      <c r="A120" s="50" t="s">
        <v>146</v>
      </c>
      <c r="B120" s="51">
        <v>313634392</v>
      </c>
      <c r="C120" s="51">
        <v>313976041</v>
      </c>
      <c r="D120" s="51">
        <v>312397944</v>
      </c>
      <c r="E120" s="51">
        <v>308415808</v>
      </c>
      <c r="F120" s="51">
        <v>305552948</v>
      </c>
    </row>
    <row r="121" spans="1:6">
      <c r="A121" s="50" t="s">
        <v>147</v>
      </c>
      <c r="B121" s="51">
        <v>313830990</v>
      </c>
      <c r="C121" s="51">
        <v>314167558</v>
      </c>
      <c r="D121" s="51">
        <v>312590831</v>
      </c>
      <c r="E121" s="51">
        <v>308610189</v>
      </c>
      <c r="F121" s="51">
        <v>305747814</v>
      </c>
    </row>
    <row r="122" spans="1:6">
      <c r="A122" s="50" t="s">
        <v>148</v>
      </c>
      <c r="B122" s="51">
        <v>314048849</v>
      </c>
      <c r="C122" s="51">
        <v>314377381</v>
      </c>
      <c r="D122" s="51">
        <v>312802483</v>
      </c>
      <c r="E122" s="51">
        <v>308824328</v>
      </c>
      <c r="F122" s="51">
        <v>305967095</v>
      </c>
    </row>
    <row r="123" spans="1:6">
      <c r="A123" s="50" t="s">
        <v>149</v>
      </c>
      <c r="B123" s="51">
        <v>314282839</v>
      </c>
      <c r="C123" s="51">
        <v>314600057</v>
      </c>
      <c r="D123" s="51">
        <v>313025511</v>
      </c>
      <c r="E123" s="51">
        <v>309049843</v>
      </c>
      <c r="F123" s="51">
        <v>306202507</v>
      </c>
    </row>
    <row r="124" spans="1:6">
      <c r="A124" s="50" t="s">
        <v>150</v>
      </c>
      <c r="B124" s="51">
        <v>314498196</v>
      </c>
      <c r="C124" s="51">
        <v>314805556</v>
      </c>
      <c r="D124" s="51">
        <v>313235942</v>
      </c>
      <c r="E124" s="51">
        <v>309262761</v>
      </c>
      <c r="F124" s="51">
        <v>306419286</v>
      </c>
    </row>
    <row r="125" spans="1:6">
      <c r="A125" s="50" t="s">
        <v>151</v>
      </c>
      <c r="B125" s="51">
        <v>314695119</v>
      </c>
      <c r="C125" s="51">
        <v>315003708</v>
      </c>
      <c r="D125" s="51">
        <v>313439850</v>
      </c>
      <c r="E125" s="51">
        <v>309469156</v>
      </c>
      <c r="F125" s="51">
        <v>306617631</v>
      </c>
    </row>
    <row r="126" spans="1:6">
      <c r="A126" s="50" t="s">
        <v>152</v>
      </c>
      <c r="B126" s="51">
        <v>314872482</v>
      </c>
      <c r="C126" s="51">
        <v>315180866</v>
      </c>
      <c r="D126" s="51">
        <v>313622002</v>
      </c>
      <c r="E126" s="51">
        <v>309653795</v>
      </c>
      <c r="F126" s="51">
        <v>306796416</v>
      </c>
    </row>
    <row r="127" spans="1:6">
      <c r="A127" s="108">
        <v>2013</v>
      </c>
      <c r="B127" s="109"/>
      <c r="C127" s="109"/>
      <c r="D127" s="109"/>
      <c r="E127" s="109"/>
      <c r="F127" s="109"/>
    </row>
    <row r="128" spans="1:6">
      <c r="A128" s="50" t="s">
        <v>153</v>
      </c>
      <c r="B128" s="51">
        <v>315035869</v>
      </c>
      <c r="C128" s="51">
        <v>315335976</v>
      </c>
      <c r="D128" s="51">
        <v>313791267</v>
      </c>
      <c r="E128" s="51">
        <v>309825547</v>
      </c>
      <c r="F128" s="51">
        <v>306961225</v>
      </c>
    </row>
    <row r="129" spans="1:6">
      <c r="A129" s="50" t="s">
        <v>154</v>
      </c>
      <c r="B129" s="51">
        <v>315160296</v>
      </c>
      <c r="C129" s="51">
        <v>315464793</v>
      </c>
      <c r="D129" s="51">
        <v>313918559</v>
      </c>
      <c r="E129" s="51">
        <v>309955326</v>
      </c>
      <c r="F129" s="51">
        <v>307087074</v>
      </c>
    </row>
    <row r="130" spans="1:6">
      <c r="A130" s="50" t="s">
        <v>155</v>
      </c>
      <c r="B130" s="51">
        <v>315301845</v>
      </c>
      <c r="C130" s="51">
        <v>315605141</v>
      </c>
      <c r="D130" s="51">
        <v>314056958</v>
      </c>
      <c r="E130" s="51">
        <v>310096212</v>
      </c>
      <c r="F130" s="51">
        <v>307230045</v>
      </c>
    </row>
    <row r="131" spans="1:6">
      <c r="A131" s="50" t="s">
        <v>144</v>
      </c>
      <c r="B131" s="51">
        <v>315464179</v>
      </c>
      <c r="C131" s="51">
        <v>315759039</v>
      </c>
      <c r="D131" s="51">
        <v>314212233</v>
      </c>
      <c r="E131" s="51">
        <v>310253974</v>
      </c>
      <c r="F131" s="51">
        <v>307393801</v>
      </c>
    </row>
    <row r="132" spans="1:6">
      <c r="A132" s="50" t="s">
        <v>145</v>
      </c>
      <c r="B132" s="51">
        <v>315607825</v>
      </c>
      <c r="C132" s="51">
        <v>315923105</v>
      </c>
      <c r="D132" s="51">
        <v>314375799</v>
      </c>
      <c r="E132" s="51">
        <v>310420027</v>
      </c>
      <c r="F132" s="51">
        <v>307538869</v>
      </c>
    </row>
    <row r="133" spans="1:6">
      <c r="A133" s="50" t="s">
        <v>146</v>
      </c>
      <c r="B133" s="51">
        <v>315806910</v>
      </c>
      <c r="C133" s="51">
        <v>316108760</v>
      </c>
      <c r="D133" s="51">
        <v>314560534</v>
      </c>
      <c r="E133" s="51">
        <v>310607249</v>
      </c>
      <c r="F133" s="51">
        <v>307739376</v>
      </c>
    </row>
    <row r="134" spans="1:6">
      <c r="A134" s="50" t="s">
        <v>147</v>
      </c>
      <c r="B134" s="51">
        <v>315993715</v>
      </c>
      <c r="C134" s="51">
        <v>316294766</v>
      </c>
      <c r="D134" s="51">
        <v>314751147</v>
      </c>
      <c r="E134" s="51">
        <v>310800339</v>
      </c>
      <c r="F134" s="51">
        <v>307927587</v>
      </c>
    </row>
    <row r="135" spans="1:6">
      <c r="A135" s="50" t="s">
        <v>148</v>
      </c>
      <c r="B135" s="51">
        <v>316202222</v>
      </c>
      <c r="C135" s="51">
        <v>316514531</v>
      </c>
      <c r="D135" s="51">
        <v>314970361</v>
      </c>
      <c r="E135" s="51">
        <v>311019319</v>
      </c>
      <c r="F135" s="51">
        <v>308132937</v>
      </c>
    </row>
    <row r="136" spans="1:6">
      <c r="A136" s="50" t="s">
        <v>149</v>
      </c>
      <c r="B136" s="51">
        <v>316433402</v>
      </c>
      <c r="C136" s="51">
        <v>316738543</v>
      </c>
      <c r="D136" s="51">
        <v>315195920</v>
      </c>
      <c r="E136" s="51">
        <v>311244644</v>
      </c>
      <c r="F136" s="51">
        <v>308360960</v>
      </c>
    </row>
    <row r="137" spans="1:6">
      <c r="A137" s="50" t="s">
        <v>150</v>
      </c>
      <c r="B137" s="51">
        <v>316656651</v>
      </c>
      <c r="C137" s="51">
        <v>316952905</v>
      </c>
      <c r="D137" s="51">
        <v>315414948</v>
      </c>
      <c r="E137" s="51">
        <v>311463438</v>
      </c>
      <c r="F137" s="51">
        <v>308581052</v>
      </c>
    </row>
    <row r="138" spans="1:6">
      <c r="A138" s="50" t="s">
        <v>151</v>
      </c>
      <c r="B138" s="51">
        <v>316876274</v>
      </c>
      <c r="C138" s="51">
        <v>317156876</v>
      </c>
      <c r="D138" s="51">
        <v>315624676</v>
      </c>
      <c r="E138" s="51">
        <v>311672932</v>
      </c>
      <c r="F138" s="51">
        <v>308797518</v>
      </c>
    </row>
    <row r="139" spans="1:6">
      <c r="A139" s="50" t="s">
        <v>152</v>
      </c>
      <c r="B139" s="51">
        <v>317055638</v>
      </c>
      <c r="C139" s="51">
        <v>317338617</v>
      </c>
      <c r="D139" s="51">
        <v>315811659</v>
      </c>
      <c r="E139" s="51">
        <v>311859681</v>
      </c>
      <c r="F139" s="51">
        <v>308973725</v>
      </c>
    </row>
    <row r="140" spans="1:6">
      <c r="A140" s="108">
        <v>2014</v>
      </c>
      <c r="B140" s="109"/>
      <c r="C140" s="109"/>
      <c r="D140" s="109"/>
      <c r="E140" s="109"/>
      <c r="F140" s="109"/>
    </row>
    <row r="141" spans="1:6">
      <c r="A141" s="50" t="s">
        <v>153</v>
      </c>
      <c r="B141" s="51">
        <v>317243472</v>
      </c>
      <c r="C141" s="51">
        <v>317519206</v>
      </c>
      <c r="D141" s="51">
        <v>316003389</v>
      </c>
      <c r="E141" s="51">
        <v>312051177</v>
      </c>
      <c r="F141" s="51">
        <v>309158402</v>
      </c>
    </row>
    <row r="142" spans="1:6">
      <c r="A142" s="50" t="s">
        <v>154</v>
      </c>
      <c r="B142" s="51">
        <v>317408987</v>
      </c>
      <c r="C142" s="51">
        <v>317677384</v>
      </c>
      <c r="D142" s="51">
        <v>316161709</v>
      </c>
      <c r="E142" s="51">
        <v>312209263</v>
      </c>
      <c r="F142" s="51">
        <v>309320760</v>
      </c>
    </row>
    <row r="143" spans="1:6">
      <c r="A143" s="50" t="s">
        <v>155</v>
      </c>
      <c r="B143" s="51">
        <v>317564034</v>
      </c>
      <c r="C143" s="51">
        <v>317838920</v>
      </c>
      <c r="D143" s="51">
        <v>316325750</v>
      </c>
      <c r="E143" s="51">
        <v>312373070</v>
      </c>
      <c r="F143" s="51">
        <v>309472650</v>
      </c>
    </row>
    <row r="144" spans="1:6">
      <c r="A144" s="50" t="s">
        <v>144</v>
      </c>
      <c r="B144" s="51">
        <v>317730420</v>
      </c>
      <c r="C144" s="51">
        <v>318009154</v>
      </c>
      <c r="D144" s="51">
        <v>316498899</v>
      </c>
      <c r="E144" s="51">
        <v>312545985</v>
      </c>
      <c r="F144" s="51">
        <v>309635879</v>
      </c>
    </row>
    <row r="145" spans="1:6">
      <c r="A145" s="50" t="s">
        <v>145</v>
      </c>
      <c r="B145" s="51">
        <v>317914973</v>
      </c>
      <c r="C145" s="51">
        <v>318187658</v>
      </c>
      <c r="D145" s="51">
        <v>316680343</v>
      </c>
      <c r="E145" s="51">
        <v>312727195</v>
      </c>
      <c r="F145" s="51">
        <v>309817275</v>
      </c>
    </row>
    <row r="146" spans="1:6">
      <c r="A146" s="50" t="s">
        <v>146</v>
      </c>
      <c r="B146" s="51">
        <v>318105760</v>
      </c>
      <c r="C146" s="51">
        <v>318380521</v>
      </c>
      <c r="D146" s="51">
        <v>316874440</v>
      </c>
      <c r="E146" s="51">
        <v>312921058</v>
      </c>
      <c r="F146" s="51">
        <v>310004905</v>
      </c>
    </row>
    <row r="147" spans="1:6">
      <c r="A147" s="50" t="s">
        <v>147</v>
      </c>
      <c r="B147" s="51">
        <v>318301008</v>
      </c>
      <c r="C147" s="51">
        <v>318576955</v>
      </c>
      <c r="D147" s="51">
        <v>317075077</v>
      </c>
      <c r="E147" s="51">
        <v>313121454</v>
      </c>
      <c r="F147" s="51">
        <v>310196991</v>
      </c>
    </row>
    <row r="148" spans="1:6">
      <c r="A148" s="50" t="s">
        <v>148</v>
      </c>
      <c r="B148" s="51">
        <v>318539492</v>
      </c>
      <c r="C148" s="51">
        <v>318806531</v>
      </c>
      <c r="D148" s="51">
        <v>317312008</v>
      </c>
      <c r="E148" s="51">
        <v>313360538</v>
      </c>
      <c r="F148" s="51">
        <v>310435315</v>
      </c>
    </row>
    <row r="149" spans="1:6">
      <c r="A149" s="50" t="s">
        <v>149</v>
      </c>
      <c r="B149" s="51">
        <v>318774334</v>
      </c>
      <c r="C149" s="51">
        <v>319036200</v>
      </c>
      <c r="D149" s="51">
        <v>317550725</v>
      </c>
      <c r="E149" s="51">
        <v>313601408</v>
      </c>
      <c r="F149" s="51">
        <v>310669997</v>
      </c>
    </row>
    <row r="150" spans="1:6">
      <c r="A150" s="50" t="s">
        <v>150</v>
      </c>
      <c r="B150" s="51">
        <v>319005484</v>
      </c>
      <c r="C150" s="51">
        <v>319262799</v>
      </c>
      <c r="D150" s="51">
        <v>317786983</v>
      </c>
      <c r="E150" s="51">
        <v>313839819</v>
      </c>
      <c r="F150" s="51">
        <v>310900987</v>
      </c>
    </row>
    <row r="151" spans="1:6">
      <c r="A151" s="50" t="s">
        <v>151</v>
      </c>
      <c r="B151" s="51">
        <v>319221927</v>
      </c>
      <c r="C151" s="51">
        <v>319471435</v>
      </c>
      <c r="D151" s="51">
        <v>318002497</v>
      </c>
      <c r="E151" s="51">
        <v>314057486</v>
      </c>
      <c r="F151" s="51">
        <v>311117270</v>
      </c>
    </row>
    <row r="152" spans="1:6">
      <c r="A152" s="50" t="s">
        <v>152</v>
      </c>
      <c r="B152" s="51">
        <v>319412095</v>
      </c>
      <c r="C152" s="51">
        <v>319651541</v>
      </c>
      <c r="D152" s="51">
        <v>318188312</v>
      </c>
      <c r="E152" s="51">
        <v>314245454</v>
      </c>
      <c r="F152" s="51">
        <v>311307278</v>
      </c>
    </row>
    <row r="153" spans="1:6">
      <c r="A153" s="108">
        <v>2015</v>
      </c>
      <c r="B153" s="109"/>
      <c r="C153" s="109"/>
      <c r="D153" s="109"/>
      <c r="E153" s="109"/>
      <c r="F153" s="109"/>
    </row>
    <row r="154" spans="1:6">
      <c r="A154" s="50" t="s">
        <v>153</v>
      </c>
      <c r="B154" s="51">
        <v>319594955</v>
      </c>
      <c r="C154" s="51">
        <v>319832190</v>
      </c>
      <c r="D154" s="51">
        <v>318377796</v>
      </c>
      <c r="E154" s="51">
        <v>314437091</v>
      </c>
      <c r="F154" s="51">
        <v>311489978</v>
      </c>
    </row>
    <row r="155" spans="1:6">
      <c r="A155" s="50" t="s">
        <v>154</v>
      </c>
      <c r="B155" s="51">
        <v>319734181</v>
      </c>
      <c r="C155" s="51">
        <v>319976213</v>
      </c>
      <c r="D155" s="51">
        <v>318526299</v>
      </c>
      <c r="E155" s="51">
        <v>314587747</v>
      </c>
      <c r="F155" s="51">
        <v>311629044</v>
      </c>
    </row>
    <row r="156" spans="1:6">
      <c r="A156" s="50" t="s">
        <v>155</v>
      </c>
      <c r="B156" s="51">
        <v>319890583</v>
      </c>
      <c r="C156" s="51">
        <v>320130646</v>
      </c>
      <c r="D156" s="51">
        <v>318681166</v>
      </c>
      <c r="E156" s="51">
        <v>314744767</v>
      </c>
      <c r="F156" s="51">
        <v>311785286</v>
      </c>
    </row>
    <row r="157" spans="1:6">
      <c r="A157" s="50" t="s">
        <v>144</v>
      </c>
      <c r="B157" s="51">
        <v>320063719</v>
      </c>
      <c r="C157" s="51">
        <v>320300314</v>
      </c>
      <c r="D157" s="51">
        <v>318854412</v>
      </c>
      <c r="E157" s="51">
        <v>314920166</v>
      </c>
      <c r="F157" s="51">
        <v>311958262</v>
      </c>
    </row>
    <row r="158" spans="1:6">
      <c r="A158" s="50" t="s">
        <v>145</v>
      </c>
      <c r="B158" s="51">
        <v>320244536</v>
      </c>
      <c r="C158" s="51">
        <v>320480147</v>
      </c>
      <c r="D158" s="51">
        <v>319038581</v>
      </c>
      <c r="E158" s="51">
        <v>315106488</v>
      </c>
      <c r="F158" s="51">
        <v>312138919</v>
      </c>
    </row>
    <row r="159" spans="1:6">
      <c r="A159" s="50" t="s">
        <v>146</v>
      </c>
      <c r="B159" s="51">
        <v>320430500</v>
      </c>
      <c r="C159" s="51">
        <v>320667889</v>
      </c>
      <c r="D159" s="51">
        <v>319237091</v>
      </c>
      <c r="E159" s="51">
        <v>315307151</v>
      </c>
      <c r="F159" s="51">
        <v>312324723</v>
      </c>
    </row>
    <row r="160" spans="1:6">
      <c r="A160" s="50" t="s">
        <v>147</v>
      </c>
      <c r="B160" s="51">
        <v>320635163</v>
      </c>
      <c r="C160" s="51">
        <v>320870703</v>
      </c>
      <c r="D160" s="51">
        <v>319438649</v>
      </c>
      <c r="E160" s="51">
        <v>315510861</v>
      </c>
      <c r="F160" s="51">
        <v>312529229</v>
      </c>
    </row>
    <row r="161" spans="1:6">
      <c r="A161" s="50" t="s">
        <v>148</v>
      </c>
      <c r="B161" s="51">
        <v>320857156</v>
      </c>
      <c r="C161" s="51">
        <v>321093062</v>
      </c>
      <c r="D161" s="51">
        <v>319660047</v>
      </c>
      <c r="E161" s="51">
        <v>315734946</v>
      </c>
      <c r="F161" s="51">
        <v>312752763</v>
      </c>
    </row>
    <row r="162" spans="1:6">
      <c r="A162" s="50" t="s">
        <v>149</v>
      </c>
      <c r="B162" s="51">
        <v>321080050</v>
      </c>
      <c r="C162" s="51">
        <v>321316348</v>
      </c>
      <c r="D162" s="51">
        <v>319881946</v>
      </c>
      <c r="E162" s="51">
        <v>315959532</v>
      </c>
      <c r="F162" s="51">
        <v>312977198</v>
      </c>
    </row>
    <row r="163" spans="1:6">
      <c r="A163" s="50" t="s">
        <v>150</v>
      </c>
      <c r="B163" s="51">
        <v>321311006</v>
      </c>
      <c r="C163" s="51">
        <v>321539880</v>
      </c>
      <c r="D163" s="51">
        <v>320106927</v>
      </c>
      <c r="E163" s="51">
        <v>316187200</v>
      </c>
      <c r="F163" s="51">
        <v>313209695</v>
      </c>
    </row>
    <row r="164" spans="1:6">
      <c r="A164" s="50" t="s">
        <v>151</v>
      </c>
      <c r="B164" s="51">
        <v>321502565</v>
      </c>
      <c r="C164" s="51">
        <v>321741248</v>
      </c>
      <c r="D164" s="51">
        <v>320311123</v>
      </c>
      <c r="E164" s="51">
        <v>316394083</v>
      </c>
      <c r="F164" s="51">
        <v>313402795</v>
      </c>
    </row>
    <row r="165" spans="1:6">
      <c r="A165" s="50" t="s">
        <v>152</v>
      </c>
      <c r="B165" s="51">
        <v>321710374</v>
      </c>
      <c r="C165" s="51">
        <v>321926178</v>
      </c>
      <c r="D165" s="51">
        <v>320504706</v>
      </c>
      <c r="E165" s="51">
        <v>316590353</v>
      </c>
      <c r="F165" s="51">
        <v>313612145</v>
      </c>
    </row>
    <row r="166" spans="1:6">
      <c r="A166" s="108">
        <v>2016</v>
      </c>
      <c r="B166" s="109"/>
      <c r="C166" s="109"/>
      <c r="D166" s="109"/>
      <c r="E166" s="109"/>
      <c r="F166" s="109"/>
    </row>
    <row r="167" spans="1:6">
      <c r="A167" s="50" t="s">
        <v>153</v>
      </c>
      <c r="B167" s="51">
        <v>321864095</v>
      </c>
      <c r="C167" s="51">
        <v>322114094</v>
      </c>
      <c r="D167" s="51">
        <v>320689908</v>
      </c>
      <c r="E167" s="51">
        <v>316778242</v>
      </c>
      <c r="F167" s="51">
        <v>313767407</v>
      </c>
    </row>
    <row r="168" spans="1:6">
      <c r="A168" s="50" t="s">
        <v>154</v>
      </c>
      <c r="B168" s="51">
        <v>322035525</v>
      </c>
      <c r="C168" s="51">
        <v>322277451</v>
      </c>
      <c r="D168" s="51">
        <v>320851837</v>
      </c>
      <c r="E168" s="51">
        <v>316942858</v>
      </c>
      <c r="F168" s="51">
        <v>313940378</v>
      </c>
    </row>
    <row r="169" spans="1:6">
      <c r="A169" s="50" t="s">
        <v>155</v>
      </c>
      <c r="B169" s="51">
        <v>322196377</v>
      </c>
      <c r="C169" s="51">
        <v>322428943</v>
      </c>
      <c r="D169" s="51">
        <v>321002483</v>
      </c>
      <c r="E169" s="51">
        <v>317096191</v>
      </c>
      <c r="F169" s="51">
        <v>314102771</v>
      </c>
    </row>
    <row r="170" spans="1:6">
      <c r="A170" s="50" t="s">
        <v>144</v>
      </c>
      <c r="B170" s="51">
        <v>322368465</v>
      </c>
      <c r="C170" s="51">
        <v>322596809</v>
      </c>
      <c r="D170" s="51">
        <v>321172307</v>
      </c>
      <c r="E170" s="51">
        <v>317268702</v>
      </c>
      <c r="F170" s="51">
        <v>314276400</v>
      </c>
    </row>
    <row r="171" spans="1:6">
      <c r="A171" s="50" t="s">
        <v>145</v>
      </c>
      <c r="B171" s="51">
        <v>322548296</v>
      </c>
      <c r="C171" s="51">
        <v>322773714</v>
      </c>
      <c r="D171" s="51">
        <v>321352800</v>
      </c>
      <c r="E171" s="51">
        <v>317451882</v>
      </c>
      <c r="F171" s="51">
        <v>314457772</v>
      </c>
    </row>
    <row r="172" spans="1:6">
      <c r="A172" s="50" t="s">
        <v>146</v>
      </c>
      <c r="B172" s="51">
        <v>322734136</v>
      </c>
      <c r="C172" s="51">
        <v>322960309</v>
      </c>
      <c r="D172" s="51">
        <v>321536841</v>
      </c>
      <c r="E172" s="51">
        <v>317638610</v>
      </c>
      <c r="F172" s="51">
        <v>314645153</v>
      </c>
    </row>
    <row r="173" spans="1:6">
      <c r="A173" s="50" t="s">
        <v>147</v>
      </c>
      <c r="B173" s="51">
        <v>322941311</v>
      </c>
      <c r="C173" s="51">
        <v>323161011</v>
      </c>
      <c r="D173" s="51">
        <v>321738826</v>
      </c>
      <c r="E173" s="51">
        <v>317843286</v>
      </c>
      <c r="F173" s="51">
        <v>314853878</v>
      </c>
    </row>
    <row r="174" spans="1:6">
      <c r="A174" s="50" t="s">
        <v>148</v>
      </c>
      <c r="B174" s="51">
        <v>323143492</v>
      </c>
      <c r="C174" s="51">
        <v>323369427</v>
      </c>
      <c r="D174" s="51">
        <v>321947214</v>
      </c>
      <c r="E174" s="51">
        <v>318052683</v>
      </c>
      <c r="F174" s="51">
        <v>315055828</v>
      </c>
    </row>
    <row r="175" spans="1:6">
      <c r="A175" s="50" t="s">
        <v>149</v>
      </c>
      <c r="B175" s="51">
        <v>323346446</v>
      </c>
      <c r="C175" s="51">
        <v>323576012</v>
      </c>
      <c r="D175" s="51">
        <v>322155667</v>
      </c>
      <c r="E175" s="51">
        <v>318262145</v>
      </c>
      <c r="F175" s="51">
        <v>315258551</v>
      </c>
    </row>
    <row r="176" spans="1:6">
      <c r="A176" s="50" t="s">
        <v>150</v>
      </c>
      <c r="B176" s="51">
        <v>323561216</v>
      </c>
      <c r="C176" s="51">
        <v>323783987</v>
      </c>
      <c r="D176" s="51">
        <v>322366674</v>
      </c>
      <c r="E176" s="51">
        <v>318474161</v>
      </c>
      <c r="F176" s="51">
        <v>315473090</v>
      </c>
    </row>
    <row r="177" spans="1:6">
      <c r="A177" s="50" t="s">
        <v>151</v>
      </c>
      <c r="B177" s="51">
        <v>323743389</v>
      </c>
      <c r="C177" s="51">
        <v>323968882</v>
      </c>
      <c r="D177" s="51">
        <v>322554164</v>
      </c>
      <c r="E177" s="51">
        <v>318662660</v>
      </c>
      <c r="F177" s="51">
        <v>315655032</v>
      </c>
    </row>
    <row r="178" spans="1:6">
      <c r="A178" s="50" t="s">
        <v>152</v>
      </c>
      <c r="B178" s="51">
        <v>323907436</v>
      </c>
      <c r="C178" s="51">
        <v>324135365</v>
      </c>
      <c r="D178" s="51">
        <v>322724089</v>
      </c>
      <c r="E178" s="51">
        <v>318833594</v>
      </c>
      <c r="F178" s="51">
        <v>315818848</v>
      </c>
    </row>
    <row r="179" spans="1:6">
      <c r="A179" s="108">
        <v>2017</v>
      </c>
      <c r="B179" s="109"/>
      <c r="C179" s="109"/>
      <c r="D179" s="109"/>
      <c r="E179" s="109"/>
      <c r="F179" s="109"/>
    </row>
    <row r="180" spans="1:6">
      <c r="A180" s="50" t="s">
        <v>153</v>
      </c>
      <c r="B180" s="51">
        <v>324076093</v>
      </c>
      <c r="C180" s="51">
        <v>324296746</v>
      </c>
      <c r="D180" s="51">
        <v>322891342</v>
      </c>
      <c r="E180" s="51">
        <v>319001856</v>
      </c>
      <c r="F180" s="51">
        <v>315987274</v>
      </c>
    </row>
    <row r="181" spans="1:6">
      <c r="A181" s="50" t="s">
        <v>154</v>
      </c>
      <c r="B181" s="51">
        <v>324208204</v>
      </c>
      <c r="C181" s="51">
        <v>324427384</v>
      </c>
      <c r="D181" s="51">
        <v>323018499</v>
      </c>
      <c r="E181" s="51">
        <v>319130022</v>
      </c>
      <c r="F181" s="51">
        <v>316119154</v>
      </c>
    </row>
    <row r="182" spans="1:6">
      <c r="A182" s="50" t="s">
        <v>155</v>
      </c>
      <c r="B182" s="51">
        <v>324342783</v>
      </c>
      <c r="C182" s="51">
        <v>324559999</v>
      </c>
      <c r="D182" s="51">
        <v>323151934</v>
      </c>
      <c r="E182" s="51">
        <v>319264466</v>
      </c>
      <c r="F182" s="51">
        <v>316253502</v>
      </c>
    </row>
    <row r="183" spans="1:6">
      <c r="A183" s="50" t="s">
        <v>144</v>
      </c>
      <c r="B183" s="51">
        <v>324480012</v>
      </c>
      <c r="C183" s="51">
        <v>324704641</v>
      </c>
      <c r="D183" s="51">
        <v>323298311</v>
      </c>
      <c r="E183" s="51">
        <v>319411852</v>
      </c>
      <c r="F183" s="51">
        <v>316390500</v>
      </c>
    </row>
    <row r="184" spans="1:6">
      <c r="A184" s="50" t="s">
        <v>145</v>
      </c>
      <c r="B184" s="51">
        <v>324636728</v>
      </c>
      <c r="C184" s="51">
        <v>324861316</v>
      </c>
      <c r="D184" s="51">
        <v>323456999</v>
      </c>
      <c r="E184" s="51">
        <v>319571549</v>
      </c>
      <c r="F184" s="51">
        <v>316546985</v>
      </c>
    </row>
    <row r="185" spans="1:6">
      <c r="A185" s="50" t="s">
        <v>146</v>
      </c>
      <c r="B185" s="51">
        <v>324801865</v>
      </c>
      <c r="C185" s="51">
        <v>325027016</v>
      </c>
      <c r="D185" s="51">
        <v>323619947</v>
      </c>
      <c r="E185" s="51">
        <v>319735506</v>
      </c>
      <c r="F185" s="51">
        <v>316711891</v>
      </c>
    </row>
    <row r="186" spans="1:6">
      <c r="A186" s="50" t="s">
        <v>147</v>
      </c>
      <c r="B186" s="51">
        <v>324985539</v>
      </c>
      <c r="C186" s="51">
        <v>325206030</v>
      </c>
      <c r="D186" s="51">
        <v>323794924</v>
      </c>
      <c r="E186" s="51">
        <v>319911489</v>
      </c>
      <c r="F186" s="51">
        <v>316895346</v>
      </c>
    </row>
    <row r="187" spans="1:6">
      <c r="A187" s="50" t="s">
        <v>148</v>
      </c>
      <c r="B187" s="51">
        <v>325158822</v>
      </c>
      <c r="C187" s="51">
        <v>325386457</v>
      </c>
      <c r="D187" s="51">
        <v>323971588</v>
      </c>
      <c r="E187" s="51">
        <v>320089005</v>
      </c>
      <c r="F187" s="51">
        <v>317068888</v>
      </c>
    </row>
    <row r="188" spans="1:6">
      <c r="A188" s="50" t="s">
        <v>149</v>
      </c>
      <c r="B188" s="51">
        <v>325339848</v>
      </c>
      <c r="C188" s="51">
        <v>325565293</v>
      </c>
      <c r="D188" s="51">
        <v>324147751</v>
      </c>
      <c r="E188" s="51">
        <v>320266020</v>
      </c>
      <c r="F188" s="51">
        <v>317250173</v>
      </c>
    </row>
    <row r="189" spans="1:6">
      <c r="A189" s="50" t="s">
        <v>150</v>
      </c>
      <c r="B189" s="51">
        <v>325507794</v>
      </c>
      <c r="C189" s="51">
        <v>325741643</v>
      </c>
      <c r="D189" s="51">
        <v>324321979</v>
      </c>
      <c r="E189" s="51">
        <v>320441100</v>
      </c>
      <c r="F189" s="51">
        <v>317418378</v>
      </c>
    </row>
    <row r="190" spans="1:6">
      <c r="A190" s="50" t="s">
        <v>151</v>
      </c>
      <c r="B190" s="51">
        <v>325663325</v>
      </c>
      <c r="C190" s="51">
        <v>325898856</v>
      </c>
      <c r="D190" s="51">
        <v>324477604</v>
      </c>
      <c r="E190" s="51">
        <v>320597577</v>
      </c>
      <c r="F190" s="51">
        <v>317574168</v>
      </c>
    </row>
    <row r="191" spans="1:6">
      <c r="A191" s="50" t="s">
        <v>152</v>
      </c>
      <c r="B191" s="51">
        <v>325802062</v>
      </c>
      <c r="C191" s="51">
        <v>326036736</v>
      </c>
      <c r="D191" s="51">
        <v>324616166</v>
      </c>
      <c r="E191" s="51">
        <v>320736991</v>
      </c>
      <c r="F191" s="51">
        <v>317713164</v>
      </c>
    </row>
    <row r="192" spans="1:6">
      <c r="A192" s="108">
        <v>2018</v>
      </c>
      <c r="B192" s="109"/>
      <c r="C192" s="109"/>
      <c r="D192" s="109"/>
      <c r="E192" s="109"/>
      <c r="F192" s="109"/>
    </row>
    <row r="193" spans="1:6">
      <c r="A193" s="50" t="s">
        <v>153</v>
      </c>
      <c r="B193" s="51">
        <v>325927236</v>
      </c>
      <c r="C193" s="51">
        <v>326163263</v>
      </c>
      <c r="D193" s="51">
        <v>324741274</v>
      </c>
      <c r="E193" s="51">
        <v>320862951</v>
      </c>
      <c r="F193" s="51">
        <v>317838597</v>
      </c>
    </row>
    <row r="194" spans="1:6">
      <c r="A194" s="50" t="s">
        <v>154</v>
      </c>
      <c r="B194" s="51">
        <v>326031740</v>
      </c>
      <c r="C194" s="51">
        <v>326268894</v>
      </c>
      <c r="D194" s="51">
        <v>324846442</v>
      </c>
      <c r="E194" s="51">
        <v>320968971</v>
      </c>
      <c r="F194" s="51">
        <v>317943360</v>
      </c>
    </row>
    <row r="195" spans="1:6">
      <c r="A195" s="50" t="s">
        <v>155</v>
      </c>
      <c r="B195" s="51">
        <v>326140981</v>
      </c>
      <c r="C195" s="51">
        <v>326377173</v>
      </c>
      <c r="D195" s="51">
        <v>324953613</v>
      </c>
      <c r="E195" s="51">
        <v>321076994</v>
      </c>
      <c r="F195" s="51">
        <v>318052860</v>
      </c>
    </row>
    <row r="196" spans="1:6">
      <c r="A196" s="50" t="s">
        <v>144</v>
      </c>
      <c r="B196" s="51">
        <v>326260373</v>
      </c>
      <c r="C196" s="51">
        <v>326496848</v>
      </c>
      <c r="D196" s="51">
        <v>325073452</v>
      </c>
      <c r="E196" s="51">
        <v>321197685</v>
      </c>
      <c r="F196" s="51">
        <v>318172511</v>
      </c>
    </row>
    <row r="197" spans="1:6">
      <c r="A197" s="50" t="s">
        <v>145</v>
      </c>
      <c r="B197" s="51">
        <v>326392347</v>
      </c>
      <c r="C197" s="51">
        <v>326628822</v>
      </c>
      <c r="D197" s="51">
        <v>325205426</v>
      </c>
      <c r="E197" s="51">
        <v>321330511</v>
      </c>
      <c r="F197" s="51">
        <v>318304744</v>
      </c>
    </row>
    <row r="198" spans="1:6">
      <c r="A198" s="50" t="s">
        <v>146</v>
      </c>
      <c r="B198" s="51">
        <v>326533251</v>
      </c>
      <c r="C198" s="51">
        <v>326769726</v>
      </c>
      <c r="D198" s="51">
        <v>325346330</v>
      </c>
      <c r="E198" s="51">
        <v>321472267</v>
      </c>
      <c r="F198" s="51">
        <v>318445907</v>
      </c>
    </row>
    <row r="199" spans="1:6">
      <c r="A199" s="50" t="s">
        <v>147</v>
      </c>
      <c r="B199" s="51">
        <v>326687501</v>
      </c>
      <c r="C199" s="51">
        <v>326923976</v>
      </c>
      <c r="D199" s="51">
        <v>325500580</v>
      </c>
      <c r="E199" s="51">
        <v>321627363</v>
      </c>
      <c r="F199" s="51">
        <v>318600417</v>
      </c>
    </row>
    <row r="200" spans="1:6">
      <c r="A200" s="50" t="s">
        <v>148</v>
      </c>
      <c r="B200" s="51">
        <v>326850358</v>
      </c>
      <c r="C200" s="51">
        <v>327086833</v>
      </c>
      <c r="D200" s="51">
        <v>325663437</v>
      </c>
      <c r="E200" s="51">
        <v>321790830</v>
      </c>
      <c r="F200" s="51">
        <v>318763501</v>
      </c>
    </row>
    <row r="201" spans="1:6">
      <c r="A201" s="50" t="s">
        <v>149</v>
      </c>
      <c r="B201" s="51">
        <v>327011652</v>
      </c>
      <c r="C201" s="51">
        <v>327248127</v>
      </c>
      <c r="D201" s="51">
        <v>325824731</v>
      </c>
      <c r="E201" s="51">
        <v>321952734</v>
      </c>
      <c r="F201" s="51">
        <v>318925022</v>
      </c>
    </row>
    <row r="202" spans="1:6">
      <c r="A202" s="50" t="s">
        <v>150</v>
      </c>
      <c r="B202" s="51">
        <v>327170529</v>
      </c>
      <c r="C202" s="51">
        <v>327407004</v>
      </c>
      <c r="D202" s="51">
        <v>325983608</v>
      </c>
      <c r="E202" s="51">
        <v>322112221</v>
      </c>
      <c r="F202" s="51">
        <v>319084126</v>
      </c>
    </row>
    <row r="203" spans="1:6">
      <c r="A203" s="50" t="s">
        <v>151</v>
      </c>
      <c r="B203" s="51">
        <v>327310325</v>
      </c>
      <c r="C203" s="51">
        <v>327546800</v>
      </c>
      <c r="D203" s="51">
        <v>326123404</v>
      </c>
      <c r="E203" s="51">
        <v>322252627</v>
      </c>
      <c r="F203" s="51">
        <v>319224149</v>
      </c>
    </row>
    <row r="204" spans="1:6">
      <c r="A204" s="50" t="s">
        <v>152</v>
      </c>
      <c r="B204" s="51">
        <v>327431120</v>
      </c>
      <c r="C204" s="51">
        <v>327667595</v>
      </c>
      <c r="D204" s="51">
        <v>326244199</v>
      </c>
      <c r="E204" s="51">
        <v>322374032</v>
      </c>
      <c r="F204" s="51">
        <v>319345171</v>
      </c>
    </row>
    <row r="205" spans="1:6">
      <c r="A205" s="108" t="s">
        <v>156</v>
      </c>
      <c r="B205" s="109"/>
      <c r="C205" s="109"/>
      <c r="D205" s="109"/>
      <c r="E205" s="109"/>
      <c r="F205" s="109"/>
    </row>
    <row r="206" spans="1:6">
      <c r="A206" s="50" t="s">
        <v>153</v>
      </c>
      <c r="B206" s="51">
        <v>327540066</v>
      </c>
      <c r="C206" s="51">
        <v>327776541</v>
      </c>
      <c r="D206" s="51">
        <v>326353145</v>
      </c>
      <c r="E206" s="51">
        <v>322483588</v>
      </c>
      <c r="F206" s="51">
        <v>319454344</v>
      </c>
    </row>
    <row r="207" spans="1:6">
      <c r="A207" s="50" t="s">
        <v>154</v>
      </c>
      <c r="B207" s="51">
        <v>327635482</v>
      </c>
      <c r="C207" s="51">
        <v>327871957</v>
      </c>
      <c r="D207" s="51">
        <v>326448561</v>
      </c>
      <c r="E207" s="51">
        <v>322579614</v>
      </c>
      <c r="F207" s="51">
        <v>319549987</v>
      </c>
    </row>
    <row r="208" spans="1:6">
      <c r="A208" s="50" t="s">
        <v>155</v>
      </c>
      <c r="B208" s="51">
        <v>327733545</v>
      </c>
      <c r="C208" s="51">
        <v>327970020</v>
      </c>
      <c r="D208" s="51">
        <v>326546624</v>
      </c>
      <c r="E208" s="51">
        <v>322678287</v>
      </c>
      <c r="F208" s="51">
        <v>319648277</v>
      </c>
    </row>
    <row r="209" spans="1:13">
      <c r="A209" s="50" t="s">
        <v>144</v>
      </c>
      <c r="B209" s="51">
        <v>327842998</v>
      </c>
      <c r="C209" s="51">
        <v>328079473</v>
      </c>
      <c r="D209" s="51">
        <v>326656077</v>
      </c>
      <c r="E209" s="51">
        <v>322788350</v>
      </c>
      <c r="F209" s="51">
        <v>319757957</v>
      </c>
    </row>
    <row r="210" spans="1:13">
      <c r="A210" s="50" t="s">
        <v>145</v>
      </c>
      <c r="B210" s="51">
        <v>327964770</v>
      </c>
      <c r="C210" s="51">
        <v>328201245</v>
      </c>
      <c r="D210" s="51">
        <v>326777849</v>
      </c>
      <c r="E210" s="51">
        <v>322910732</v>
      </c>
      <c r="F210" s="51">
        <v>319879956</v>
      </c>
    </row>
    <row r="211" spans="1:13">
      <c r="A211" s="50" t="s">
        <v>146</v>
      </c>
      <c r="B211" s="51">
        <v>328095474</v>
      </c>
      <c r="C211" s="51">
        <v>328331949</v>
      </c>
      <c r="D211" s="51">
        <v>326908553</v>
      </c>
      <c r="E211" s="51">
        <v>323042046</v>
      </c>
      <c r="F211" s="51">
        <v>320010887</v>
      </c>
    </row>
    <row r="212" spans="1:13">
      <c r="A212" s="50" t="s">
        <v>147</v>
      </c>
      <c r="B212" s="51">
        <v>328239523</v>
      </c>
      <c r="C212" s="51">
        <v>328475998</v>
      </c>
      <c r="D212" s="51">
        <v>327052602</v>
      </c>
      <c r="E212" s="51">
        <v>323186697</v>
      </c>
      <c r="F212" s="51">
        <v>320155161</v>
      </c>
    </row>
    <row r="213" spans="1:13">
      <c r="A213" s="50" t="s">
        <v>148</v>
      </c>
      <c r="B213" s="51">
        <v>328409545</v>
      </c>
      <c r="C213" s="51">
        <v>328646020</v>
      </c>
      <c r="D213" s="51">
        <v>327222624</v>
      </c>
      <c r="E213" s="51">
        <v>323356719</v>
      </c>
      <c r="F213" s="51">
        <v>320325183</v>
      </c>
    </row>
    <row r="214" spans="1:13">
      <c r="A214" s="50" t="s">
        <v>149</v>
      </c>
      <c r="B214" s="51">
        <v>328578004</v>
      </c>
      <c r="C214" s="51">
        <v>328814479</v>
      </c>
      <c r="D214" s="51">
        <v>327391083</v>
      </c>
      <c r="E214" s="51">
        <v>323525178</v>
      </c>
      <c r="F214" s="51">
        <v>320493642</v>
      </c>
    </row>
    <row r="215" spans="1:13">
      <c r="A215" s="50" t="s">
        <v>150</v>
      </c>
      <c r="B215" s="51">
        <v>328744045</v>
      </c>
      <c r="C215" s="51">
        <v>328980520</v>
      </c>
      <c r="D215" s="51">
        <v>327557124</v>
      </c>
      <c r="E215" s="51">
        <v>323691219</v>
      </c>
      <c r="F215" s="51">
        <v>320659683</v>
      </c>
    </row>
    <row r="216" spans="1:13">
      <c r="A216" s="50" t="s">
        <v>151</v>
      </c>
      <c r="B216" s="51">
        <v>328891009</v>
      </c>
      <c r="C216" s="51">
        <v>329127484</v>
      </c>
      <c r="D216" s="51">
        <v>327704088</v>
      </c>
      <c r="E216" s="51">
        <v>323838183</v>
      </c>
      <c r="F216" s="51">
        <v>320806647</v>
      </c>
    </row>
    <row r="217" spans="1:13">
      <c r="A217" s="50" t="s">
        <v>152</v>
      </c>
      <c r="B217" s="51">
        <v>329018969</v>
      </c>
      <c r="C217" s="51">
        <v>329255444</v>
      </c>
      <c r="D217" s="51">
        <v>327832048</v>
      </c>
      <c r="E217" s="51">
        <v>323966143</v>
      </c>
      <c r="F217" s="51">
        <v>320934607</v>
      </c>
    </row>
    <row r="218" spans="1:13">
      <c r="A218" s="108" t="s">
        <v>255</v>
      </c>
      <c r="B218" s="109"/>
      <c r="C218" s="109"/>
      <c r="D218" s="109"/>
      <c r="E218" s="109"/>
      <c r="F218" s="109"/>
    </row>
    <row r="219" spans="1:13" ht="39" customHeight="1">
      <c r="A219" s="50" t="s">
        <v>153</v>
      </c>
      <c r="B219" s="51">
        <v>329135084</v>
      </c>
      <c r="C219" s="51">
        <v>329371559</v>
      </c>
      <c r="D219" s="51">
        <v>327948163</v>
      </c>
      <c r="E219" s="51">
        <v>324082258</v>
      </c>
      <c r="F219" s="51">
        <v>321050722</v>
      </c>
      <c r="G219" s="61"/>
      <c r="H219" s="61"/>
      <c r="I219" s="61"/>
      <c r="J219" s="61"/>
      <c r="K219" s="61"/>
      <c r="L219" s="61"/>
      <c r="M219" s="61"/>
    </row>
    <row r="220" spans="1:13">
      <c r="A220" s="50" t="s">
        <v>154</v>
      </c>
      <c r="B220" s="51">
        <v>329237661</v>
      </c>
      <c r="C220" s="51">
        <v>329474136</v>
      </c>
      <c r="D220" s="51">
        <v>328050740</v>
      </c>
      <c r="E220" s="51">
        <v>324184835</v>
      </c>
      <c r="F220" s="51">
        <v>321153299</v>
      </c>
      <c r="G220" s="61"/>
      <c r="H220" s="61"/>
      <c r="I220" s="61"/>
      <c r="J220" s="61"/>
      <c r="K220" s="61"/>
    </row>
    <row r="221" spans="1:13">
      <c r="A221" s="50" t="s">
        <v>155</v>
      </c>
      <c r="B221" s="51">
        <v>329342883</v>
      </c>
      <c r="C221" s="51">
        <v>329579358</v>
      </c>
      <c r="D221" s="51">
        <v>328155962</v>
      </c>
      <c r="E221" s="51">
        <v>324290057</v>
      </c>
      <c r="F221" s="51">
        <v>321258521</v>
      </c>
      <c r="G221" s="61"/>
      <c r="H221" s="61"/>
      <c r="I221" s="61"/>
      <c r="J221" s="61"/>
      <c r="K221" s="61"/>
    </row>
    <row r="222" spans="1:13">
      <c r="A222" s="50" t="s">
        <v>144</v>
      </c>
      <c r="B222" s="51">
        <v>329459499</v>
      </c>
      <c r="C222" s="51">
        <v>329695974</v>
      </c>
      <c r="D222" s="51">
        <v>328272578</v>
      </c>
      <c r="E222" s="51">
        <v>324406673</v>
      </c>
      <c r="F222" s="51">
        <v>321375137</v>
      </c>
      <c r="G222" s="61"/>
      <c r="H222" s="61"/>
      <c r="I222" s="61"/>
      <c r="J222" s="61"/>
      <c r="K222" s="61"/>
    </row>
    <row r="223" spans="1:13">
      <c r="A223" s="50" t="s">
        <v>145</v>
      </c>
      <c r="B223" s="51">
        <v>329588430</v>
      </c>
      <c r="C223" s="51">
        <v>329824905</v>
      </c>
      <c r="D223" s="51">
        <v>328401509</v>
      </c>
      <c r="E223" s="51">
        <v>324535604</v>
      </c>
      <c r="F223" s="51">
        <v>321504068</v>
      </c>
      <c r="G223" s="61"/>
      <c r="H223" s="61"/>
      <c r="I223" s="61"/>
      <c r="J223" s="61"/>
      <c r="K223" s="61"/>
    </row>
    <row r="224" spans="1:13">
      <c r="A224" s="50" t="s">
        <v>146</v>
      </c>
      <c r="B224" s="51">
        <v>329726295</v>
      </c>
      <c r="C224" s="51">
        <v>329962770</v>
      </c>
      <c r="D224" s="51">
        <v>328539374</v>
      </c>
      <c r="E224" s="51">
        <v>324673469</v>
      </c>
      <c r="F224" s="51">
        <v>321641933</v>
      </c>
      <c r="G224" s="61"/>
      <c r="H224" s="61"/>
      <c r="I224" s="61"/>
      <c r="J224" s="61"/>
      <c r="K224" s="61"/>
    </row>
    <row r="225" spans="1:11">
      <c r="A225" s="50" t="s">
        <v>147</v>
      </c>
      <c r="B225" s="51">
        <v>329877505</v>
      </c>
      <c r="C225" s="51">
        <v>330113980</v>
      </c>
      <c r="D225" s="51">
        <v>328690584</v>
      </c>
      <c r="E225" s="51">
        <v>324824679</v>
      </c>
      <c r="F225" s="51">
        <v>321793143</v>
      </c>
      <c r="G225" s="61"/>
      <c r="H225" s="61"/>
      <c r="I225" s="61"/>
      <c r="J225" s="61"/>
      <c r="K225" s="61"/>
    </row>
    <row r="226" spans="1:11">
      <c r="A226" s="50" t="s">
        <v>148</v>
      </c>
      <c r="B226" s="51">
        <v>330047526</v>
      </c>
      <c r="C226" s="51">
        <v>330284001</v>
      </c>
      <c r="D226" s="51">
        <v>328860605</v>
      </c>
      <c r="E226" s="51">
        <v>324994700</v>
      </c>
      <c r="F226" s="51">
        <v>321963164</v>
      </c>
      <c r="G226" s="61"/>
      <c r="H226" s="61"/>
      <c r="I226" s="61"/>
      <c r="J226" s="61"/>
      <c r="K226" s="61"/>
    </row>
    <row r="227" spans="1:11">
      <c r="A227" s="50" t="s">
        <v>149</v>
      </c>
      <c r="B227" s="51">
        <v>330215986</v>
      </c>
      <c r="C227" s="51">
        <v>330452461</v>
      </c>
      <c r="D227" s="51">
        <v>329029065</v>
      </c>
      <c r="E227" s="51">
        <v>325163160</v>
      </c>
      <c r="F227" s="51">
        <v>322131624</v>
      </c>
      <c r="G227" s="61"/>
      <c r="H227" s="61"/>
      <c r="I227" s="61"/>
      <c r="J227" s="61"/>
      <c r="K227" s="61"/>
    </row>
    <row r="228" spans="1:11">
      <c r="A228" s="50" t="s">
        <v>150</v>
      </c>
      <c r="B228" s="51">
        <v>330382026</v>
      </c>
      <c r="C228" s="51">
        <v>330618501</v>
      </c>
      <c r="D228" s="51">
        <v>329195105</v>
      </c>
      <c r="E228" s="51">
        <v>325329200</v>
      </c>
      <c r="F228" s="51">
        <v>322297664</v>
      </c>
      <c r="G228" s="61"/>
      <c r="H228" s="61"/>
      <c r="I228" s="61"/>
      <c r="J228" s="61"/>
      <c r="K228" s="61"/>
    </row>
    <row r="229" spans="1:11" ht="14.7" customHeight="1">
      <c r="A229" s="50" t="s">
        <v>151</v>
      </c>
      <c r="B229" s="51">
        <v>330528990</v>
      </c>
      <c r="C229" s="51">
        <v>330765465</v>
      </c>
      <c r="D229" s="51">
        <v>329342069</v>
      </c>
      <c r="E229" s="51">
        <v>325476164</v>
      </c>
      <c r="F229" s="51">
        <v>322444628</v>
      </c>
      <c r="G229" s="61"/>
      <c r="H229" s="61"/>
      <c r="I229" s="61"/>
      <c r="J229" s="61"/>
      <c r="K229" s="61"/>
    </row>
    <row r="230" spans="1:11" ht="14.7" customHeight="1">
      <c r="A230" s="52" t="s">
        <v>152</v>
      </c>
      <c r="B230" s="53">
        <v>330656950</v>
      </c>
      <c r="C230" s="53">
        <v>330893425</v>
      </c>
      <c r="D230" s="53">
        <v>329470029</v>
      </c>
      <c r="E230" s="53">
        <v>325604124</v>
      </c>
      <c r="F230" s="53">
        <v>322572588</v>
      </c>
      <c r="G230" s="61"/>
      <c r="H230" s="61"/>
      <c r="I230" s="61"/>
      <c r="J230" s="61"/>
      <c r="K230" s="61"/>
    </row>
    <row r="231" spans="1:11" ht="14.7" customHeight="1">
      <c r="A231" s="116" t="s">
        <v>256</v>
      </c>
      <c r="B231" s="117"/>
      <c r="C231" s="117"/>
      <c r="D231" s="117"/>
      <c r="E231" s="117"/>
      <c r="F231" s="117"/>
    </row>
    <row r="232" spans="1:11" ht="14.7" customHeight="1">
      <c r="A232" s="118" t="s">
        <v>157</v>
      </c>
      <c r="B232" s="119"/>
      <c r="C232" s="119"/>
      <c r="D232" s="119"/>
      <c r="E232" s="119"/>
      <c r="F232" s="120"/>
    </row>
    <row r="233" spans="1:11" ht="15" customHeight="1">
      <c r="A233" s="121" t="s">
        <v>257</v>
      </c>
      <c r="B233" s="122"/>
      <c r="C233" s="122"/>
      <c r="D233" s="122"/>
      <c r="E233" s="122"/>
      <c r="F233" s="123"/>
    </row>
    <row r="234" spans="1:11">
      <c r="A234" s="110" t="s">
        <v>258</v>
      </c>
      <c r="B234" s="111"/>
      <c r="C234" s="111"/>
      <c r="D234" s="111"/>
      <c r="E234" s="111"/>
      <c r="F234" s="112"/>
    </row>
    <row r="235" spans="1:11">
      <c r="A235" s="110" t="s">
        <v>259</v>
      </c>
      <c r="B235" s="111"/>
      <c r="C235" s="111"/>
      <c r="D235" s="111"/>
      <c r="E235" s="111"/>
      <c r="F235" s="112"/>
    </row>
    <row r="236" spans="1:11">
      <c r="A236" s="113" t="s">
        <v>260</v>
      </c>
      <c r="B236" s="114"/>
      <c r="C236" s="114"/>
      <c r="D236" s="114"/>
      <c r="E236" s="114"/>
      <c r="F236" s="115"/>
    </row>
    <row r="240" spans="1:11" ht="18">
      <c r="A240" s="55" t="s">
        <v>202</v>
      </c>
    </row>
    <row r="241" spans="1:3">
      <c r="A241" t="s">
        <v>159</v>
      </c>
      <c r="B241" t="s">
        <v>160</v>
      </c>
      <c r="C241" t="s">
        <v>161</v>
      </c>
    </row>
    <row r="242" spans="1:3">
      <c r="A242">
        <v>2000</v>
      </c>
      <c r="B242">
        <v>4</v>
      </c>
      <c r="C242">
        <v>281424600</v>
      </c>
    </row>
    <row r="243" spans="1:3">
      <c r="A243">
        <v>2000</v>
      </c>
      <c r="B243">
        <v>5</v>
      </c>
      <c r="C243">
        <v>281643089</v>
      </c>
    </row>
    <row r="244" spans="1:3">
      <c r="A244">
        <v>2000</v>
      </c>
      <c r="B244">
        <v>6</v>
      </c>
      <c r="C244" s="56">
        <v>281887481</v>
      </c>
    </row>
    <row r="245" spans="1:3">
      <c r="A245">
        <v>2000</v>
      </c>
      <c r="B245">
        <v>7</v>
      </c>
      <c r="C245" s="56">
        <v>282162411</v>
      </c>
    </row>
    <row r="246" spans="1:3">
      <c r="A246">
        <v>2000</v>
      </c>
      <c r="B246">
        <v>8</v>
      </c>
      <c r="C246" s="56">
        <v>282422213</v>
      </c>
    </row>
    <row r="247" spans="1:3">
      <c r="A247">
        <v>2000</v>
      </c>
      <c r="B247">
        <v>9</v>
      </c>
      <c r="C247">
        <v>282693284</v>
      </c>
    </row>
    <row r="248" spans="1:3">
      <c r="A248">
        <v>2000</v>
      </c>
      <c r="B248">
        <v>10</v>
      </c>
      <c r="C248">
        <v>282957962</v>
      </c>
    </row>
    <row r="249" spans="1:3">
      <c r="A249">
        <v>2000</v>
      </c>
      <c r="B249">
        <v>11</v>
      </c>
      <c r="C249">
        <v>283197152</v>
      </c>
    </row>
    <row r="250" spans="1:3">
      <c r="A250">
        <v>2000</v>
      </c>
      <c r="B250">
        <v>12</v>
      </c>
      <c r="C250">
        <v>283437649</v>
      </c>
    </row>
    <row r="251" spans="1:3">
      <c r="A251">
        <v>2001</v>
      </c>
      <c r="B251">
        <v>1</v>
      </c>
      <c r="C251">
        <v>283647024</v>
      </c>
    </row>
    <row r="252" spans="1:3">
      <c r="A252">
        <v>2001</v>
      </c>
      <c r="B252">
        <v>2</v>
      </c>
      <c r="C252">
        <v>283841797</v>
      </c>
    </row>
    <row r="253" spans="1:3">
      <c r="A253">
        <v>2001</v>
      </c>
      <c r="B253">
        <v>3</v>
      </c>
      <c r="C253">
        <v>284047071</v>
      </c>
    </row>
    <row r="254" spans="1:3">
      <c r="A254">
        <v>2001</v>
      </c>
      <c r="B254">
        <v>4</v>
      </c>
      <c r="C254">
        <v>284269299</v>
      </c>
    </row>
    <row r="255" spans="1:3">
      <c r="A255">
        <v>2001</v>
      </c>
      <c r="B255">
        <v>5</v>
      </c>
      <c r="C255">
        <v>284487152</v>
      </c>
    </row>
    <row r="256" spans="1:3">
      <c r="A256">
        <v>2001</v>
      </c>
      <c r="B256">
        <v>6</v>
      </c>
      <c r="C256" s="56">
        <v>284728443</v>
      </c>
    </row>
    <row r="257" spans="1:3">
      <c r="A257">
        <v>2001</v>
      </c>
      <c r="B257">
        <v>7</v>
      </c>
      <c r="C257" s="56">
        <v>284968955</v>
      </c>
    </row>
    <row r="258" spans="1:3">
      <c r="A258">
        <v>2001</v>
      </c>
      <c r="B258">
        <v>8</v>
      </c>
      <c r="C258" s="56">
        <v>285224368</v>
      </c>
    </row>
    <row r="259" spans="1:3">
      <c r="A259">
        <v>2001</v>
      </c>
      <c r="B259">
        <v>9</v>
      </c>
      <c r="C259">
        <v>285493771</v>
      </c>
    </row>
    <row r="260" spans="1:3">
      <c r="A260">
        <v>2001</v>
      </c>
      <c r="B260">
        <v>10</v>
      </c>
      <c r="C260">
        <v>285689399</v>
      </c>
    </row>
    <row r="261" spans="1:3">
      <c r="A261">
        <v>2001</v>
      </c>
      <c r="B261">
        <v>11</v>
      </c>
      <c r="C261">
        <v>285921072</v>
      </c>
    </row>
    <row r="262" spans="1:3">
      <c r="A262">
        <v>2001</v>
      </c>
      <c r="B262">
        <v>12</v>
      </c>
      <c r="C262">
        <v>286138973</v>
      </c>
    </row>
    <row r="263" spans="1:3">
      <c r="A263">
        <v>2002</v>
      </c>
      <c r="B263">
        <v>1</v>
      </c>
      <c r="C263">
        <v>286340637</v>
      </c>
    </row>
    <row r="264" spans="1:3">
      <c r="A264">
        <v>2002</v>
      </c>
      <c r="B264">
        <v>2</v>
      </c>
      <c r="C264">
        <v>286542998</v>
      </c>
    </row>
    <row r="265" spans="1:3">
      <c r="A265">
        <v>2002</v>
      </c>
      <c r="B265">
        <v>3</v>
      </c>
      <c r="C265">
        <v>286723459</v>
      </c>
    </row>
    <row r="266" spans="1:3">
      <c r="A266">
        <v>2002</v>
      </c>
      <c r="B266">
        <v>4</v>
      </c>
      <c r="C266">
        <v>286929463</v>
      </c>
    </row>
    <row r="267" spans="1:3">
      <c r="A267">
        <v>2002</v>
      </c>
      <c r="B267">
        <v>5</v>
      </c>
      <c r="C267">
        <v>287151632</v>
      </c>
    </row>
    <row r="268" spans="1:3">
      <c r="A268">
        <v>2002</v>
      </c>
      <c r="B268">
        <v>6</v>
      </c>
      <c r="C268" s="56">
        <v>287393588</v>
      </c>
    </row>
    <row r="269" spans="1:3">
      <c r="A269">
        <v>2002</v>
      </c>
      <c r="B269">
        <v>7</v>
      </c>
      <c r="C269" s="56">
        <v>287625193</v>
      </c>
    </row>
    <row r="270" spans="1:3">
      <c r="A270">
        <v>2002</v>
      </c>
      <c r="B270">
        <v>8</v>
      </c>
      <c r="C270" s="56">
        <v>287870555</v>
      </c>
    </row>
    <row r="271" spans="1:3">
      <c r="A271">
        <v>2002</v>
      </c>
      <c r="B271">
        <v>9</v>
      </c>
      <c r="C271" s="56">
        <v>288129987</v>
      </c>
    </row>
    <row r="272" spans="1:3">
      <c r="A272">
        <v>2002</v>
      </c>
      <c r="B272">
        <v>10</v>
      </c>
      <c r="C272">
        <v>288379244</v>
      </c>
    </row>
    <row r="273" spans="1:3">
      <c r="A273">
        <v>2002</v>
      </c>
      <c r="B273">
        <v>11</v>
      </c>
      <c r="C273">
        <v>288610754</v>
      </c>
    </row>
    <row r="274" spans="1:3">
      <c r="A274">
        <v>2002</v>
      </c>
      <c r="B274">
        <v>12</v>
      </c>
      <c r="C274">
        <v>288804655</v>
      </c>
    </row>
    <row r="275" spans="1:3">
      <c r="A275">
        <v>2003</v>
      </c>
      <c r="B275">
        <v>1</v>
      </c>
      <c r="C275">
        <v>288998781</v>
      </c>
    </row>
    <row r="276" spans="1:3">
      <c r="A276">
        <v>2003</v>
      </c>
      <c r="B276">
        <v>2</v>
      </c>
      <c r="C276">
        <v>289132739</v>
      </c>
    </row>
    <row r="277" spans="1:3">
      <c r="A277">
        <v>2003</v>
      </c>
      <c r="B277">
        <v>3</v>
      </c>
      <c r="C277">
        <v>289258694</v>
      </c>
    </row>
    <row r="278" spans="1:3">
      <c r="A278">
        <v>2003</v>
      </c>
      <c r="B278">
        <v>4</v>
      </c>
      <c r="C278">
        <v>289400188</v>
      </c>
    </row>
    <row r="279" spans="1:3">
      <c r="A279">
        <v>2003</v>
      </c>
      <c r="B279">
        <v>5</v>
      </c>
      <c r="C279">
        <v>289554820</v>
      </c>
    </row>
    <row r="280" spans="1:3">
      <c r="A280">
        <v>2003</v>
      </c>
      <c r="B280">
        <v>6</v>
      </c>
      <c r="C280" s="56">
        <v>289819527</v>
      </c>
    </row>
    <row r="281" spans="1:3">
      <c r="A281">
        <v>2003</v>
      </c>
      <c r="B281">
        <v>7</v>
      </c>
      <c r="C281" s="56">
        <v>290107933</v>
      </c>
    </row>
    <row r="282" spans="1:3">
      <c r="A282">
        <v>2003</v>
      </c>
      <c r="B282">
        <v>8</v>
      </c>
      <c r="C282" s="56">
        <v>290391551</v>
      </c>
    </row>
    <row r="283" spans="1:3">
      <c r="A283">
        <v>2003</v>
      </c>
      <c r="B283">
        <v>9</v>
      </c>
      <c r="C283">
        <v>290656476</v>
      </c>
    </row>
    <row r="284" spans="1:3">
      <c r="A284">
        <v>2003</v>
      </c>
      <c r="B284">
        <v>10</v>
      </c>
      <c r="C284">
        <v>290916101</v>
      </c>
    </row>
    <row r="285" spans="1:3">
      <c r="A285">
        <v>2003</v>
      </c>
      <c r="B285">
        <v>11</v>
      </c>
      <c r="C285">
        <v>291160038</v>
      </c>
    </row>
    <row r="286" spans="1:3">
      <c r="A286">
        <v>2003</v>
      </c>
      <c r="B286">
        <v>12</v>
      </c>
      <c r="C286">
        <v>291364214</v>
      </c>
    </row>
    <row r="287" spans="1:3">
      <c r="A287">
        <v>2004</v>
      </c>
      <c r="B287">
        <v>1</v>
      </c>
      <c r="C287">
        <v>291553190</v>
      </c>
    </row>
    <row r="288" spans="1:3">
      <c r="A288">
        <v>2004</v>
      </c>
      <c r="B288">
        <v>2</v>
      </c>
      <c r="C288">
        <v>291716878</v>
      </c>
    </row>
    <row r="289" spans="1:3">
      <c r="A289">
        <v>2004</v>
      </c>
      <c r="B289">
        <v>3</v>
      </c>
      <c r="C289">
        <v>291888226</v>
      </c>
    </row>
    <row r="290" spans="1:3">
      <c r="A290">
        <v>2004</v>
      </c>
      <c r="B290">
        <v>4</v>
      </c>
      <c r="C290">
        <v>292108553</v>
      </c>
    </row>
    <row r="291" spans="1:3">
      <c r="A291">
        <v>2004</v>
      </c>
      <c r="B291">
        <v>5</v>
      </c>
      <c r="C291">
        <v>292350184</v>
      </c>
    </row>
    <row r="292" spans="1:3">
      <c r="A292">
        <v>2004</v>
      </c>
      <c r="B292">
        <v>6</v>
      </c>
      <c r="C292" s="56">
        <v>292571704</v>
      </c>
    </row>
    <row r="293" spans="1:3">
      <c r="A293">
        <v>2004</v>
      </c>
      <c r="B293">
        <v>7</v>
      </c>
      <c r="C293" s="56">
        <v>292805298</v>
      </c>
    </row>
    <row r="294" spans="1:3">
      <c r="A294">
        <v>2004</v>
      </c>
      <c r="B294">
        <v>8</v>
      </c>
      <c r="C294" s="56">
        <v>293057495</v>
      </c>
    </row>
    <row r="295" spans="1:3">
      <c r="A295">
        <v>2004</v>
      </c>
      <c r="B295">
        <v>9</v>
      </c>
      <c r="C295">
        <v>293309033</v>
      </c>
    </row>
    <row r="296" spans="1:3">
      <c r="A296">
        <v>2004</v>
      </c>
      <c r="B296">
        <v>10</v>
      </c>
      <c r="C296">
        <v>293573356</v>
      </c>
    </row>
    <row r="297" spans="1:3">
      <c r="A297">
        <v>2004</v>
      </c>
      <c r="B297">
        <v>11</v>
      </c>
      <c r="C297">
        <v>293801454</v>
      </c>
    </row>
    <row r="298" spans="1:3">
      <c r="A298">
        <v>2004</v>
      </c>
      <c r="B298">
        <v>12</v>
      </c>
      <c r="C298">
        <v>294015263</v>
      </c>
    </row>
    <row r="299" spans="1:3">
      <c r="A299">
        <v>2005</v>
      </c>
      <c r="B299">
        <v>1</v>
      </c>
      <c r="C299">
        <v>294230649</v>
      </c>
    </row>
    <row r="300" spans="1:3">
      <c r="A300">
        <v>2005</v>
      </c>
      <c r="B300">
        <v>2</v>
      </c>
      <c r="C300">
        <v>294380349</v>
      </c>
    </row>
    <row r="301" spans="1:3">
      <c r="A301">
        <v>2005</v>
      </c>
      <c r="B301">
        <v>3</v>
      </c>
      <c r="C301">
        <v>294558690</v>
      </c>
    </row>
    <row r="302" spans="1:3">
      <c r="A302">
        <v>2005</v>
      </c>
      <c r="B302">
        <v>4</v>
      </c>
      <c r="C302">
        <v>294784353</v>
      </c>
    </row>
    <row r="303" spans="1:3">
      <c r="A303">
        <v>2005</v>
      </c>
      <c r="B303">
        <v>5</v>
      </c>
      <c r="C303">
        <v>295030999</v>
      </c>
    </row>
    <row r="304" spans="1:3">
      <c r="A304">
        <v>2005</v>
      </c>
      <c r="B304">
        <v>6</v>
      </c>
      <c r="C304" s="56">
        <v>295262724</v>
      </c>
    </row>
    <row r="305" spans="1:3">
      <c r="A305">
        <v>2005</v>
      </c>
      <c r="B305">
        <v>7</v>
      </c>
      <c r="C305" s="56">
        <v>295516599</v>
      </c>
    </row>
    <row r="306" spans="1:3">
      <c r="A306">
        <v>2005</v>
      </c>
      <c r="B306">
        <v>8</v>
      </c>
      <c r="C306" s="56">
        <v>295771752</v>
      </c>
    </row>
    <row r="307" spans="1:3">
      <c r="A307">
        <v>2005</v>
      </c>
      <c r="B307">
        <v>9</v>
      </c>
      <c r="C307">
        <v>296040189</v>
      </c>
    </row>
    <row r="308" spans="1:3">
      <c r="A308">
        <v>2005</v>
      </c>
      <c r="B308">
        <v>10</v>
      </c>
      <c r="C308">
        <v>296306871</v>
      </c>
    </row>
    <row r="309" spans="1:3">
      <c r="A309">
        <v>2005</v>
      </c>
      <c r="B309">
        <v>11</v>
      </c>
      <c r="C309">
        <v>296514546</v>
      </c>
    </row>
    <row r="310" spans="1:3">
      <c r="A310">
        <v>2005</v>
      </c>
      <c r="B310">
        <v>12</v>
      </c>
      <c r="C310">
        <v>296762293</v>
      </c>
    </row>
    <row r="311" spans="1:3">
      <c r="A311">
        <v>2006</v>
      </c>
      <c r="B311">
        <v>1</v>
      </c>
      <c r="C311">
        <v>296987570</v>
      </c>
    </row>
    <row r="312" spans="1:3">
      <c r="A312">
        <v>2006</v>
      </c>
      <c r="B312">
        <v>2</v>
      </c>
      <c r="C312">
        <v>297219147</v>
      </c>
    </row>
    <row r="313" spans="1:3">
      <c r="A313">
        <v>2006</v>
      </c>
      <c r="B313">
        <v>3</v>
      </c>
      <c r="C313">
        <v>297423035</v>
      </c>
    </row>
    <row r="314" spans="1:3">
      <c r="A314">
        <v>2006</v>
      </c>
      <c r="B314">
        <v>4</v>
      </c>
      <c r="C314">
        <v>297649663</v>
      </c>
    </row>
    <row r="315" spans="1:3">
      <c r="A315">
        <v>2006</v>
      </c>
      <c r="B315">
        <v>5</v>
      </c>
      <c r="C315">
        <v>297869406</v>
      </c>
    </row>
    <row r="316" spans="1:3">
      <c r="A316">
        <v>2006</v>
      </c>
      <c r="B316">
        <v>6</v>
      </c>
      <c r="C316" s="56">
        <v>298118142</v>
      </c>
    </row>
    <row r="317" spans="1:3">
      <c r="A317">
        <v>2006</v>
      </c>
      <c r="B317">
        <v>7</v>
      </c>
      <c r="C317" s="56">
        <v>298379912</v>
      </c>
    </row>
    <row r="318" spans="1:3">
      <c r="A318">
        <v>2006</v>
      </c>
      <c r="B318">
        <v>8</v>
      </c>
      <c r="C318" s="56">
        <v>298630579</v>
      </c>
    </row>
    <row r="319" spans="1:3">
      <c r="A319">
        <v>2006</v>
      </c>
      <c r="B319">
        <v>9</v>
      </c>
      <c r="C319">
        <v>298908360</v>
      </c>
    </row>
    <row r="320" spans="1:3">
      <c r="A320">
        <v>2006</v>
      </c>
      <c r="B320">
        <v>10</v>
      </c>
      <c r="C320">
        <v>299159981</v>
      </c>
    </row>
    <row r="321" spans="1:3">
      <c r="A321">
        <v>2006</v>
      </c>
      <c r="B321">
        <v>11</v>
      </c>
      <c r="C321">
        <v>299395746</v>
      </c>
    </row>
    <row r="322" spans="1:3">
      <c r="A322">
        <v>2006</v>
      </c>
      <c r="B322">
        <v>12</v>
      </c>
      <c r="C322">
        <v>299658194</v>
      </c>
    </row>
    <row r="323" spans="1:3">
      <c r="A323">
        <v>2007</v>
      </c>
      <c r="B323">
        <v>1</v>
      </c>
      <c r="C323">
        <v>299890446</v>
      </c>
    </row>
    <row r="324" spans="1:3">
      <c r="A324">
        <v>2007</v>
      </c>
      <c r="B324">
        <v>2</v>
      </c>
      <c r="C324">
        <v>300095558</v>
      </c>
    </row>
    <row r="325" spans="1:3">
      <c r="A325">
        <v>2007</v>
      </c>
      <c r="B325">
        <v>3</v>
      </c>
      <c r="C325">
        <v>300288381</v>
      </c>
    </row>
    <row r="326" spans="1:3">
      <c r="A326">
        <v>2007</v>
      </c>
      <c r="B326">
        <v>4</v>
      </c>
      <c r="C326">
        <v>300511531</v>
      </c>
    </row>
    <row r="327" spans="1:3">
      <c r="A327">
        <v>2007</v>
      </c>
      <c r="B327">
        <v>5</v>
      </c>
      <c r="C327">
        <v>300728176</v>
      </c>
    </row>
    <row r="328" spans="1:3">
      <c r="A328">
        <v>2007</v>
      </c>
      <c r="B328">
        <v>6</v>
      </c>
      <c r="C328" s="56">
        <v>300968228</v>
      </c>
    </row>
    <row r="329" spans="1:3">
      <c r="A329">
        <v>2007</v>
      </c>
      <c r="B329">
        <v>7</v>
      </c>
      <c r="C329" s="56">
        <v>301231207</v>
      </c>
    </row>
    <row r="330" spans="1:3">
      <c r="A330">
        <v>2007</v>
      </c>
      <c r="B330">
        <v>8</v>
      </c>
      <c r="C330" s="56">
        <v>301500377</v>
      </c>
    </row>
    <row r="331" spans="1:3">
      <c r="A331">
        <v>2007</v>
      </c>
      <c r="B331">
        <v>9</v>
      </c>
      <c r="C331">
        <v>301772224</v>
      </c>
    </row>
    <row r="332" spans="1:3">
      <c r="A332">
        <v>2007</v>
      </c>
      <c r="B332">
        <v>10</v>
      </c>
      <c r="C332">
        <v>302026271</v>
      </c>
    </row>
    <row r="333" spans="1:3">
      <c r="A333">
        <v>2007</v>
      </c>
      <c r="B333">
        <v>11</v>
      </c>
      <c r="C333">
        <v>302287110</v>
      </c>
    </row>
    <row r="334" spans="1:3">
      <c r="A334">
        <v>2007</v>
      </c>
      <c r="B334">
        <v>12</v>
      </c>
      <c r="C334">
        <v>302533358</v>
      </c>
    </row>
    <row r="335" spans="1:3">
      <c r="A335">
        <v>2008</v>
      </c>
      <c r="B335">
        <v>1</v>
      </c>
      <c r="C335">
        <v>302754346</v>
      </c>
    </row>
    <row r="336" spans="1:3">
      <c r="A336">
        <v>2008</v>
      </c>
      <c r="B336">
        <v>2</v>
      </c>
      <c r="C336">
        <v>302966260</v>
      </c>
    </row>
    <row r="337" spans="1:3">
      <c r="A337">
        <v>2008</v>
      </c>
      <c r="B337">
        <v>3</v>
      </c>
      <c r="C337">
        <v>303185074</v>
      </c>
    </row>
    <row r="338" spans="1:3">
      <c r="A338">
        <v>2008</v>
      </c>
      <c r="B338">
        <v>4</v>
      </c>
      <c r="C338">
        <v>303381938</v>
      </c>
    </row>
    <row r="339" spans="1:3">
      <c r="A339">
        <v>2008</v>
      </c>
      <c r="B339">
        <v>5</v>
      </c>
      <c r="C339">
        <v>303616954</v>
      </c>
    </row>
    <row r="340" spans="1:3">
      <c r="A340">
        <v>2008</v>
      </c>
      <c r="B340">
        <v>6</v>
      </c>
      <c r="C340" s="56">
        <v>303847001</v>
      </c>
    </row>
    <row r="341" spans="1:3">
      <c r="A341">
        <v>2008</v>
      </c>
      <c r="B341">
        <v>7</v>
      </c>
      <c r="C341" s="56">
        <v>304093966</v>
      </c>
    </row>
    <row r="342" spans="1:3">
      <c r="A342">
        <v>2008</v>
      </c>
      <c r="B342">
        <v>8</v>
      </c>
      <c r="C342" s="56">
        <v>304357665</v>
      </c>
    </row>
    <row r="343" spans="1:3">
      <c r="A343">
        <v>2008</v>
      </c>
      <c r="B343">
        <v>9</v>
      </c>
      <c r="C343">
        <v>304614210</v>
      </c>
    </row>
    <row r="344" spans="1:3">
      <c r="A344">
        <v>2008</v>
      </c>
      <c r="B344">
        <v>10</v>
      </c>
      <c r="C344">
        <v>304858602</v>
      </c>
    </row>
    <row r="345" spans="1:3">
      <c r="A345">
        <v>2008</v>
      </c>
      <c r="B345">
        <v>11</v>
      </c>
      <c r="C345">
        <v>305093832</v>
      </c>
    </row>
    <row r="346" spans="1:3">
      <c r="A346">
        <v>2008</v>
      </c>
      <c r="B346">
        <v>12</v>
      </c>
      <c r="C346">
        <v>305298802</v>
      </c>
    </row>
    <row r="347" spans="1:3">
      <c r="A347">
        <v>2009</v>
      </c>
      <c r="B347">
        <v>1</v>
      </c>
      <c r="C347">
        <v>305519874</v>
      </c>
    </row>
    <row r="348" spans="1:3">
      <c r="A348">
        <v>2009</v>
      </c>
      <c r="B348">
        <v>2</v>
      </c>
      <c r="C348">
        <v>305714782</v>
      </c>
    </row>
    <row r="349" spans="1:3">
      <c r="A349">
        <v>2009</v>
      </c>
      <c r="B349">
        <v>3</v>
      </c>
      <c r="C349">
        <v>305920351</v>
      </c>
    </row>
    <row r="350" spans="1:3">
      <c r="A350">
        <v>2009</v>
      </c>
      <c r="B350">
        <v>4</v>
      </c>
      <c r="C350">
        <v>306112520</v>
      </c>
    </row>
    <row r="351" spans="1:3">
      <c r="A351">
        <v>2009</v>
      </c>
      <c r="B351">
        <v>5</v>
      </c>
      <c r="C351">
        <v>306321829</v>
      </c>
    </row>
    <row r="352" spans="1:3">
      <c r="A352">
        <v>2009</v>
      </c>
      <c r="B352">
        <v>6</v>
      </c>
      <c r="C352" s="56">
        <v>306541114</v>
      </c>
    </row>
    <row r="353" spans="1:3">
      <c r="A353">
        <v>2009</v>
      </c>
      <c r="B353">
        <v>7</v>
      </c>
      <c r="C353" s="56">
        <v>306771529</v>
      </c>
    </row>
    <row r="354" spans="1:3">
      <c r="A354">
        <v>2009</v>
      </c>
      <c r="B354">
        <v>8</v>
      </c>
      <c r="C354" s="56">
        <v>307007040</v>
      </c>
    </row>
    <row r="355" spans="1:3">
      <c r="A355">
        <v>2009</v>
      </c>
      <c r="B355">
        <v>9</v>
      </c>
      <c r="C355">
        <v>307267930</v>
      </c>
    </row>
    <row r="356" spans="1:3">
      <c r="A356">
        <v>2009</v>
      </c>
      <c r="B356">
        <v>10</v>
      </c>
      <c r="C356">
        <v>307518237</v>
      </c>
    </row>
    <row r="357" spans="1:3">
      <c r="A357">
        <v>2009</v>
      </c>
      <c r="B357">
        <v>11</v>
      </c>
      <c r="C357">
        <v>307757459</v>
      </c>
    </row>
    <row r="358" spans="1:3">
      <c r="A358">
        <v>2009</v>
      </c>
      <c r="B358">
        <v>12</v>
      </c>
      <c r="C358">
        <v>307954399</v>
      </c>
    </row>
    <row r="359" spans="1:3">
      <c r="A359">
        <v>2010</v>
      </c>
      <c r="B359">
        <v>1</v>
      </c>
      <c r="C359">
        <v>308169976</v>
      </c>
    </row>
    <row r="360" spans="1:3">
      <c r="A360">
        <v>2010</v>
      </c>
      <c r="B360">
        <v>2</v>
      </c>
      <c r="C360">
        <v>308375613</v>
      </c>
    </row>
    <row r="361" spans="1:3">
      <c r="A361">
        <v>2010</v>
      </c>
      <c r="B361">
        <v>3</v>
      </c>
      <c r="C361">
        <v>308565817</v>
      </c>
    </row>
    <row r="362" spans="1:3">
      <c r="A362">
        <v>2010</v>
      </c>
      <c r="B362">
        <v>4</v>
      </c>
      <c r="C362">
        <v>308745538</v>
      </c>
    </row>
    <row r="363" spans="1:3">
      <c r="A363">
        <v>2010</v>
      </c>
      <c r="B363">
        <v>7</v>
      </c>
      <c r="C363">
        <v>309349689</v>
      </c>
    </row>
    <row r="367" spans="1:3" ht="18">
      <c r="A367" s="55" t="s">
        <v>203</v>
      </c>
    </row>
    <row r="368" spans="1:3">
      <c r="A368" t="s">
        <v>162</v>
      </c>
    </row>
    <row r="370" spans="1:5">
      <c r="A370" s="58">
        <v>32964</v>
      </c>
      <c r="B370" t="s">
        <v>163</v>
      </c>
      <c r="C370">
        <v>248790925</v>
      </c>
      <c r="D370">
        <v>121284188</v>
      </c>
      <c r="E370">
        <v>127506737</v>
      </c>
    </row>
    <row r="371" spans="1:5">
      <c r="A371" s="58">
        <v>32964</v>
      </c>
      <c r="B371">
        <v>0</v>
      </c>
      <c r="C371">
        <v>3947313</v>
      </c>
      <c r="D371">
        <v>2019081</v>
      </c>
      <c r="E371">
        <v>1928232</v>
      </c>
    </row>
    <row r="372" spans="1:5">
      <c r="A372" s="58">
        <v>32964</v>
      </c>
      <c r="B372">
        <v>1</v>
      </c>
      <c r="C372">
        <v>3769554</v>
      </c>
      <c r="D372">
        <v>1928747</v>
      </c>
      <c r="E372">
        <v>1840807</v>
      </c>
    </row>
    <row r="373" spans="1:5">
      <c r="A373" s="58">
        <v>32964</v>
      </c>
      <c r="B373">
        <v>2</v>
      </c>
      <c r="C373">
        <v>3702679</v>
      </c>
      <c r="D373">
        <v>1894973</v>
      </c>
      <c r="E373">
        <v>1807706</v>
      </c>
    </row>
    <row r="374" spans="1:5">
      <c r="A374" s="58">
        <v>32964</v>
      </c>
      <c r="B374">
        <v>3</v>
      </c>
      <c r="C374">
        <v>3641649</v>
      </c>
      <c r="D374">
        <v>1863343</v>
      </c>
      <c r="E374">
        <v>1778306</v>
      </c>
    </row>
    <row r="375" spans="1:5">
      <c r="A375" s="58">
        <v>32964</v>
      </c>
      <c r="B375">
        <v>4</v>
      </c>
      <c r="C375">
        <v>3703886</v>
      </c>
      <c r="D375">
        <v>1896723</v>
      </c>
      <c r="E375">
        <v>1807163</v>
      </c>
    </row>
    <row r="376" spans="1:5">
      <c r="A376" s="58">
        <v>32964</v>
      </c>
      <c r="B376">
        <v>5</v>
      </c>
      <c r="C376">
        <v>3635463</v>
      </c>
      <c r="D376">
        <v>1860600</v>
      </c>
      <c r="E376">
        <v>1774863</v>
      </c>
    </row>
    <row r="377" spans="1:5">
      <c r="A377" s="58">
        <v>32964</v>
      </c>
      <c r="B377">
        <v>6</v>
      </c>
      <c r="C377">
        <v>3580577</v>
      </c>
      <c r="D377">
        <v>1832744</v>
      </c>
      <c r="E377">
        <v>1747833</v>
      </c>
    </row>
    <row r="378" spans="1:5">
      <c r="A378" s="58">
        <v>32964</v>
      </c>
      <c r="B378">
        <v>7</v>
      </c>
      <c r="C378">
        <v>3647972</v>
      </c>
      <c r="D378">
        <v>1865809</v>
      </c>
      <c r="E378">
        <v>1782163</v>
      </c>
    </row>
    <row r="379" spans="1:5">
      <c r="A379" s="58">
        <v>32964</v>
      </c>
      <c r="B379">
        <v>8</v>
      </c>
      <c r="C379">
        <v>3473320</v>
      </c>
      <c r="D379">
        <v>1777574</v>
      </c>
      <c r="E379">
        <v>1695746</v>
      </c>
    </row>
    <row r="380" spans="1:5">
      <c r="A380" s="58">
        <v>32964</v>
      </c>
      <c r="B380">
        <v>9</v>
      </c>
      <c r="C380">
        <v>3704888</v>
      </c>
      <c r="D380">
        <v>1899040</v>
      </c>
      <c r="E380">
        <v>1805848</v>
      </c>
    </row>
    <row r="381" spans="1:5">
      <c r="A381" s="58">
        <v>32964</v>
      </c>
      <c r="B381">
        <v>10</v>
      </c>
      <c r="C381">
        <v>3641128</v>
      </c>
      <c r="D381">
        <v>1867449</v>
      </c>
      <c r="E381">
        <v>1773679</v>
      </c>
    </row>
    <row r="382" spans="1:5">
      <c r="A382" s="58">
        <v>32964</v>
      </c>
      <c r="B382">
        <v>11</v>
      </c>
      <c r="C382">
        <v>3438903</v>
      </c>
      <c r="D382">
        <v>1761228</v>
      </c>
      <c r="E382">
        <v>1677675</v>
      </c>
    </row>
    <row r="383" spans="1:5">
      <c r="A383" s="58">
        <v>32964</v>
      </c>
      <c r="B383">
        <v>12</v>
      </c>
      <c r="C383">
        <v>3393344</v>
      </c>
      <c r="D383">
        <v>1736204</v>
      </c>
      <c r="E383">
        <v>1657140</v>
      </c>
    </row>
    <row r="384" spans="1:5">
      <c r="A384" s="58">
        <v>32964</v>
      </c>
      <c r="B384">
        <v>13</v>
      </c>
      <c r="C384">
        <v>3323778</v>
      </c>
      <c r="D384">
        <v>1700594</v>
      </c>
      <c r="E384">
        <v>1623184</v>
      </c>
    </row>
    <row r="385" spans="1:5">
      <c r="A385" s="58">
        <v>32964</v>
      </c>
      <c r="B385">
        <v>14</v>
      </c>
      <c r="C385">
        <v>3270109</v>
      </c>
      <c r="D385">
        <v>1676810</v>
      </c>
      <c r="E385">
        <v>1593299</v>
      </c>
    </row>
    <row r="386" spans="1:5">
      <c r="A386" s="58">
        <v>32964</v>
      </c>
      <c r="B386">
        <v>15</v>
      </c>
      <c r="C386">
        <v>3322354</v>
      </c>
      <c r="D386">
        <v>1706204</v>
      </c>
      <c r="E386">
        <v>1616150</v>
      </c>
    </row>
    <row r="387" spans="1:5">
      <c r="A387" s="58">
        <v>32964</v>
      </c>
      <c r="B387">
        <v>16</v>
      </c>
      <c r="C387">
        <v>3284318</v>
      </c>
      <c r="D387">
        <v>1689792</v>
      </c>
      <c r="E387">
        <v>1594526</v>
      </c>
    </row>
    <row r="388" spans="1:5">
      <c r="A388" s="58">
        <v>32964</v>
      </c>
      <c r="B388">
        <v>17</v>
      </c>
      <c r="C388">
        <v>3468038</v>
      </c>
      <c r="D388">
        <v>1786928</v>
      </c>
      <c r="E388">
        <v>1681110</v>
      </c>
    </row>
    <row r="389" spans="1:5">
      <c r="A389" s="58">
        <v>32964</v>
      </c>
      <c r="B389">
        <v>18</v>
      </c>
      <c r="C389">
        <v>3663083</v>
      </c>
      <c r="D389">
        <v>1875120</v>
      </c>
      <c r="E389">
        <v>1787963</v>
      </c>
    </row>
    <row r="390" spans="1:5">
      <c r="A390" s="58">
        <v>32964</v>
      </c>
      <c r="B390">
        <v>19</v>
      </c>
      <c r="C390">
        <v>4154877</v>
      </c>
      <c r="D390">
        <v>2120132</v>
      </c>
      <c r="E390">
        <v>2034745</v>
      </c>
    </row>
    <row r="391" spans="1:5">
      <c r="A391" s="58">
        <v>32964</v>
      </c>
      <c r="B391">
        <v>20</v>
      </c>
      <c r="C391">
        <v>4001767</v>
      </c>
      <c r="D391">
        <v>2043873</v>
      </c>
      <c r="E391">
        <v>1957894</v>
      </c>
    </row>
    <row r="392" spans="1:5">
      <c r="A392" s="58">
        <v>32964</v>
      </c>
      <c r="B392">
        <v>21</v>
      </c>
      <c r="C392">
        <v>3824465</v>
      </c>
      <c r="D392">
        <v>1954247</v>
      </c>
      <c r="E392">
        <v>1870218</v>
      </c>
    </row>
    <row r="393" spans="1:5">
      <c r="A393" s="58">
        <v>32964</v>
      </c>
      <c r="B393">
        <v>22</v>
      </c>
      <c r="C393">
        <v>3669329</v>
      </c>
      <c r="D393">
        <v>1871908</v>
      </c>
      <c r="E393">
        <v>1797421</v>
      </c>
    </row>
    <row r="394" spans="1:5">
      <c r="A394" s="58">
        <v>32964</v>
      </c>
      <c r="B394">
        <v>23</v>
      </c>
      <c r="C394">
        <v>3729165</v>
      </c>
      <c r="D394">
        <v>1893428</v>
      </c>
      <c r="E394">
        <v>1835737</v>
      </c>
    </row>
    <row r="395" spans="1:5">
      <c r="A395" s="58">
        <v>32964</v>
      </c>
      <c r="B395">
        <v>24</v>
      </c>
      <c r="C395">
        <v>3918024</v>
      </c>
      <c r="D395">
        <v>1985076</v>
      </c>
      <c r="E395">
        <v>1932948</v>
      </c>
    </row>
    <row r="396" spans="1:5">
      <c r="A396" s="58">
        <v>32964</v>
      </c>
      <c r="B396">
        <v>25</v>
      </c>
      <c r="C396">
        <v>4109785</v>
      </c>
      <c r="D396">
        <v>2071969</v>
      </c>
      <c r="E396">
        <v>2037816</v>
      </c>
    </row>
    <row r="397" spans="1:5">
      <c r="A397" s="58">
        <v>32964</v>
      </c>
      <c r="B397">
        <v>26</v>
      </c>
      <c r="C397">
        <v>4207218</v>
      </c>
      <c r="D397">
        <v>2113107</v>
      </c>
      <c r="E397">
        <v>2094111</v>
      </c>
    </row>
    <row r="398" spans="1:5">
      <c r="A398" s="58">
        <v>32964</v>
      </c>
      <c r="B398">
        <v>27</v>
      </c>
      <c r="C398">
        <v>4284986</v>
      </c>
      <c r="D398">
        <v>2150760</v>
      </c>
      <c r="E398">
        <v>2134226</v>
      </c>
    </row>
    <row r="399" spans="1:5">
      <c r="A399" s="58">
        <v>32964</v>
      </c>
      <c r="B399">
        <v>28</v>
      </c>
      <c r="C399">
        <v>4142617</v>
      </c>
      <c r="D399">
        <v>2073531</v>
      </c>
      <c r="E399">
        <v>2069086</v>
      </c>
    </row>
    <row r="400" spans="1:5">
      <c r="A400" s="58">
        <v>32964</v>
      </c>
      <c r="B400">
        <v>29</v>
      </c>
      <c r="C400">
        <v>4591890</v>
      </c>
      <c r="D400">
        <v>2298184</v>
      </c>
      <c r="E400">
        <v>2293706</v>
      </c>
    </row>
    <row r="401" spans="1:5">
      <c r="A401" s="58">
        <v>32964</v>
      </c>
      <c r="B401">
        <v>30</v>
      </c>
      <c r="C401">
        <v>4469827</v>
      </c>
      <c r="D401">
        <v>2229420</v>
      </c>
      <c r="E401">
        <v>2240407</v>
      </c>
    </row>
    <row r="402" spans="1:5">
      <c r="A402" s="58">
        <v>32964</v>
      </c>
      <c r="B402">
        <v>31</v>
      </c>
      <c r="C402">
        <v>4352273</v>
      </c>
      <c r="D402">
        <v>2165630</v>
      </c>
      <c r="E402">
        <v>2186643</v>
      </c>
    </row>
    <row r="403" spans="1:5">
      <c r="A403" s="58">
        <v>32964</v>
      </c>
      <c r="B403">
        <v>32</v>
      </c>
      <c r="C403">
        <v>4387284</v>
      </c>
      <c r="D403">
        <v>2182510</v>
      </c>
      <c r="E403">
        <v>2204774</v>
      </c>
    </row>
    <row r="404" spans="1:5">
      <c r="A404" s="58">
        <v>32964</v>
      </c>
      <c r="B404">
        <v>33</v>
      </c>
      <c r="C404">
        <v>4281420</v>
      </c>
      <c r="D404">
        <v>2122696</v>
      </c>
      <c r="E404">
        <v>2158724</v>
      </c>
    </row>
    <row r="405" spans="1:5">
      <c r="A405" s="58">
        <v>32964</v>
      </c>
      <c r="B405">
        <v>34</v>
      </c>
      <c r="C405">
        <v>4347691</v>
      </c>
      <c r="D405">
        <v>2165284</v>
      </c>
      <c r="E405">
        <v>2182407</v>
      </c>
    </row>
    <row r="406" spans="1:5">
      <c r="A406" s="58">
        <v>32964</v>
      </c>
      <c r="B406">
        <v>35</v>
      </c>
      <c r="C406">
        <v>4236788</v>
      </c>
      <c r="D406">
        <v>2105542</v>
      </c>
      <c r="E406">
        <v>2131246</v>
      </c>
    </row>
    <row r="407" spans="1:5">
      <c r="A407" s="58">
        <v>32964</v>
      </c>
      <c r="B407">
        <v>36</v>
      </c>
      <c r="C407">
        <v>4033714</v>
      </c>
      <c r="D407">
        <v>1996707</v>
      </c>
      <c r="E407">
        <v>2037007</v>
      </c>
    </row>
    <row r="408" spans="1:5">
      <c r="A408" s="58">
        <v>32964</v>
      </c>
      <c r="B408">
        <v>37</v>
      </c>
      <c r="C408">
        <v>3989910</v>
      </c>
      <c r="D408">
        <v>1974423</v>
      </c>
      <c r="E408">
        <v>2015487</v>
      </c>
    </row>
    <row r="409" spans="1:5">
      <c r="A409" s="58">
        <v>32964</v>
      </c>
      <c r="B409">
        <v>38</v>
      </c>
      <c r="C409">
        <v>3688498</v>
      </c>
      <c r="D409">
        <v>1822963</v>
      </c>
      <c r="E409">
        <v>1865535</v>
      </c>
    </row>
    <row r="410" spans="1:5">
      <c r="A410" s="58">
        <v>32964</v>
      </c>
      <c r="B410">
        <v>39</v>
      </c>
      <c r="C410">
        <v>3902095</v>
      </c>
      <c r="D410">
        <v>1936935</v>
      </c>
      <c r="E410">
        <v>1965160</v>
      </c>
    </row>
    <row r="411" spans="1:5">
      <c r="A411" s="58">
        <v>32964</v>
      </c>
      <c r="B411">
        <v>40</v>
      </c>
      <c r="C411">
        <v>3750664</v>
      </c>
      <c r="D411">
        <v>1853073</v>
      </c>
      <c r="E411">
        <v>1897591</v>
      </c>
    </row>
    <row r="412" spans="1:5">
      <c r="A412" s="58">
        <v>32964</v>
      </c>
      <c r="B412">
        <v>41</v>
      </c>
      <c r="C412">
        <v>3629432</v>
      </c>
      <c r="D412">
        <v>1788190</v>
      </c>
      <c r="E412">
        <v>1841242</v>
      </c>
    </row>
    <row r="413" spans="1:5">
      <c r="A413" s="58">
        <v>32964</v>
      </c>
      <c r="B413">
        <v>42</v>
      </c>
      <c r="C413">
        <v>3697336</v>
      </c>
      <c r="D413">
        <v>1823512</v>
      </c>
      <c r="E413">
        <v>1873824</v>
      </c>
    </row>
    <row r="414" spans="1:5">
      <c r="A414" s="58">
        <v>32964</v>
      </c>
      <c r="B414">
        <v>43</v>
      </c>
      <c r="C414">
        <v>3643569</v>
      </c>
      <c r="D414">
        <v>1795276</v>
      </c>
      <c r="E414">
        <v>1848293</v>
      </c>
    </row>
    <row r="415" spans="1:5">
      <c r="A415" s="58">
        <v>32964</v>
      </c>
      <c r="B415">
        <v>44</v>
      </c>
      <c r="C415">
        <v>2872399</v>
      </c>
      <c r="D415">
        <v>1419164</v>
      </c>
      <c r="E415">
        <v>1453235</v>
      </c>
    </row>
    <row r="416" spans="1:5">
      <c r="A416" s="58">
        <v>32964</v>
      </c>
      <c r="B416">
        <v>45</v>
      </c>
      <c r="C416">
        <v>2887121</v>
      </c>
      <c r="D416">
        <v>1420848</v>
      </c>
      <c r="E416">
        <v>1466273</v>
      </c>
    </row>
    <row r="417" spans="1:5">
      <c r="A417" s="58">
        <v>32964</v>
      </c>
      <c r="B417">
        <v>46</v>
      </c>
      <c r="C417">
        <v>2869464</v>
      </c>
      <c r="D417">
        <v>1408552</v>
      </c>
      <c r="E417">
        <v>1460912</v>
      </c>
    </row>
    <row r="418" spans="1:5">
      <c r="A418" s="58">
        <v>32964</v>
      </c>
      <c r="B418">
        <v>47</v>
      </c>
      <c r="C418">
        <v>2937391</v>
      </c>
      <c r="D418">
        <v>1439985</v>
      </c>
      <c r="E418">
        <v>1497406</v>
      </c>
    </row>
    <row r="419" spans="1:5">
      <c r="A419" s="58">
        <v>32964</v>
      </c>
      <c r="B419">
        <v>48</v>
      </c>
      <c r="C419">
        <v>2488363</v>
      </c>
      <c r="D419">
        <v>1214064</v>
      </c>
      <c r="E419">
        <v>1274299</v>
      </c>
    </row>
    <row r="420" spans="1:5">
      <c r="A420" s="58">
        <v>32964</v>
      </c>
      <c r="B420">
        <v>49</v>
      </c>
      <c r="C420">
        <v>2564899</v>
      </c>
      <c r="D420">
        <v>1257945</v>
      </c>
      <c r="E420">
        <v>1306954</v>
      </c>
    </row>
    <row r="421" spans="1:5">
      <c r="A421" s="58">
        <v>32964</v>
      </c>
      <c r="B421">
        <v>50</v>
      </c>
      <c r="C421">
        <v>2403221</v>
      </c>
      <c r="D421">
        <v>1173006</v>
      </c>
      <c r="E421">
        <v>1230215</v>
      </c>
    </row>
    <row r="422" spans="1:5">
      <c r="A422" s="58">
        <v>32964</v>
      </c>
      <c r="B422">
        <v>51</v>
      </c>
      <c r="C422">
        <v>2317042</v>
      </c>
      <c r="D422">
        <v>1128354</v>
      </c>
      <c r="E422">
        <v>1188688</v>
      </c>
    </row>
    <row r="423" spans="1:5">
      <c r="A423" s="58">
        <v>32964</v>
      </c>
      <c r="B423">
        <v>52</v>
      </c>
      <c r="C423">
        <v>2245615</v>
      </c>
      <c r="D423">
        <v>1090792</v>
      </c>
      <c r="E423">
        <v>1154823</v>
      </c>
    </row>
    <row r="424" spans="1:5">
      <c r="A424" s="58">
        <v>32964</v>
      </c>
      <c r="B424">
        <v>53</v>
      </c>
      <c r="C424">
        <v>2154194</v>
      </c>
      <c r="D424">
        <v>1042469</v>
      </c>
      <c r="E424">
        <v>1111725</v>
      </c>
    </row>
    <row r="425" spans="1:5">
      <c r="A425" s="58">
        <v>32964</v>
      </c>
      <c r="B425">
        <v>54</v>
      </c>
      <c r="C425">
        <v>2195130</v>
      </c>
      <c r="D425">
        <v>1059819</v>
      </c>
      <c r="E425">
        <v>1135311</v>
      </c>
    </row>
    <row r="426" spans="1:5">
      <c r="A426" s="58">
        <v>32964</v>
      </c>
      <c r="B426">
        <v>55</v>
      </c>
      <c r="C426">
        <v>2158530</v>
      </c>
      <c r="D426">
        <v>1038598</v>
      </c>
      <c r="E426">
        <v>1119932</v>
      </c>
    </row>
    <row r="427" spans="1:5">
      <c r="A427" s="58">
        <v>32964</v>
      </c>
      <c r="B427">
        <v>56</v>
      </c>
      <c r="C427">
        <v>2036335</v>
      </c>
      <c r="D427">
        <v>976450</v>
      </c>
      <c r="E427">
        <v>1059885</v>
      </c>
    </row>
    <row r="428" spans="1:5">
      <c r="A428" s="58">
        <v>32964</v>
      </c>
      <c r="B428">
        <v>57</v>
      </c>
      <c r="C428">
        <v>2092345</v>
      </c>
      <c r="D428">
        <v>998230</v>
      </c>
      <c r="E428">
        <v>1094115</v>
      </c>
    </row>
    <row r="429" spans="1:5">
      <c r="A429" s="58">
        <v>32964</v>
      </c>
      <c r="B429">
        <v>58</v>
      </c>
      <c r="C429">
        <v>2008726</v>
      </c>
      <c r="D429">
        <v>954517</v>
      </c>
      <c r="E429">
        <v>1054209</v>
      </c>
    </row>
    <row r="430" spans="1:5">
      <c r="A430" s="58">
        <v>32964</v>
      </c>
      <c r="B430">
        <v>59</v>
      </c>
      <c r="C430">
        <v>2193154</v>
      </c>
      <c r="D430">
        <v>1041642</v>
      </c>
      <c r="E430">
        <v>1151512</v>
      </c>
    </row>
    <row r="431" spans="1:5">
      <c r="A431" s="58">
        <v>32964</v>
      </c>
      <c r="B431">
        <v>60</v>
      </c>
      <c r="C431">
        <v>2145611</v>
      </c>
      <c r="D431">
        <v>1011651</v>
      </c>
      <c r="E431">
        <v>1133960</v>
      </c>
    </row>
    <row r="432" spans="1:5">
      <c r="A432" s="58">
        <v>32964</v>
      </c>
      <c r="B432">
        <v>61</v>
      </c>
      <c r="C432">
        <v>2104789</v>
      </c>
      <c r="D432">
        <v>987178</v>
      </c>
      <c r="E432">
        <v>1117611</v>
      </c>
    </row>
    <row r="433" spans="1:5">
      <c r="A433" s="58">
        <v>32964</v>
      </c>
      <c r="B433">
        <v>62</v>
      </c>
      <c r="C433">
        <v>2150818</v>
      </c>
      <c r="D433">
        <v>1003645</v>
      </c>
      <c r="E433">
        <v>1147173</v>
      </c>
    </row>
    <row r="434" spans="1:5">
      <c r="A434" s="58">
        <v>32964</v>
      </c>
      <c r="B434">
        <v>63</v>
      </c>
      <c r="C434">
        <v>2100105</v>
      </c>
      <c r="D434">
        <v>972795</v>
      </c>
      <c r="E434">
        <v>1127310</v>
      </c>
    </row>
    <row r="435" spans="1:5">
      <c r="A435" s="58">
        <v>32964</v>
      </c>
      <c r="B435">
        <v>64</v>
      </c>
      <c r="C435">
        <v>2125243</v>
      </c>
      <c r="D435">
        <v>972162</v>
      </c>
      <c r="E435">
        <v>1153081</v>
      </c>
    </row>
    <row r="436" spans="1:5">
      <c r="A436" s="58">
        <v>32964</v>
      </c>
      <c r="B436">
        <v>65</v>
      </c>
      <c r="C436">
        <v>2123213</v>
      </c>
      <c r="D436">
        <v>962922</v>
      </c>
      <c r="E436">
        <v>1160291</v>
      </c>
    </row>
    <row r="437" spans="1:5">
      <c r="A437" s="58">
        <v>32964</v>
      </c>
      <c r="B437">
        <v>66</v>
      </c>
      <c r="C437">
        <v>2050096</v>
      </c>
      <c r="D437">
        <v>925178</v>
      </c>
      <c r="E437">
        <v>1124918</v>
      </c>
    </row>
    <row r="438" spans="1:5">
      <c r="A438" s="58">
        <v>32964</v>
      </c>
      <c r="B438">
        <v>67</v>
      </c>
      <c r="C438">
        <v>1999525</v>
      </c>
      <c r="D438">
        <v>896119</v>
      </c>
      <c r="E438">
        <v>1103406</v>
      </c>
    </row>
    <row r="439" spans="1:5">
      <c r="A439" s="58">
        <v>32964</v>
      </c>
      <c r="B439">
        <v>68</v>
      </c>
      <c r="C439">
        <v>1977982</v>
      </c>
      <c r="D439">
        <v>879905</v>
      </c>
      <c r="E439">
        <v>1098077</v>
      </c>
    </row>
    <row r="440" spans="1:5">
      <c r="A440" s="58">
        <v>32964</v>
      </c>
      <c r="B440">
        <v>69</v>
      </c>
      <c r="C440">
        <v>1916276</v>
      </c>
      <c r="D440">
        <v>844120</v>
      </c>
      <c r="E440">
        <v>1072156</v>
      </c>
    </row>
    <row r="441" spans="1:5">
      <c r="A441" s="58">
        <v>32964</v>
      </c>
      <c r="B441">
        <v>70</v>
      </c>
      <c r="C441">
        <v>1759331</v>
      </c>
      <c r="D441">
        <v>766108</v>
      </c>
      <c r="E441">
        <v>993223</v>
      </c>
    </row>
    <row r="442" spans="1:5">
      <c r="A442" s="58">
        <v>32964</v>
      </c>
      <c r="B442">
        <v>71</v>
      </c>
      <c r="C442">
        <v>1680703</v>
      </c>
      <c r="D442">
        <v>724380</v>
      </c>
      <c r="E442">
        <v>956323</v>
      </c>
    </row>
    <row r="443" spans="1:5">
      <c r="A443" s="58">
        <v>32964</v>
      </c>
      <c r="B443">
        <v>72</v>
      </c>
      <c r="C443">
        <v>1593732</v>
      </c>
      <c r="D443">
        <v>680110</v>
      </c>
      <c r="E443">
        <v>913622</v>
      </c>
    </row>
    <row r="444" spans="1:5">
      <c r="A444" s="58">
        <v>32964</v>
      </c>
      <c r="B444">
        <v>73</v>
      </c>
      <c r="C444">
        <v>1499553</v>
      </c>
      <c r="D444">
        <v>630615</v>
      </c>
      <c r="E444">
        <v>868938</v>
      </c>
    </row>
    <row r="445" spans="1:5">
      <c r="A445" s="58">
        <v>32964</v>
      </c>
      <c r="B445">
        <v>74</v>
      </c>
      <c r="C445">
        <v>1447498</v>
      </c>
      <c r="D445">
        <v>598658</v>
      </c>
      <c r="E445">
        <v>848840</v>
      </c>
    </row>
    <row r="446" spans="1:5">
      <c r="A446" s="58">
        <v>32964</v>
      </c>
      <c r="B446">
        <v>75</v>
      </c>
      <c r="C446">
        <v>1392544</v>
      </c>
      <c r="D446">
        <v>566173</v>
      </c>
      <c r="E446">
        <v>826371</v>
      </c>
    </row>
    <row r="447" spans="1:5">
      <c r="A447" s="58">
        <v>32964</v>
      </c>
      <c r="B447">
        <v>76</v>
      </c>
      <c r="C447">
        <v>1291210</v>
      </c>
      <c r="D447">
        <v>516425</v>
      </c>
      <c r="E447">
        <v>774785</v>
      </c>
    </row>
    <row r="448" spans="1:5">
      <c r="A448" s="58">
        <v>32964</v>
      </c>
      <c r="B448">
        <v>77</v>
      </c>
      <c r="C448">
        <v>1227035</v>
      </c>
      <c r="D448">
        <v>479169</v>
      </c>
      <c r="E448">
        <v>747866</v>
      </c>
    </row>
    <row r="449" spans="1:5">
      <c r="A449" s="58">
        <v>32964</v>
      </c>
      <c r="B449">
        <v>78</v>
      </c>
      <c r="C449">
        <v>1133687</v>
      </c>
      <c r="D449">
        <v>434866</v>
      </c>
      <c r="E449">
        <v>698821</v>
      </c>
    </row>
    <row r="450" spans="1:5">
      <c r="A450" s="58">
        <v>32964</v>
      </c>
      <c r="B450">
        <v>79</v>
      </c>
      <c r="C450">
        <v>1059302</v>
      </c>
      <c r="D450">
        <v>392685</v>
      </c>
      <c r="E450">
        <v>666617</v>
      </c>
    </row>
    <row r="451" spans="1:5">
      <c r="A451" s="58">
        <v>32964</v>
      </c>
      <c r="B451">
        <v>80</v>
      </c>
      <c r="C451">
        <v>943884</v>
      </c>
      <c r="D451">
        <v>343357</v>
      </c>
      <c r="E451">
        <v>600527</v>
      </c>
    </row>
    <row r="452" spans="1:5">
      <c r="A452" s="58">
        <v>32964</v>
      </c>
      <c r="B452">
        <v>81</v>
      </c>
      <c r="C452">
        <v>860465</v>
      </c>
      <c r="D452">
        <v>305699</v>
      </c>
      <c r="E452">
        <v>554766</v>
      </c>
    </row>
    <row r="453" spans="1:5">
      <c r="A453" s="58">
        <v>32964</v>
      </c>
      <c r="B453">
        <v>82</v>
      </c>
      <c r="C453">
        <v>784081</v>
      </c>
      <c r="D453">
        <v>271229</v>
      </c>
      <c r="E453">
        <v>512852</v>
      </c>
    </row>
    <row r="454" spans="1:5">
      <c r="A454" s="58">
        <v>32964</v>
      </c>
      <c r="B454">
        <v>83</v>
      </c>
      <c r="C454">
        <v>696882</v>
      </c>
      <c r="D454">
        <v>233548</v>
      </c>
      <c r="E454">
        <v>463334</v>
      </c>
    </row>
    <row r="455" spans="1:5">
      <c r="A455" s="58">
        <v>32964</v>
      </c>
      <c r="B455">
        <v>84</v>
      </c>
      <c r="C455">
        <v>624430</v>
      </c>
      <c r="D455">
        <v>202311</v>
      </c>
      <c r="E455">
        <v>422119</v>
      </c>
    </row>
    <row r="456" spans="1:5">
      <c r="A456" s="58">
        <v>32964</v>
      </c>
      <c r="B456">
        <v>85</v>
      </c>
      <c r="C456">
        <v>550554</v>
      </c>
      <c r="D456">
        <v>173177</v>
      </c>
      <c r="E456">
        <v>377377</v>
      </c>
    </row>
    <row r="457" spans="1:5">
      <c r="A457" s="58">
        <v>32964</v>
      </c>
      <c r="B457">
        <v>86</v>
      </c>
      <c r="C457">
        <v>463240</v>
      </c>
      <c r="D457">
        <v>141191</v>
      </c>
      <c r="E457">
        <v>322049</v>
      </c>
    </row>
    <row r="458" spans="1:5">
      <c r="A458" s="58">
        <v>32964</v>
      </c>
      <c r="B458">
        <v>87</v>
      </c>
      <c r="C458">
        <v>394819</v>
      </c>
      <c r="D458">
        <v>116191</v>
      </c>
      <c r="E458">
        <v>278628</v>
      </c>
    </row>
    <row r="459" spans="1:5">
      <c r="A459" s="58">
        <v>32964</v>
      </c>
      <c r="B459">
        <v>88</v>
      </c>
      <c r="C459">
        <v>324364</v>
      </c>
      <c r="D459">
        <v>93047</v>
      </c>
      <c r="E459">
        <v>231317</v>
      </c>
    </row>
    <row r="460" spans="1:5">
      <c r="A460" s="58">
        <v>32964</v>
      </c>
      <c r="B460">
        <v>89</v>
      </c>
      <c r="C460">
        <v>302073</v>
      </c>
      <c r="D460">
        <v>82457</v>
      </c>
      <c r="E460">
        <v>219616</v>
      </c>
    </row>
    <row r="461" spans="1:5">
      <c r="A461" s="58">
        <v>32964</v>
      </c>
      <c r="B461">
        <v>90</v>
      </c>
      <c r="C461">
        <v>222967</v>
      </c>
      <c r="D461">
        <v>58412</v>
      </c>
      <c r="E461">
        <v>164555</v>
      </c>
    </row>
    <row r="462" spans="1:5">
      <c r="A462" s="58">
        <v>32964</v>
      </c>
      <c r="B462">
        <v>91</v>
      </c>
      <c r="C462">
        <v>175213</v>
      </c>
      <c r="D462">
        <v>43458</v>
      </c>
      <c r="E462">
        <v>131755</v>
      </c>
    </row>
    <row r="463" spans="1:5">
      <c r="A463" s="58">
        <v>32964</v>
      </c>
      <c r="B463">
        <v>92</v>
      </c>
      <c r="C463">
        <v>142126</v>
      </c>
      <c r="D463">
        <v>34359</v>
      </c>
      <c r="E463">
        <v>107767</v>
      </c>
    </row>
    <row r="464" spans="1:5">
      <c r="A464" s="58">
        <v>32964</v>
      </c>
      <c r="B464">
        <v>93</v>
      </c>
      <c r="C464">
        <v>115852</v>
      </c>
      <c r="D464">
        <v>27067</v>
      </c>
      <c r="E464">
        <v>88785</v>
      </c>
    </row>
    <row r="465" spans="1:5">
      <c r="A465" s="58">
        <v>32964</v>
      </c>
      <c r="B465">
        <v>94</v>
      </c>
      <c r="C465">
        <v>91968</v>
      </c>
      <c r="D465">
        <v>20793</v>
      </c>
      <c r="E465">
        <v>71175</v>
      </c>
    </row>
    <row r="466" spans="1:5">
      <c r="A466" s="58">
        <v>32964</v>
      </c>
      <c r="B466">
        <v>95</v>
      </c>
      <c r="C466">
        <v>67864</v>
      </c>
      <c r="D466">
        <v>15047</v>
      </c>
      <c r="E466">
        <v>52817</v>
      </c>
    </row>
    <row r="467" spans="1:5">
      <c r="A467" s="58">
        <v>32964</v>
      </c>
      <c r="B467">
        <v>96</v>
      </c>
      <c r="C467">
        <v>50322</v>
      </c>
      <c r="D467">
        <v>10771</v>
      </c>
      <c r="E467">
        <v>39551</v>
      </c>
    </row>
    <row r="468" spans="1:5">
      <c r="A468" s="58">
        <v>32964</v>
      </c>
      <c r="B468">
        <v>97</v>
      </c>
      <c r="C468">
        <v>37567</v>
      </c>
      <c r="D468">
        <v>7841</v>
      </c>
      <c r="E468">
        <v>29726</v>
      </c>
    </row>
    <row r="469" spans="1:5">
      <c r="A469" s="58">
        <v>32964</v>
      </c>
      <c r="B469">
        <v>98</v>
      </c>
      <c r="C469">
        <v>25910</v>
      </c>
      <c r="D469">
        <v>5234</v>
      </c>
      <c r="E469">
        <v>20676</v>
      </c>
    </row>
    <row r="470" spans="1:5">
      <c r="A470" s="58">
        <v>32964</v>
      </c>
      <c r="B470">
        <v>99</v>
      </c>
      <c r="C470">
        <v>21364</v>
      </c>
      <c r="D470">
        <v>4660</v>
      </c>
      <c r="E470">
        <v>16704</v>
      </c>
    </row>
    <row r="471" spans="1:5">
      <c r="A471" s="58">
        <v>32964</v>
      </c>
      <c r="B471" t="s">
        <v>164</v>
      </c>
      <c r="C471">
        <v>35818</v>
      </c>
      <c r="D471">
        <v>7701</v>
      </c>
      <c r="E471">
        <v>28117</v>
      </c>
    </row>
    <row r="473" spans="1:5">
      <c r="A473" s="58">
        <v>32994</v>
      </c>
      <c r="B473" t="s">
        <v>163</v>
      </c>
      <c r="C473">
        <v>249052022</v>
      </c>
      <c r="D473">
        <v>121418856</v>
      </c>
      <c r="E473">
        <v>127633166</v>
      </c>
    </row>
    <row r="474" spans="1:5">
      <c r="A474" s="58">
        <v>32994</v>
      </c>
      <c r="B474">
        <v>0</v>
      </c>
      <c r="C474">
        <v>3964548</v>
      </c>
      <c r="D474">
        <v>2027801</v>
      </c>
      <c r="E474">
        <v>1936747</v>
      </c>
    </row>
    <row r="475" spans="1:5">
      <c r="A475" s="58">
        <v>32994</v>
      </c>
      <c r="B475">
        <v>1</v>
      </c>
      <c r="C475">
        <v>3778514</v>
      </c>
      <c r="D475">
        <v>1933325</v>
      </c>
      <c r="E475">
        <v>1845189</v>
      </c>
    </row>
    <row r="476" spans="1:5">
      <c r="A476" s="58">
        <v>32994</v>
      </c>
      <c r="B476">
        <v>2</v>
      </c>
      <c r="C476">
        <v>3702336</v>
      </c>
      <c r="D476">
        <v>1894884</v>
      </c>
      <c r="E476">
        <v>1807452</v>
      </c>
    </row>
    <row r="477" spans="1:5">
      <c r="A477" s="58">
        <v>32994</v>
      </c>
      <c r="B477">
        <v>3</v>
      </c>
      <c r="C477">
        <v>3644592</v>
      </c>
      <c r="D477">
        <v>1864824</v>
      </c>
      <c r="E477">
        <v>1779768</v>
      </c>
    </row>
    <row r="478" spans="1:5">
      <c r="A478" s="58">
        <v>32994</v>
      </c>
      <c r="B478">
        <v>4</v>
      </c>
      <c r="C478">
        <v>3704656</v>
      </c>
      <c r="D478">
        <v>1896941</v>
      </c>
      <c r="E478">
        <v>1807715</v>
      </c>
    </row>
    <row r="479" spans="1:5">
      <c r="A479" s="58">
        <v>32994</v>
      </c>
      <c r="B479">
        <v>5</v>
      </c>
      <c r="C479">
        <v>3651932</v>
      </c>
      <c r="D479">
        <v>1869267</v>
      </c>
      <c r="E479">
        <v>1782665</v>
      </c>
    </row>
    <row r="480" spans="1:5">
      <c r="A480" s="58">
        <v>32994</v>
      </c>
      <c r="B480">
        <v>6</v>
      </c>
      <c r="C480">
        <v>3572301</v>
      </c>
      <c r="D480">
        <v>1828375</v>
      </c>
      <c r="E480">
        <v>1743926</v>
      </c>
    </row>
    <row r="481" spans="1:5">
      <c r="A481" s="58">
        <v>32994</v>
      </c>
      <c r="B481">
        <v>7</v>
      </c>
      <c r="C481">
        <v>3650545</v>
      </c>
      <c r="D481">
        <v>1867274</v>
      </c>
      <c r="E481">
        <v>1783271</v>
      </c>
    </row>
    <row r="482" spans="1:5">
      <c r="A482" s="58">
        <v>32994</v>
      </c>
      <c r="B482">
        <v>8</v>
      </c>
      <c r="C482">
        <v>3483045</v>
      </c>
      <c r="D482">
        <v>1782439</v>
      </c>
      <c r="E482">
        <v>1700606</v>
      </c>
    </row>
    <row r="483" spans="1:5">
      <c r="A483" s="58">
        <v>32994</v>
      </c>
      <c r="B483">
        <v>9</v>
      </c>
      <c r="C483">
        <v>3692698</v>
      </c>
      <c r="D483">
        <v>1892783</v>
      </c>
      <c r="E483">
        <v>1799915</v>
      </c>
    </row>
    <row r="484" spans="1:5">
      <c r="A484" s="58">
        <v>32994</v>
      </c>
      <c r="B484">
        <v>10</v>
      </c>
      <c r="C484">
        <v>3667052</v>
      </c>
      <c r="D484">
        <v>1880788</v>
      </c>
      <c r="E484">
        <v>1786264</v>
      </c>
    </row>
    <row r="485" spans="1:5">
      <c r="A485" s="58">
        <v>32994</v>
      </c>
      <c r="B485">
        <v>11</v>
      </c>
      <c r="C485">
        <v>3455047</v>
      </c>
      <c r="D485">
        <v>1769589</v>
      </c>
      <c r="E485">
        <v>1685458</v>
      </c>
    </row>
    <row r="486" spans="1:5">
      <c r="A486" s="58">
        <v>32994</v>
      </c>
      <c r="B486">
        <v>12</v>
      </c>
      <c r="C486">
        <v>3385810</v>
      </c>
      <c r="D486">
        <v>1732359</v>
      </c>
      <c r="E486">
        <v>1653451</v>
      </c>
    </row>
    <row r="487" spans="1:5">
      <c r="A487" s="58">
        <v>32994</v>
      </c>
      <c r="B487">
        <v>13</v>
      </c>
      <c r="C487">
        <v>3343586</v>
      </c>
      <c r="D487">
        <v>1710768</v>
      </c>
      <c r="E487">
        <v>1632818</v>
      </c>
    </row>
    <row r="488" spans="1:5">
      <c r="A488" s="58">
        <v>32994</v>
      </c>
      <c r="B488">
        <v>14</v>
      </c>
      <c r="C488">
        <v>3264740</v>
      </c>
      <c r="D488">
        <v>1673994</v>
      </c>
      <c r="E488">
        <v>1590746</v>
      </c>
    </row>
    <row r="489" spans="1:5">
      <c r="A489" s="58">
        <v>32994</v>
      </c>
      <c r="B489">
        <v>15</v>
      </c>
      <c r="C489">
        <v>3328709</v>
      </c>
      <c r="D489">
        <v>1709570</v>
      </c>
      <c r="E489">
        <v>1619139</v>
      </c>
    </row>
    <row r="490" spans="1:5">
      <c r="A490" s="58">
        <v>32994</v>
      </c>
      <c r="B490">
        <v>16</v>
      </c>
      <c r="C490">
        <v>3284904</v>
      </c>
      <c r="D490">
        <v>1690218</v>
      </c>
      <c r="E490">
        <v>1594686</v>
      </c>
    </row>
    <row r="491" spans="1:5">
      <c r="A491" s="58">
        <v>32994</v>
      </c>
      <c r="B491">
        <v>17</v>
      </c>
      <c r="C491">
        <v>3460773</v>
      </c>
      <c r="D491">
        <v>1783371</v>
      </c>
      <c r="E491">
        <v>1677402</v>
      </c>
    </row>
    <row r="492" spans="1:5">
      <c r="A492" s="58">
        <v>32994</v>
      </c>
      <c r="B492">
        <v>18</v>
      </c>
      <c r="C492">
        <v>3634244</v>
      </c>
      <c r="D492">
        <v>1860613</v>
      </c>
      <c r="E492">
        <v>1773631</v>
      </c>
    </row>
    <row r="493" spans="1:5">
      <c r="A493" s="58">
        <v>32994</v>
      </c>
      <c r="B493">
        <v>19</v>
      </c>
      <c r="C493">
        <v>4147860</v>
      </c>
      <c r="D493">
        <v>2115679</v>
      </c>
      <c r="E493">
        <v>2032181</v>
      </c>
    </row>
    <row r="494" spans="1:5">
      <c r="A494" s="58">
        <v>32994</v>
      </c>
      <c r="B494">
        <v>20</v>
      </c>
      <c r="C494">
        <v>4012686</v>
      </c>
      <c r="D494">
        <v>2049362</v>
      </c>
      <c r="E494">
        <v>1963324</v>
      </c>
    </row>
    <row r="495" spans="1:5">
      <c r="A495" s="58">
        <v>32994</v>
      </c>
      <c r="B495">
        <v>21</v>
      </c>
      <c r="C495">
        <v>3833432</v>
      </c>
      <c r="D495">
        <v>1959100</v>
      </c>
      <c r="E495">
        <v>1874332</v>
      </c>
    </row>
    <row r="496" spans="1:5">
      <c r="A496" s="58">
        <v>32994</v>
      </c>
      <c r="B496">
        <v>22</v>
      </c>
      <c r="C496">
        <v>3674029</v>
      </c>
      <c r="D496">
        <v>1874542</v>
      </c>
      <c r="E496">
        <v>1799487</v>
      </c>
    </row>
    <row r="497" spans="1:5">
      <c r="A497" s="58">
        <v>32994</v>
      </c>
      <c r="B497">
        <v>23</v>
      </c>
      <c r="C497">
        <v>3713098</v>
      </c>
      <c r="D497">
        <v>1885699</v>
      </c>
      <c r="E497">
        <v>1827399</v>
      </c>
    </row>
    <row r="498" spans="1:5">
      <c r="A498" s="58">
        <v>32994</v>
      </c>
      <c r="B498">
        <v>24</v>
      </c>
      <c r="C498">
        <v>3911676</v>
      </c>
      <c r="D498">
        <v>1981563</v>
      </c>
      <c r="E498">
        <v>1930113</v>
      </c>
    </row>
    <row r="499" spans="1:5">
      <c r="A499" s="58">
        <v>32994</v>
      </c>
      <c r="B499">
        <v>25</v>
      </c>
      <c r="C499">
        <v>4097903</v>
      </c>
      <c r="D499">
        <v>2066647</v>
      </c>
      <c r="E499">
        <v>2031256</v>
      </c>
    </row>
    <row r="500" spans="1:5">
      <c r="A500" s="58">
        <v>32994</v>
      </c>
      <c r="B500">
        <v>26</v>
      </c>
      <c r="C500">
        <v>4199099</v>
      </c>
      <c r="D500">
        <v>2108809</v>
      </c>
      <c r="E500">
        <v>2090290</v>
      </c>
    </row>
    <row r="501" spans="1:5">
      <c r="A501" s="58">
        <v>32994</v>
      </c>
      <c r="B501">
        <v>27</v>
      </c>
      <c r="C501">
        <v>4282470</v>
      </c>
      <c r="D501">
        <v>2149880</v>
      </c>
      <c r="E501">
        <v>2132590</v>
      </c>
    </row>
    <row r="502" spans="1:5">
      <c r="A502" s="58">
        <v>32994</v>
      </c>
      <c r="B502">
        <v>28</v>
      </c>
      <c r="C502">
        <v>4146165</v>
      </c>
      <c r="D502">
        <v>2075715</v>
      </c>
      <c r="E502">
        <v>2070450</v>
      </c>
    </row>
    <row r="503" spans="1:5">
      <c r="A503" s="58">
        <v>32994</v>
      </c>
      <c r="B503">
        <v>29</v>
      </c>
      <c r="C503">
        <v>4584225</v>
      </c>
      <c r="D503">
        <v>2294598</v>
      </c>
      <c r="E503">
        <v>2289627</v>
      </c>
    </row>
    <row r="504" spans="1:5">
      <c r="A504" s="58">
        <v>32994</v>
      </c>
      <c r="B504">
        <v>30</v>
      </c>
      <c r="C504">
        <v>4486051</v>
      </c>
      <c r="D504">
        <v>2238235</v>
      </c>
      <c r="E504">
        <v>2247816</v>
      </c>
    </row>
    <row r="505" spans="1:5">
      <c r="A505" s="58">
        <v>32994</v>
      </c>
      <c r="B505">
        <v>31</v>
      </c>
      <c r="C505">
        <v>4354827</v>
      </c>
      <c r="D505">
        <v>2167326</v>
      </c>
      <c r="E505">
        <v>2187501</v>
      </c>
    </row>
    <row r="506" spans="1:5">
      <c r="A506" s="58">
        <v>32994</v>
      </c>
      <c r="B506">
        <v>32</v>
      </c>
      <c r="C506">
        <v>4385544</v>
      </c>
      <c r="D506">
        <v>2181880</v>
      </c>
      <c r="E506">
        <v>2203664</v>
      </c>
    </row>
    <row r="507" spans="1:5">
      <c r="A507" s="58">
        <v>32994</v>
      </c>
      <c r="B507">
        <v>33</v>
      </c>
      <c r="C507">
        <v>4306745</v>
      </c>
      <c r="D507">
        <v>2135845</v>
      </c>
      <c r="E507">
        <v>2170900</v>
      </c>
    </row>
    <row r="508" spans="1:5">
      <c r="A508" s="58">
        <v>32994</v>
      </c>
      <c r="B508">
        <v>34</v>
      </c>
      <c r="C508">
        <v>4345277</v>
      </c>
      <c r="D508">
        <v>2164246</v>
      </c>
      <c r="E508">
        <v>2181031</v>
      </c>
    </row>
    <row r="509" spans="1:5">
      <c r="A509" s="58">
        <v>32994</v>
      </c>
      <c r="B509">
        <v>35</v>
      </c>
      <c r="C509">
        <v>4250151</v>
      </c>
      <c r="D509">
        <v>2112847</v>
      </c>
      <c r="E509">
        <v>2137304</v>
      </c>
    </row>
    <row r="510" spans="1:5">
      <c r="A510" s="58">
        <v>32994</v>
      </c>
      <c r="B510">
        <v>36</v>
      </c>
      <c r="C510">
        <v>4053537</v>
      </c>
      <c r="D510">
        <v>2006868</v>
      </c>
      <c r="E510">
        <v>2046669</v>
      </c>
    </row>
    <row r="511" spans="1:5">
      <c r="A511" s="58">
        <v>32994</v>
      </c>
      <c r="B511">
        <v>37</v>
      </c>
      <c r="C511">
        <v>3984031</v>
      </c>
      <c r="D511">
        <v>1971488</v>
      </c>
      <c r="E511">
        <v>2012543</v>
      </c>
    </row>
    <row r="512" spans="1:5">
      <c r="A512" s="58">
        <v>32994</v>
      </c>
      <c r="B512">
        <v>38</v>
      </c>
      <c r="C512">
        <v>3693788</v>
      </c>
      <c r="D512">
        <v>1825731</v>
      </c>
      <c r="E512">
        <v>1868057</v>
      </c>
    </row>
    <row r="513" spans="1:5">
      <c r="A513" s="58">
        <v>32994</v>
      </c>
      <c r="B513">
        <v>39</v>
      </c>
      <c r="C513">
        <v>3923079</v>
      </c>
      <c r="D513">
        <v>1947223</v>
      </c>
      <c r="E513">
        <v>1975856</v>
      </c>
    </row>
    <row r="514" spans="1:5">
      <c r="A514" s="58">
        <v>32994</v>
      </c>
      <c r="B514">
        <v>40</v>
      </c>
      <c r="C514">
        <v>3755964</v>
      </c>
      <c r="D514">
        <v>1856267</v>
      </c>
      <c r="E514">
        <v>1899697</v>
      </c>
    </row>
    <row r="515" spans="1:5">
      <c r="A515" s="58">
        <v>32994</v>
      </c>
      <c r="B515">
        <v>41</v>
      </c>
      <c r="C515">
        <v>3617080</v>
      </c>
      <c r="D515">
        <v>1781956</v>
      </c>
      <c r="E515">
        <v>1835124</v>
      </c>
    </row>
    <row r="516" spans="1:5">
      <c r="A516" s="58">
        <v>32994</v>
      </c>
      <c r="B516">
        <v>42</v>
      </c>
      <c r="C516">
        <v>3684193</v>
      </c>
      <c r="D516">
        <v>1816856</v>
      </c>
      <c r="E516">
        <v>1867337</v>
      </c>
    </row>
    <row r="517" spans="1:5">
      <c r="A517" s="58">
        <v>32994</v>
      </c>
      <c r="B517">
        <v>43</v>
      </c>
      <c r="C517">
        <v>3715283</v>
      </c>
      <c r="D517">
        <v>1830459</v>
      </c>
      <c r="E517">
        <v>1884824</v>
      </c>
    </row>
    <row r="518" spans="1:5">
      <c r="A518" s="58">
        <v>32994</v>
      </c>
      <c r="B518">
        <v>44</v>
      </c>
      <c r="C518">
        <v>2873406</v>
      </c>
      <c r="D518">
        <v>1420048</v>
      </c>
      <c r="E518">
        <v>1453358</v>
      </c>
    </row>
    <row r="519" spans="1:5">
      <c r="A519" s="58">
        <v>32994</v>
      </c>
      <c r="B519">
        <v>45</v>
      </c>
      <c r="C519">
        <v>2895907</v>
      </c>
      <c r="D519">
        <v>1425288</v>
      </c>
      <c r="E519">
        <v>1470619</v>
      </c>
    </row>
    <row r="520" spans="1:5">
      <c r="A520" s="58">
        <v>32994</v>
      </c>
      <c r="B520">
        <v>46</v>
      </c>
      <c r="C520">
        <v>2846959</v>
      </c>
      <c r="D520">
        <v>1397314</v>
      </c>
      <c r="E520">
        <v>1449645</v>
      </c>
    </row>
    <row r="521" spans="1:5">
      <c r="A521" s="58">
        <v>32994</v>
      </c>
      <c r="B521">
        <v>47</v>
      </c>
      <c r="C521">
        <v>2960910</v>
      </c>
      <c r="D521">
        <v>1451426</v>
      </c>
      <c r="E521">
        <v>1509484</v>
      </c>
    </row>
    <row r="522" spans="1:5">
      <c r="A522" s="58">
        <v>32994</v>
      </c>
      <c r="B522">
        <v>48</v>
      </c>
      <c r="C522">
        <v>2490837</v>
      </c>
      <c r="D522">
        <v>1215418</v>
      </c>
      <c r="E522">
        <v>1275419</v>
      </c>
    </row>
    <row r="523" spans="1:5">
      <c r="A523" s="58">
        <v>32994</v>
      </c>
      <c r="B523">
        <v>49</v>
      </c>
      <c r="C523">
        <v>2576345</v>
      </c>
      <c r="D523">
        <v>1263619</v>
      </c>
      <c r="E523">
        <v>1312726</v>
      </c>
    </row>
    <row r="524" spans="1:5">
      <c r="A524" s="58">
        <v>32994</v>
      </c>
      <c r="B524">
        <v>50</v>
      </c>
      <c r="C524">
        <v>2412858</v>
      </c>
      <c r="D524">
        <v>1177817</v>
      </c>
      <c r="E524">
        <v>1235041</v>
      </c>
    </row>
    <row r="525" spans="1:5">
      <c r="A525" s="58">
        <v>32994</v>
      </c>
      <c r="B525">
        <v>51</v>
      </c>
      <c r="C525">
        <v>2315733</v>
      </c>
      <c r="D525">
        <v>1127680</v>
      </c>
      <c r="E525">
        <v>1188053</v>
      </c>
    </row>
    <row r="526" spans="1:5">
      <c r="A526" s="58">
        <v>32994</v>
      </c>
      <c r="B526">
        <v>52</v>
      </c>
      <c r="C526">
        <v>2252224</v>
      </c>
      <c r="D526">
        <v>1094060</v>
      </c>
      <c r="E526">
        <v>1158164</v>
      </c>
    </row>
    <row r="527" spans="1:5">
      <c r="A527" s="58">
        <v>32994</v>
      </c>
      <c r="B527">
        <v>53</v>
      </c>
      <c r="C527">
        <v>2159655</v>
      </c>
      <c r="D527">
        <v>1045226</v>
      </c>
      <c r="E527">
        <v>1114429</v>
      </c>
    </row>
    <row r="528" spans="1:5">
      <c r="A528" s="58">
        <v>32994</v>
      </c>
      <c r="B528">
        <v>54</v>
      </c>
      <c r="C528">
        <v>2194958</v>
      </c>
      <c r="D528">
        <v>1059878</v>
      </c>
      <c r="E528">
        <v>1135080</v>
      </c>
    </row>
    <row r="529" spans="1:5">
      <c r="A529" s="58">
        <v>32994</v>
      </c>
      <c r="B529">
        <v>55</v>
      </c>
      <c r="C529">
        <v>2160780</v>
      </c>
      <c r="D529">
        <v>1039610</v>
      </c>
      <c r="E529">
        <v>1121170</v>
      </c>
    </row>
    <row r="530" spans="1:5">
      <c r="A530" s="58">
        <v>32994</v>
      </c>
      <c r="B530">
        <v>56</v>
      </c>
      <c r="C530">
        <v>2044191</v>
      </c>
      <c r="D530">
        <v>980437</v>
      </c>
      <c r="E530">
        <v>1063754</v>
      </c>
    </row>
    <row r="531" spans="1:5">
      <c r="A531" s="58">
        <v>32994</v>
      </c>
      <c r="B531">
        <v>57</v>
      </c>
      <c r="C531">
        <v>2091155</v>
      </c>
      <c r="D531">
        <v>997977</v>
      </c>
      <c r="E531">
        <v>1093178</v>
      </c>
    </row>
    <row r="532" spans="1:5">
      <c r="A532" s="58">
        <v>32994</v>
      </c>
      <c r="B532">
        <v>58</v>
      </c>
      <c r="C532">
        <v>1998155</v>
      </c>
      <c r="D532">
        <v>949523</v>
      </c>
      <c r="E532">
        <v>1048632</v>
      </c>
    </row>
    <row r="533" spans="1:5">
      <c r="A533" s="58">
        <v>32994</v>
      </c>
      <c r="B533">
        <v>59</v>
      </c>
      <c r="C533">
        <v>2190699</v>
      </c>
      <c r="D533">
        <v>1040747</v>
      </c>
      <c r="E533">
        <v>1149952</v>
      </c>
    </row>
    <row r="534" spans="1:5">
      <c r="A534" s="58">
        <v>32994</v>
      </c>
      <c r="B534">
        <v>60</v>
      </c>
      <c r="C534">
        <v>2147654</v>
      </c>
      <c r="D534">
        <v>1012078</v>
      </c>
      <c r="E534">
        <v>1135576</v>
      </c>
    </row>
    <row r="535" spans="1:5">
      <c r="A535" s="58">
        <v>32994</v>
      </c>
      <c r="B535">
        <v>61</v>
      </c>
      <c r="C535">
        <v>2101091</v>
      </c>
      <c r="D535">
        <v>986281</v>
      </c>
      <c r="E535">
        <v>1114810</v>
      </c>
    </row>
    <row r="536" spans="1:5">
      <c r="A536" s="58">
        <v>32994</v>
      </c>
      <c r="B536">
        <v>62</v>
      </c>
      <c r="C536">
        <v>2147945</v>
      </c>
      <c r="D536">
        <v>1002336</v>
      </c>
      <c r="E536">
        <v>1145609</v>
      </c>
    </row>
    <row r="537" spans="1:5">
      <c r="A537" s="58">
        <v>32994</v>
      </c>
      <c r="B537">
        <v>63</v>
      </c>
      <c r="C537">
        <v>2103595</v>
      </c>
      <c r="D537">
        <v>975437</v>
      </c>
      <c r="E537">
        <v>1128158</v>
      </c>
    </row>
    <row r="538" spans="1:5">
      <c r="A538" s="58">
        <v>32994</v>
      </c>
      <c r="B538">
        <v>64</v>
      </c>
      <c r="C538">
        <v>2124623</v>
      </c>
      <c r="D538">
        <v>971924</v>
      </c>
      <c r="E538">
        <v>1152699</v>
      </c>
    </row>
    <row r="539" spans="1:5">
      <c r="A539" s="58">
        <v>32994</v>
      </c>
      <c r="B539">
        <v>65</v>
      </c>
      <c r="C539">
        <v>2121039</v>
      </c>
      <c r="D539">
        <v>961832</v>
      </c>
      <c r="E539">
        <v>1159207</v>
      </c>
    </row>
    <row r="540" spans="1:5">
      <c r="A540" s="58">
        <v>32994</v>
      </c>
      <c r="B540">
        <v>66</v>
      </c>
      <c r="C540">
        <v>2052122</v>
      </c>
      <c r="D540">
        <v>926139</v>
      </c>
      <c r="E540">
        <v>1125983</v>
      </c>
    </row>
    <row r="541" spans="1:5">
      <c r="A541" s="58">
        <v>32994</v>
      </c>
      <c r="B541">
        <v>67</v>
      </c>
      <c r="C541">
        <v>1999932</v>
      </c>
      <c r="D541">
        <v>896519</v>
      </c>
      <c r="E541">
        <v>1103413</v>
      </c>
    </row>
    <row r="542" spans="1:5">
      <c r="A542" s="58">
        <v>32994</v>
      </c>
      <c r="B542">
        <v>68</v>
      </c>
      <c r="C542">
        <v>1972653</v>
      </c>
      <c r="D542">
        <v>877444</v>
      </c>
      <c r="E542">
        <v>1095209</v>
      </c>
    </row>
    <row r="543" spans="1:5">
      <c r="A543" s="58">
        <v>32994</v>
      </c>
      <c r="B543">
        <v>69</v>
      </c>
      <c r="C543">
        <v>1924449</v>
      </c>
      <c r="D543">
        <v>847784</v>
      </c>
      <c r="E543">
        <v>1076665</v>
      </c>
    </row>
    <row r="544" spans="1:5">
      <c r="A544" s="58">
        <v>32994</v>
      </c>
      <c r="B544">
        <v>70</v>
      </c>
      <c r="C544">
        <v>1766659</v>
      </c>
      <c r="D544">
        <v>769893</v>
      </c>
      <c r="E544">
        <v>996766</v>
      </c>
    </row>
    <row r="545" spans="1:5">
      <c r="A545" s="58">
        <v>32994</v>
      </c>
      <c r="B545">
        <v>71</v>
      </c>
      <c r="C545">
        <v>1682138</v>
      </c>
      <c r="D545">
        <v>725193</v>
      </c>
      <c r="E545">
        <v>956945</v>
      </c>
    </row>
    <row r="546" spans="1:5">
      <c r="A546" s="58">
        <v>32994</v>
      </c>
      <c r="B546">
        <v>72</v>
      </c>
      <c r="C546">
        <v>1598135</v>
      </c>
      <c r="D546">
        <v>682577</v>
      </c>
      <c r="E546">
        <v>915558</v>
      </c>
    </row>
    <row r="547" spans="1:5">
      <c r="A547" s="58">
        <v>32994</v>
      </c>
      <c r="B547">
        <v>73</v>
      </c>
      <c r="C547">
        <v>1499414</v>
      </c>
      <c r="D547">
        <v>630459</v>
      </c>
      <c r="E547">
        <v>868955</v>
      </c>
    </row>
    <row r="548" spans="1:5">
      <c r="A548" s="58">
        <v>32994</v>
      </c>
      <c r="B548">
        <v>74</v>
      </c>
      <c r="C548">
        <v>1448308</v>
      </c>
      <c r="D548">
        <v>599291</v>
      </c>
      <c r="E548">
        <v>849017</v>
      </c>
    </row>
    <row r="549" spans="1:5">
      <c r="A549" s="58">
        <v>32994</v>
      </c>
      <c r="B549">
        <v>75</v>
      </c>
      <c r="C549">
        <v>1395122</v>
      </c>
      <c r="D549">
        <v>567466</v>
      </c>
      <c r="E549">
        <v>827656</v>
      </c>
    </row>
    <row r="550" spans="1:5">
      <c r="A550" s="58">
        <v>32994</v>
      </c>
      <c r="B550">
        <v>76</v>
      </c>
      <c r="C550">
        <v>1293882</v>
      </c>
      <c r="D550">
        <v>517941</v>
      </c>
      <c r="E550">
        <v>775941</v>
      </c>
    </row>
    <row r="551" spans="1:5">
      <c r="A551" s="58">
        <v>32994</v>
      </c>
      <c r="B551">
        <v>77</v>
      </c>
      <c r="C551">
        <v>1228358</v>
      </c>
      <c r="D551">
        <v>479842</v>
      </c>
      <c r="E551">
        <v>748516</v>
      </c>
    </row>
    <row r="552" spans="1:5">
      <c r="A552" s="58">
        <v>32994</v>
      </c>
      <c r="B552">
        <v>78</v>
      </c>
      <c r="C552">
        <v>1138585</v>
      </c>
      <c r="D552">
        <v>436790</v>
      </c>
      <c r="E552">
        <v>701795</v>
      </c>
    </row>
    <row r="553" spans="1:5">
      <c r="A553" s="58">
        <v>32994</v>
      </c>
      <c r="B553">
        <v>79</v>
      </c>
      <c r="C553">
        <v>1061300</v>
      </c>
      <c r="D553">
        <v>393948</v>
      </c>
      <c r="E553">
        <v>667352</v>
      </c>
    </row>
    <row r="554" spans="1:5">
      <c r="A554" s="58">
        <v>32994</v>
      </c>
      <c r="B554">
        <v>80</v>
      </c>
      <c r="C554">
        <v>945572</v>
      </c>
      <c r="D554">
        <v>343688</v>
      </c>
      <c r="E554">
        <v>601884</v>
      </c>
    </row>
    <row r="555" spans="1:5">
      <c r="A555" s="58">
        <v>32994</v>
      </c>
      <c r="B555">
        <v>81</v>
      </c>
      <c r="C555">
        <v>861575</v>
      </c>
      <c r="D555">
        <v>306217</v>
      </c>
      <c r="E555">
        <v>555358</v>
      </c>
    </row>
    <row r="556" spans="1:5">
      <c r="A556" s="58">
        <v>32994</v>
      </c>
      <c r="B556">
        <v>82</v>
      </c>
      <c r="C556">
        <v>785723</v>
      </c>
      <c r="D556">
        <v>271942</v>
      </c>
      <c r="E556">
        <v>513781</v>
      </c>
    </row>
    <row r="557" spans="1:5">
      <c r="A557" s="58">
        <v>32994</v>
      </c>
      <c r="B557">
        <v>83</v>
      </c>
      <c r="C557">
        <v>699839</v>
      </c>
      <c r="D557">
        <v>234617</v>
      </c>
      <c r="E557">
        <v>465222</v>
      </c>
    </row>
    <row r="558" spans="1:5">
      <c r="A558" s="58">
        <v>32994</v>
      </c>
      <c r="B558">
        <v>84</v>
      </c>
      <c r="C558">
        <v>625224</v>
      </c>
      <c r="D558">
        <v>202606</v>
      </c>
      <c r="E558">
        <v>422618</v>
      </c>
    </row>
    <row r="559" spans="1:5">
      <c r="A559" s="58">
        <v>32994</v>
      </c>
      <c r="B559">
        <v>85</v>
      </c>
      <c r="C559">
        <v>550435</v>
      </c>
      <c r="D559">
        <v>173151</v>
      </c>
      <c r="E559">
        <v>377284</v>
      </c>
    </row>
    <row r="560" spans="1:5">
      <c r="A560" s="58">
        <v>32994</v>
      </c>
      <c r="B560">
        <v>86</v>
      </c>
      <c r="C560">
        <v>466228</v>
      </c>
      <c r="D560">
        <v>142119</v>
      </c>
      <c r="E560">
        <v>324109</v>
      </c>
    </row>
    <row r="561" spans="1:5">
      <c r="A561" s="58">
        <v>32994</v>
      </c>
      <c r="B561">
        <v>87</v>
      </c>
      <c r="C561">
        <v>396919</v>
      </c>
      <c r="D561">
        <v>116788</v>
      </c>
      <c r="E561">
        <v>280131</v>
      </c>
    </row>
    <row r="562" spans="1:5">
      <c r="A562" s="58">
        <v>32994</v>
      </c>
      <c r="B562">
        <v>88</v>
      </c>
      <c r="C562">
        <v>325420</v>
      </c>
      <c r="D562">
        <v>93326</v>
      </c>
      <c r="E562">
        <v>232094</v>
      </c>
    </row>
    <row r="563" spans="1:5">
      <c r="A563" s="58">
        <v>32994</v>
      </c>
      <c r="B563">
        <v>89</v>
      </c>
      <c r="C563">
        <v>301817</v>
      </c>
      <c r="D563">
        <v>82451</v>
      </c>
      <c r="E563">
        <v>219366</v>
      </c>
    </row>
    <row r="564" spans="1:5">
      <c r="A564" s="58">
        <v>32994</v>
      </c>
      <c r="B564">
        <v>90</v>
      </c>
      <c r="C564">
        <v>226582</v>
      </c>
      <c r="D564">
        <v>59406</v>
      </c>
      <c r="E564">
        <v>167176</v>
      </c>
    </row>
    <row r="565" spans="1:5">
      <c r="A565" s="58">
        <v>32994</v>
      </c>
      <c r="B565">
        <v>91</v>
      </c>
      <c r="C565">
        <v>176052</v>
      </c>
      <c r="D565">
        <v>43688</v>
      </c>
      <c r="E565">
        <v>132364</v>
      </c>
    </row>
    <row r="566" spans="1:5">
      <c r="A566" s="58">
        <v>32994</v>
      </c>
      <c r="B566">
        <v>92</v>
      </c>
      <c r="C566">
        <v>142455</v>
      </c>
      <c r="D566">
        <v>34379</v>
      </c>
      <c r="E566">
        <v>108076</v>
      </c>
    </row>
    <row r="567" spans="1:5">
      <c r="A567" s="58">
        <v>32994</v>
      </c>
      <c r="B567">
        <v>93</v>
      </c>
      <c r="C567">
        <v>116031</v>
      </c>
      <c r="D567">
        <v>27084</v>
      </c>
      <c r="E567">
        <v>88947</v>
      </c>
    </row>
    <row r="568" spans="1:5">
      <c r="A568" s="58">
        <v>32994</v>
      </c>
      <c r="B568">
        <v>94</v>
      </c>
      <c r="C568">
        <v>92320</v>
      </c>
      <c r="D568">
        <v>20844</v>
      </c>
      <c r="E568">
        <v>71476</v>
      </c>
    </row>
    <row r="569" spans="1:5">
      <c r="A569" s="58">
        <v>32994</v>
      </c>
      <c r="B569">
        <v>95</v>
      </c>
      <c r="C569">
        <v>68348</v>
      </c>
      <c r="D569">
        <v>15124</v>
      </c>
      <c r="E569">
        <v>53224</v>
      </c>
    </row>
    <row r="570" spans="1:5">
      <c r="A570" s="58">
        <v>32994</v>
      </c>
      <c r="B570">
        <v>96</v>
      </c>
      <c r="C570">
        <v>50496</v>
      </c>
      <c r="D570">
        <v>10793</v>
      </c>
      <c r="E570">
        <v>39703</v>
      </c>
    </row>
    <row r="571" spans="1:5">
      <c r="A571" s="58">
        <v>32994</v>
      </c>
      <c r="B571">
        <v>97</v>
      </c>
      <c r="C571">
        <v>37707</v>
      </c>
      <c r="D571">
        <v>7855</v>
      </c>
      <c r="E571">
        <v>29852</v>
      </c>
    </row>
    <row r="572" spans="1:5">
      <c r="A572" s="58">
        <v>32994</v>
      </c>
      <c r="B572">
        <v>98</v>
      </c>
      <c r="C572">
        <v>25998</v>
      </c>
      <c r="D572">
        <v>5229</v>
      </c>
      <c r="E572">
        <v>20769</v>
      </c>
    </row>
    <row r="573" spans="1:5">
      <c r="A573" s="58">
        <v>32994</v>
      </c>
      <c r="B573">
        <v>99</v>
      </c>
      <c r="C573">
        <v>21234</v>
      </c>
      <c r="D573">
        <v>4593</v>
      </c>
      <c r="E573">
        <v>16641</v>
      </c>
    </row>
    <row r="574" spans="1:5">
      <c r="A574" s="58">
        <v>32994</v>
      </c>
      <c r="B574" t="s">
        <v>164</v>
      </c>
      <c r="C574">
        <v>36046</v>
      </c>
      <c r="D574">
        <v>7710</v>
      </c>
      <c r="E574">
        <v>28336</v>
      </c>
    </row>
    <row r="576" spans="1:5">
      <c r="A576" s="58">
        <v>33025</v>
      </c>
      <c r="B576" t="s">
        <v>163</v>
      </c>
      <c r="C576" s="56">
        <v>249336728</v>
      </c>
      <c r="D576">
        <v>121565789</v>
      </c>
      <c r="E576">
        <v>127770939</v>
      </c>
    </row>
    <row r="577" spans="1:5">
      <c r="A577" s="58">
        <v>33025</v>
      </c>
      <c r="B577">
        <v>0</v>
      </c>
      <c r="C577">
        <v>3980748</v>
      </c>
      <c r="D577">
        <v>2035947</v>
      </c>
      <c r="E577">
        <v>1944801</v>
      </c>
    </row>
    <row r="578" spans="1:5">
      <c r="A578" s="58">
        <v>33025</v>
      </c>
      <c r="B578">
        <v>1</v>
      </c>
      <c r="C578">
        <v>3788234</v>
      </c>
      <c r="D578">
        <v>1938298</v>
      </c>
      <c r="E578">
        <v>1849936</v>
      </c>
    </row>
    <row r="579" spans="1:5">
      <c r="A579" s="58">
        <v>33025</v>
      </c>
      <c r="B579">
        <v>2</v>
      </c>
      <c r="C579">
        <v>3706596</v>
      </c>
      <c r="D579">
        <v>1897158</v>
      </c>
      <c r="E579">
        <v>1809438</v>
      </c>
    </row>
    <row r="580" spans="1:5">
      <c r="A580" s="58">
        <v>33025</v>
      </c>
      <c r="B580">
        <v>3</v>
      </c>
      <c r="C580">
        <v>3647611</v>
      </c>
      <c r="D580">
        <v>1866338</v>
      </c>
      <c r="E580">
        <v>1781273</v>
      </c>
    </row>
    <row r="581" spans="1:5">
      <c r="A581" s="58">
        <v>33025</v>
      </c>
      <c r="B581">
        <v>4</v>
      </c>
      <c r="C581">
        <v>3701516</v>
      </c>
      <c r="D581">
        <v>1895157</v>
      </c>
      <c r="E581">
        <v>1806359</v>
      </c>
    </row>
    <row r="582" spans="1:5">
      <c r="A582" s="58">
        <v>33025</v>
      </c>
      <c r="B582">
        <v>5</v>
      </c>
      <c r="C582">
        <v>3670703</v>
      </c>
      <c r="D582">
        <v>1879132</v>
      </c>
      <c r="E582">
        <v>1791571</v>
      </c>
    </row>
    <row r="583" spans="1:5">
      <c r="A583" s="58">
        <v>33025</v>
      </c>
      <c r="B583">
        <v>6</v>
      </c>
      <c r="C583">
        <v>3568235</v>
      </c>
      <c r="D583">
        <v>1826151</v>
      </c>
      <c r="E583">
        <v>1742084</v>
      </c>
    </row>
    <row r="584" spans="1:5">
      <c r="A584" s="58">
        <v>33025</v>
      </c>
      <c r="B584">
        <v>7</v>
      </c>
      <c r="C584">
        <v>3647710</v>
      </c>
      <c r="D584">
        <v>1865978</v>
      </c>
      <c r="E584">
        <v>1781732</v>
      </c>
    </row>
    <row r="585" spans="1:5">
      <c r="A585" s="58">
        <v>33025</v>
      </c>
      <c r="B585">
        <v>8</v>
      </c>
      <c r="C585">
        <v>3496800</v>
      </c>
      <c r="D585">
        <v>1789362</v>
      </c>
      <c r="E585">
        <v>1707438</v>
      </c>
    </row>
    <row r="586" spans="1:5">
      <c r="A586" s="58">
        <v>33025</v>
      </c>
      <c r="B586">
        <v>9</v>
      </c>
      <c r="C586">
        <v>3684170</v>
      </c>
      <c r="D586">
        <v>1888407</v>
      </c>
      <c r="E586">
        <v>1795763</v>
      </c>
    </row>
    <row r="587" spans="1:5">
      <c r="A587" s="58">
        <v>33025</v>
      </c>
      <c r="B587">
        <v>10</v>
      </c>
      <c r="C587">
        <v>3683958</v>
      </c>
      <c r="D587">
        <v>1889513</v>
      </c>
      <c r="E587">
        <v>1794445</v>
      </c>
    </row>
    <row r="588" spans="1:5">
      <c r="A588" s="58">
        <v>33025</v>
      </c>
      <c r="B588">
        <v>11</v>
      </c>
      <c r="C588">
        <v>3470865</v>
      </c>
      <c r="D588">
        <v>1777780</v>
      </c>
      <c r="E588">
        <v>1693085</v>
      </c>
    </row>
    <row r="589" spans="1:5">
      <c r="A589" s="58">
        <v>33025</v>
      </c>
      <c r="B589">
        <v>12</v>
      </c>
      <c r="C589">
        <v>3382282</v>
      </c>
      <c r="D589">
        <v>1730554</v>
      </c>
      <c r="E589">
        <v>1651728</v>
      </c>
    </row>
    <row r="590" spans="1:5">
      <c r="A590" s="58">
        <v>33025</v>
      </c>
      <c r="B590">
        <v>13</v>
      </c>
      <c r="C590">
        <v>3367929</v>
      </c>
      <c r="D590">
        <v>1723276</v>
      </c>
      <c r="E590">
        <v>1644653</v>
      </c>
    </row>
    <row r="591" spans="1:5">
      <c r="A591" s="58">
        <v>33025</v>
      </c>
      <c r="B591">
        <v>14</v>
      </c>
      <c r="C591">
        <v>3256844</v>
      </c>
      <c r="D591">
        <v>1669869</v>
      </c>
      <c r="E591">
        <v>1586975</v>
      </c>
    </row>
    <row r="592" spans="1:5">
      <c r="A592" s="58">
        <v>33025</v>
      </c>
      <c r="B592">
        <v>15</v>
      </c>
      <c r="C592">
        <v>3335281</v>
      </c>
      <c r="D592">
        <v>1713058</v>
      </c>
      <c r="E592">
        <v>1622223</v>
      </c>
    </row>
    <row r="593" spans="1:5">
      <c r="A593" s="58">
        <v>33025</v>
      </c>
      <c r="B593">
        <v>16</v>
      </c>
      <c r="C593">
        <v>3289255</v>
      </c>
      <c r="D593">
        <v>1692598</v>
      </c>
      <c r="E593">
        <v>1596657</v>
      </c>
    </row>
    <row r="594" spans="1:5">
      <c r="A594" s="58">
        <v>33025</v>
      </c>
      <c r="B594">
        <v>17</v>
      </c>
      <c r="C594">
        <v>3444984</v>
      </c>
      <c r="D594">
        <v>1775449</v>
      </c>
      <c r="E594">
        <v>1669535</v>
      </c>
    </row>
    <row r="595" spans="1:5">
      <c r="A595" s="58">
        <v>33025</v>
      </c>
      <c r="B595">
        <v>18</v>
      </c>
      <c r="C595">
        <v>3623416</v>
      </c>
      <c r="D595">
        <v>1855450</v>
      </c>
      <c r="E595">
        <v>1767966</v>
      </c>
    </row>
    <row r="596" spans="1:5">
      <c r="A596" s="58">
        <v>33025</v>
      </c>
      <c r="B596">
        <v>19</v>
      </c>
      <c r="C596">
        <v>4126546</v>
      </c>
      <c r="D596">
        <v>2103879</v>
      </c>
      <c r="E596">
        <v>2022667</v>
      </c>
    </row>
    <row r="597" spans="1:5">
      <c r="A597" s="58">
        <v>33025</v>
      </c>
      <c r="B597">
        <v>20</v>
      </c>
      <c r="C597">
        <v>4029108</v>
      </c>
      <c r="D597">
        <v>2057549</v>
      </c>
      <c r="E597">
        <v>1971559</v>
      </c>
    </row>
    <row r="598" spans="1:5">
      <c r="A598" s="58">
        <v>33025</v>
      </c>
      <c r="B598">
        <v>21</v>
      </c>
      <c r="C598">
        <v>3833387</v>
      </c>
      <c r="D598">
        <v>1959358</v>
      </c>
      <c r="E598">
        <v>1874029</v>
      </c>
    </row>
    <row r="599" spans="1:5">
      <c r="A599" s="58">
        <v>33025</v>
      </c>
      <c r="B599">
        <v>22</v>
      </c>
      <c r="C599">
        <v>3673604</v>
      </c>
      <c r="D599">
        <v>1874570</v>
      </c>
      <c r="E599">
        <v>1799034</v>
      </c>
    </row>
    <row r="600" spans="1:5">
      <c r="A600" s="58">
        <v>33025</v>
      </c>
      <c r="B600">
        <v>23</v>
      </c>
      <c r="C600">
        <v>3711578</v>
      </c>
      <c r="D600">
        <v>1885418</v>
      </c>
      <c r="E600">
        <v>1826160</v>
      </c>
    </row>
    <row r="601" spans="1:5">
      <c r="A601" s="58">
        <v>33025</v>
      </c>
      <c r="B601">
        <v>24</v>
      </c>
      <c r="C601">
        <v>3897314</v>
      </c>
      <c r="D601">
        <v>1973977</v>
      </c>
      <c r="E601">
        <v>1923337</v>
      </c>
    </row>
    <row r="602" spans="1:5">
      <c r="A602" s="58">
        <v>33025</v>
      </c>
      <c r="B602">
        <v>25</v>
      </c>
      <c r="C602">
        <v>4086249</v>
      </c>
      <c r="D602">
        <v>2061474</v>
      </c>
      <c r="E602">
        <v>2024775</v>
      </c>
    </row>
    <row r="603" spans="1:5">
      <c r="A603" s="58">
        <v>33025</v>
      </c>
      <c r="B603">
        <v>26</v>
      </c>
      <c r="C603">
        <v>4193739</v>
      </c>
      <c r="D603">
        <v>2105886</v>
      </c>
      <c r="E603">
        <v>2087853</v>
      </c>
    </row>
    <row r="604" spans="1:5">
      <c r="A604" s="58">
        <v>33025</v>
      </c>
      <c r="B604">
        <v>27</v>
      </c>
      <c r="C604">
        <v>4284300</v>
      </c>
      <c r="D604">
        <v>2151177</v>
      </c>
      <c r="E604">
        <v>2133123</v>
      </c>
    </row>
    <row r="605" spans="1:5">
      <c r="A605" s="58">
        <v>33025</v>
      </c>
      <c r="B605">
        <v>28</v>
      </c>
      <c r="C605">
        <v>4150315</v>
      </c>
      <c r="D605">
        <v>2078245</v>
      </c>
      <c r="E605">
        <v>2072070</v>
      </c>
    </row>
    <row r="606" spans="1:5">
      <c r="A606" s="58">
        <v>33025</v>
      </c>
      <c r="B606">
        <v>29</v>
      </c>
      <c r="C606">
        <v>4578037</v>
      </c>
      <c r="D606">
        <v>2291716</v>
      </c>
      <c r="E606">
        <v>2286321</v>
      </c>
    </row>
    <row r="607" spans="1:5">
      <c r="A607" s="58">
        <v>33025</v>
      </c>
      <c r="B607">
        <v>30</v>
      </c>
      <c r="C607">
        <v>4502132</v>
      </c>
      <c r="D607">
        <v>2247045</v>
      </c>
      <c r="E607">
        <v>2255087</v>
      </c>
    </row>
    <row r="608" spans="1:5">
      <c r="A608" s="58">
        <v>33025</v>
      </c>
      <c r="B608">
        <v>31</v>
      </c>
      <c r="C608">
        <v>4347418</v>
      </c>
      <c r="D608">
        <v>2164067</v>
      </c>
      <c r="E608">
        <v>2183351</v>
      </c>
    </row>
    <row r="609" spans="1:5">
      <c r="A609" s="58">
        <v>33025</v>
      </c>
      <c r="B609">
        <v>32</v>
      </c>
      <c r="C609">
        <v>4386860</v>
      </c>
      <c r="D609">
        <v>2182817</v>
      </c>
      <c r="E609">
        <v>2204043</v>
      </c>
    </row>
    <row r="610" spans="1:5">
      <c r="A610" s="58">
        <v>33025</v>
      </c>
      <c r="B610">
        <v>33</v>
      </c>
      <c r="C610">
        <v>4339443</v>
      </c>
      <c r="D610">
        <v>2152648</v>
      </c>
      <c r="E610">
        <v>2186795</v>
      </c>
    </row>
    <row r="611" spans="1:5">
      <c r="A611" s="58">
        <v>33025</v>
      </c>
      <c r="B611">
        <v>34</v>
      </c>
      <c r="C611">
        <v>4332097</v>
      </c>
      <c r="D611">
        <v>2157859</v>
      </c>
      <c r="E611">
        <v>2174238</v>
      </c>
    </row>
    <row r="612" spans="1:5">
      <c r="A612" s="58">
        <v>33025</v>
      </c>
      <c r="B612">
        <v>35</v>
      </c>
      <c r="C612">
        <v>4267316</v>
      </c>
      <c r="D612">
        <v>2122114</v>
      </c>
      <c r="E612">
        <v>2145202</v>
      </c>
    </row>
    <row r="613" spans="1:5">
      <c r="A613" s="58">
        <v>33025</v>
      </c>
      <c r="B613">
        <v>36</v>
      </c>
      <c r="C613">
        <v>4066404</v>
      </c>
      <c r="D613">
        <v>2013593</v>
      </c>
      <c r="E613">
        <v>2052811</v>
      </c>
    </row>
    <row r="614" spans="1:5">
      <c r="A614" s="58">
        <v>33025</v>
      </c>
      <c r="B614">
        <v>37</v>
      </c>
      <c r="C614">
        <v>3990868</v>
      </c>
      <c r="D614">
        <v>1974844</v>
      </c>
      <c r="E614">
        <v>2016024</v>
      </c>
    </row>
    <row r="615" spans="1:5">
      <c r="A615" s="58">
        <v>33025</v>
      </c>
      <c r="B615">
        <v>38</v>
      </c>
      <c r="C615">
        <v>3691062</v>
      </c>
      <c r="D615">
        <v>1824541</v>
      </c>
      <c r="E615">
        <v>1866521</v>
      </c>
    </row>
    <row r="616" spans="1:5">
      <c r="A616" s="58">
        <v>33025</v>
      </c>
      <c r="B616">
        <v>39</v>
      </c>
      <c r="C616">
        <v>3942942</v>
      </c>
      <c r="D616">
        <v>1956971</v>
      </c>
      <c r="E616">
        <v>1985971</v>
      </c>
    </row>
    <row r="617" spans="1:5">
      <c r="A617" s="58">
        <v>33025</v>
      </c>
      <c r="B617">
        <v>40</v>
      </c>
      <c r="C617">
        <v>3768737</v>
      </c>
      <c r="D617">
        <v>1863215</v>
      </c>
      <c r="E617">
        <v>1905522</v>
      </c>
    </row>
    <row r="618" spans="1:5">
      <c r="A618" s="58">
        <v>33025</v>
      </c>
      <c r="B618">
        <v>41</v>
      </c>
      <c r="C618">
        <v>3621385</v>
      </c>
      <c r="D618">
        <v>1783906</v>
      </c>
      <c r="E618">
        <v>1837479</v>
      </c>
    </row>
    <row r="619" spans="1:5">
      <c r="A619" s="58">
        <v>33025</v>
      </c>
      <c r="B619">
        <v>42</v>
      </c>
      <c r="C619">
        <v>3654387</v>
      </c>
      <c r="D619">
        <v>1801971</v>
      </c>
      <c r="E619">
        <v>1852416</v>
      </c>
    </row>
    <row r="620" spans="1:5">
      <c r="A620" s="58">
        <v>33025</v>
      </c>
      <c r="B620">
        <v>43</v>
      </c>
      <c r="C620">
        <v>3785401</v>
      </c>
      <c r="D620">
        <v>1864840</v>
      </c>
      <c r="E620">
        <v>1920561</v>
      </c>
    </row>
    <row r="621" spans="1:5">
      <c r="A621" s="58">
        <v>33025</v>
      </c>
      <c r="B621">
        <v>44</v>
      </c>
      <c r="C621">
        <v>2880454</v>
      </c>
      <c r="D621">
        <v>1423965</v>
      </c>
      <c r="E621">
        <v>1456489</v>
      </c>
    </row>
    <row r="622" spans="1:5">
      <c r="A622" s="58">
        <v>33025</v>
      </c>
      <c r="B622">
        <v>45</v>
      </c>
      <c r="C622">
        <v>2902823</v>
      </c>
      <c r="D622">
        <v>1428820</v>
      </c>
      <c r="E622">
        <v>1474003</v>
      </c>
    </row>
    <row r="623" spans="1:5">
      <c r="A623" s="58">
        <v>33025</v>
      </c>
      <c r="B623">
        <v>46</v>
      </c>
      <c r="C623">
        <v>2832544</v>
      </c>
      <c r="D623">
        <v>1390057</v>
      </c>
      <c r="E623">
        <v>1442487</v>
      </c>
    </row>
    <row r="624" spans="1:5">
      <c r="A624" s="58">
        <v>33025</v>
      </c>
      <c r="B624">
        <v>47</v>
      </c>
      <c r="C624">
        <v>2981340</v>
      </c>
      <c r="D624">
        <v>1461327</v>
      </c>
      <c r="E624">
        <v>1520013</v>
      </c>
    </row>
    <row r="625" spans="1:5">
      <c r="A625" s="58">
        <v>33025</v>
      </c>
      <c r="B625">
        <v>48</v>
      </c>
      <c r="C625">
        <v>2490590</v>
      </c>
      <c r="D625">
        <v>1215511</v>
      </c>
      <c r="E625">
        <v>1275079</v>
      </c>
    </row>
    <row r="626" spans="1:5">
      <c r="A626" s="58">
        <v>33025</v>
      </c>
      <c r="B626">
        <v>49</v>
      </c>
      <c r="C626">
        <v>2588251</v>
      </c>
      <c r="D626">
        <v>1269514</v>
      </c>
      <c r="E626">
        <v>1318737</v>
      </c>
    </row>
    <row r="627" spans="1:5">
      <c r="A627" s="58">
        <v>33025</v>
      </c>
      <c r="B627">
        <v>50</v>
      </c>
      <c r="C627">
        <v>2422890</v>
      </c>
      <c r="D627">
        <v>1182841</v>
      </c>
      <c r="E627">
        <v>1240049</v>
      </c>
    </row>
    <row r="628" spans="1:5">
      <c r="A628" s="58">
        <v>33025</v>
      </c>
      <c r="B628">
        <v>51</v>
      </c>
      <c r="C628">
        <v>2314462</v>
      </c>
      <c r="D628">
        <v>1127036</v>
      </c>
      <c r="E628">
        <v>1187426</v>
      </c>
    </row>
    <row r="629" spans="1:5">
      <c r="A629" s="58">
        <v>33025</v>
      </c>
      <c r="B629">
        <v>52</v>
      </c>
      <c r="C629">
        <v>2259118</v>
      </c>
      <c r="D629">
        <v>1097465</v>
      </c>
      <c r="E629">
        <v>1161653</v>
      </c>
    </row>
    <row r="630" spans="1:5">
      <c r="A630" s="58">
        <v>33025</v>
      </c>
      <c r="B630">
        <v>53</v>
      </c>
      <c r="C630">
        <v>2165396</v>
      </c>
      <c r="D630">
        <v>1048141</v>
      </c>
      <c r="E630">
        <v>1117255</v>
      </c>
    </row>
    <row r="631" spans="1:5">
      <c r="A631" s="58">
        <v>33025</v>
      </c>
      <c r="B631">
        <v>54</v>
      </c>
      <c r="C631">
        <v>2194870</v>
      </c>
      <c r="D631">
        <v>1059975</v>
      </c>
      <c r="E631">
        <v>1134895</v>
      </c>
    </row>
    <row r="632" spans="1:5">
      <c r="A632" s="58">
        <v>33025</v>
      </c>
      <c r="B632">
        <v>55</v>
      </c>
      <c r="C632">
        <v>2163216</v>
      </c>
      <c r="D632">
        <v>1040726</v>
      </c>
      <c r="E632">
        <v>1122490</v>
      </c>
    </row>
    <row r="633" spans="1:5">
      <c r="A633" s="58">
        <v>33025</v>
      </c>
      <c r="B633">
        <v>56</v>
      </c>
      <c r="C633">
        <v>2052392</v>
      </c>
      <c r="D633">
        <v>984614</v>
      </c>
      <c r="E633">
        <v>1067778</v>
      </c>
    </row>
    <row r="634" spans="1:5">
      <c r="A634" s="58">
        <v>33025</v>
      </c>
      <c r="B634">
        <v>57</v>
      </c>
      <c r="C634">
        <v>2090021</v>
      </c>
      <c r="D634">
        <v>997775</v>
      </c>
      <c r="E634">
        <v>1092246</v>
      </c>
    </row>
    <row r="635" spans="1:5">
      <c r="A635" s="58">
        <v>33025</v>
      </c>
      <c r="B635">
        <v>58</v>
      </c>
      <c r="C635">
        <v>1987321</v>
      </c>
      <c r="D635">
        <v>944419</v>
      </c>
      <c r="E635">
        <v>1042902</v>
      </c>
    </row>
    <row r="636" spans="1:5">
      <c r="A636" s="58">
        <v>33025</v>
      </c>
      <c r="B636">
        <v>59</v>
      </c>
      <c r="C636">
        <v>2188334</v>
      </c>
      <c r="D636">
        <v>1039923</v>
      </c>
      <c r="E636">
        <v>1148411</v>
      </c>
    </row>
    <row r="637" spans="1:5">
      <c r="A637" s="58">
        <v>33025</v>
      </c>
      <c r="B637">
        <v>60</v>
      </c>
      <c r="C637">
        <v>2149857</v>
      </c>
      <c r="D637">
        <v>1012572</v>
      </c>
      <c r="E637">
        <v>1137285</v>
      </c>
    </row>
    <row r="638" spans="1:5">
      <c r="A638" s="58">
        <v>33025</v>
      </c>
      <c r="B638">
        <v>61</v>
      </c>
      <c r="C638">
        <v>2097427</v>
      </c>
      <c r="D638">
        <v>985452</v>
      </c>
      <c r="E638">
        <v>1111975</v>
      </c>
    </row>
    <row r="639" spans="1:5">
      <c r="A639" s="58">
        <v>33025</v>
      </c>
      <c r="B639">
        <v>62</v>
      </c>
      <c r="C639">
        <v>2145134</v>
      </c>
      <c r="D639">
        <v>1001072</v>
      </c>
      <c r="E639">
        <v>1144062</v>
      </c>
    </row>
    <row r="640" spans="1:5">
      <c r="A640" s="58">
        <v>33025</v>
      </c>
      <c r="B640">
        <v>63</v>
      </c>
      <c r="C640">
        <v>2107351</v>
      </c>
      <c r="D640">
        <v>978250</v>
      </c>
      <c r="E640">
        <v>1129101</v>
      </c>
    </row>
    <row r="641" spans="1:5">
      <c r="A641" s="58">
        <v>33025</v>
      </c>
      <c r="B641">
        <v>64</v>
      </c>
      <c r="C641">
        <v>2124165</v>
      </c>
      <c r="D641">
        <v>971778</v>
      </c>
      <c r="E641">
        <v>1152387</v>
      </c>
    </row>
    <row r="642" spans="1:5">
      <c r="A642" s="58">
        <v>33025</v>
      </c>
      <c r="B642">
        <v>65</v>
      </c>
      <c r="C642">
        <v>2118991</v>
      </c>
      <c r="D642">
        <v>960816</v>
      </c>
      <c r="E642">
        <v>1158175</v>
      </c>
    </row>
    <row r="643" spans="1:5">
      <c r="A643" s="58">
        <v>33025</v>
      </c>
      <c r="B643">
        <v>66</v>
      </c>
      <c r="C643">
        <v>2054398</v>
      </c>
      <c r="D643">
        <v>927244</v>
      </c>
      <c r="E643">
        <v>1127154</v>
      </c>
    </row>
    <row r="644" spans="1:5">
      <c r="A644" s="58">
        <v>33025</v>
      </c>
      <c r="B644">
        <v>67</v>
      </c>
      <c r="C644">
        <v>2000527</v>
      </c>
      <c r="D644">
        <v>897034</v>
      </c>
      <c r="E644">
        <v>1103493</v>
      </c>
    </row>
    <row r="645" spans="1:5">
      <c r="A645" s="58">
        <v>33025</v>
      </c>
      <c r="B645">
        <v>68</v>
      </c>
      <c r="C645">
        <v>1967378</v>
      </c>
      <c r="D645">
        <v>875027</v>
      </c>
      <c r="E645">
        <v>1092351</v>
      </c>
    </row>
    <row r="646" spans="1:5">
      <c r="A646" s="58">
        <v>33025</v>
      </c>
      <c r="B646">
        <v>69</v>
      </c>
      <c r="C646">
        <v>1933085</v>
      </c>
      <c r="D646">
        <v>851684</v>
      </c>
      <c r="E646">
        <v>1081401</v>
      </c>
    </row>
    <row r="647" spans="1:5">
      <c r="A647" s="58">
        <v>33025</v>
      </c>
      <c r="B647">
        <v>70</v>
      </c>
      <c r="C647">
        <v>1774384</v>
      </c>
      <c r="D647">
        <v>773878</v>
      </c>
      <c r="E647">
        <v>1000506</v>
      </c>
    </row>
    <row r="648" spans="1:5">
      <c r="A648" s="58">
        <v>33025</v>
      </c>
      <c r="B648">
        <v>71</v>
      </c>
      <c r="C648">
        <v>1683860</v>
      </c>
      <c r="D648">
        <v>726177</v>
      </c>
      <c r="E648">
        <v>957683</v>
      </c>
    </row>
    <row r="649" spans="1:5">
      <c r="A649" s="58">
        <v>33025</v>
      </c>
      <c r="B649">
        <v>72</v>
      </c>
      <c r="C649">
        <v>1602849</v>
      </c>
      <c r="D649">
        <v>685213</v>
      </c>
      <c r="E649">
        <v>917636</v>
      </c>
    </row>
    <row r="650" spans="1:5">
      <c r="A650" s="58">
        <v>33025</v>
      </c>
      <c r="B650">
        <v>73</v>
      </c>
      <c r="C650">
        <v>1499494</v>
      </c>
      <c r="D650">
        <v>630414</v>
      </c>
      <c r="E650">
        <v>869080</v>
      </c>
    </row>
    <row r="651" spans="1:5">
      <c r="A651" s="58">
        <v>33025</v>
      </c>
      <c r="B651">
        <v>74</v>
      </c>
      <c r="C651">
        <v>1449314</v>
      </c>
      <c r="D651">
        <v>600045</v>
      </c>
      <c r="E651">
        <v>849269</v>
      </c>
    </row>
    <row r="652" spans="1:5">
      <c r="A652" s="58">
        <v>33025</v>
      </c>
      <c r="B652">
        <v>75</v>
      </c>
      <c r="C652">
        <v>1398007</v>
      </c>
      <c r="D652">
        <v>568933</v>
      </c>
      <c r="E652">
        <v>829074</v>
      </c>
    </row>
    <row r="653" spans="1:5">
      <c r="A653" s="58">
        <v>33025</v>
      </c>
      <c r="B653">
        <v>76</v>
      </c>
      <c r="C653">
        <v>1296832</v>
      </c>
      <c r="D653">
        <v>519600</v>
      </c>
      <c r="E653">
        <v>777232</v>
      </c>
    </row>
    <row r="654" spans="1:5">
      <c r="A654" s="58">
        <v>33025</v>
      </c>
      <c r="B654">
        <v>77</v>
      </c>
      <c r="C654">
        <v>1229962</v>
      </c>
      <c r="D654">
        <v>480662</v>
      </c>
      <c r="E654">
        <v>749300</v>
      </c>
    </row>
    <row r="655" spans="1:5">
      <c r="A655" s="58">
        <v>33025</v>
      </c>
      <c r="B655">
        <v>78</v>
      </c>
      <c r="C655">
        <v>1143801</v>
      </c>
      <c r="D655">
        <v>438855</v>
      </c>
      <c r="E655">
        <v>704946</v>
      </c>
    </row>
    <row r="656" spans="1:5">
      <c r="A656" s="58">
        <v>33025</v>
      </c>
      <c r="B656">
        <v>79</v>
      </c>
      <c r="C656">
        <v>1063597</v>
      </c>
      <c r="D656">
        <v>395369</v>
      </c>
      <c r="E656">
        <v>668228</v>
      </c>
    </row>
    <row r="657" spans="1:5">
      <c r="A657" s="58">
        <v>33025</v>
      </c>
      <c r="B657">
        <v>80</v>
      </c>
      <c r="C657">
        <v>947508</v>
      </c>
      <c r="D657">
        <v>344117</v>
      </c>
      <c r="E657">
        <v>603391</v>
      </c>
    </row>
    <row r="658" spans="1:5">
      <c r="A658" s="58">
        <v>33025</v>
      </c>
      <c r="B658">
        <v>81</v>
      </c>
      <c r="C658">
        <v>862925</v>
      </c>
      <c r="D658">
        <v>306835</v>
      </c>
      <c r="E658">
        <v>556090</v>
      </c>
    </row>
    <row r="659" spans="1:5">
      <c r="A659" s="58">
        <v>33025</v>
      </c>
      <c r="B659">
        <v>82</v>
      </c>
      <c r="C659">
        <v>787560</v>
      </c>
      <c r="D659">
        <v>272734</v>
      </c>
      <c r="E659">
        <v>514826</v>
      </c>
    </row>
    <row r="660" spans="1:5">
      <c r="A660" s="58">
        <v>33025</v>
      </c>
      <c r="B660">
        <v>83</v>
      </c>
      <c r="C660">
        <v>703100</v>
      </c>
      <c r="D660">
        <v>235819</v>
      </c>
      <c r="E660">
        <v>467281</v>
      </c>
    </row>
    <row r="661" spans="1:5">
      <c r="A661" s="58">
        <v>33025</v>
      </c>
      <c r="B661">
        <v>84</v>
      </c>
      <c r="C661">
        <v>626254</v>
      </c>
      <c r="D661">
        <v>202978</v>
      </c>
      <c r="E661">
        <v>423276</v>
      </c>
    </row>
    <row r="662" spans="1:5">
      <c r="A662" s="58">
        <v>33025</v>
      </c>
      <c r="B662">
        <v>85</v>
      </c>
      <c r="C662">
        <v>550481</v>
      </c>
      <c r="D662">
        <v>173184</v>
      </c>
      <c r="E662">
        <v>377297</v>
      </c>
    </row>
    <row r="663" spans="1:5">
      <c r="A663" s="58">
        <v>33025</v>
      </c>
      <c r="B663">
        <v>86</v>
      </c>
      <c r="C663">
        <v>469407</v>
      </c>
      <c r="D663">
        <v>143108</v>
      </c>
      <c r="E663">
        <v>326299</v>
      </c>
    </row>
    <row r="664" spans="1:5">
      <c r="A664" s="58">
        <v>33025</v>
      </c>
      <c r="B664">
        <v>87</v>
      </c>
      <c r="C664">
        <v>399188</v>
      </c>
      <c r="D664">
        <v>117431</v>
      </c>
      <c r="E664">
        <v>281757</v>
      </c>
    </row>
    <row r="665" spans="1:5">
      <c r="A665" s="58">
        <v>33025</v>
      </c>
      <c r="B665">
        <v>88</v>
      </c>
      <c r="C665">
        <v>326597</v>
      </c>
      <c r="D665">
        <v>93642</v>
      </c>
      <c r="E665">
        <v>232955</v>
      </c>
    </row>
    <row r="666" spans="1:5">
      <c r="A666" s="58">
        <v>33025</v>
      </c>
      <c r="B666">
        <v>89</v>
      </c>
      <c r="C666">
        <v>301647</v>
      </c>
      <c r="D666">
        <v>82471</v>
      </c>
      <c r="E666">
        <v>219176</v>
      </c>
    </row>
    <row r="667" spans="1:5">
      <c r="A667" s="58">
        <v>33025</v>
      </c>
      <c r="B667">
        <v>90</v>
      </c>
      <c r="C667">
        <v>230313</v>
      </c>
      <c r="D667">
        <v>60424</v>
      </c>
      <c r="E667">
        <v>169889</v>
      </c>
    </row>
    <row r="668" spans="1:5">
      <c r="A668" s="58">
        <v>33025</v>
      </c>
      <c r="B668">
        <v>91</v>
      </c>
      <c r="C668">
        <v>176959</v>
      </c>
      <c r="D668">
        <v>43936</v>
      </c>
      <c r="E668">
        <v>133023</v>
      </c>
    </row>
    <row r="669" spans="1:5">
      <c r="A669" s="58">
        <v>33025</v>
      </c>
      <c r="B669">
        <v>92</v>
      </c>
      <c r="C669">
        <v>142832</v>
      </c>
      <c r="D669">
        <v>34409</v>
      </c>
      <c r="E669">
        <v>108423</v>
      </c>
    </row>
    <row r="670" spans="1:5">
      <c r="A670" s="58">
        <v>33025</v>
      </c>
      <c r="B670">
        <v>93</v>
      </c>
      <c r="C670">
        <v>116241</v>
      </c>
      <c r="D670">
        <v>27108</v>
      </c>
      <c r="E670">
        <v>89133</v>
      </c>
    </row>
    <row r="671" spans="1:5">
      <c r="A671" s="58">
        <v>33025</v>
      </c>
      <c r="B671">
        <v>94</v>
      </c>
      <c r="C671">
        <v>92686</v>
      </c>
      <c r="D671">
        <v>20894</v>
      </c>
      <c r="E671">
        <v>71792</v>
      </c>
    </row>
    <row r="672" spans="1:5">
      <c r="A672" s="58">
        <v>33025</v>
      </c>
      <c r="B672">
        <v>95</v>
      </c>
      <c r="C672">
        <v>68833</v>
      </c>
      <c r="D672">
        <v>15193</v>
      </c>
      <c r="E672">
        <v>53640</v>
      </c>
    </row>
    <row r="673" spans="1:5">
      <c r="A673" s="58">
        <v>33025</v>
      </c>
      <c r="B673">
        <v>96</v>
      </c>
      <c r="C673">
        <v>50676</v>
      </c>
      <c r="D673">
        <v>10820</v>
      </c>
      <c r="E673">
        <v>39856</v>
      </c>
    </row>
    <row r="674" spans="1:5">
      <c r="A674" s="58">
        <v>33025</v>
      </c>
      <c r="B674">
        <v>97</v>
      </c>
      <c r="C674">
        <v>37850</v>
      </c>
      <c r="D674">
        <v>7866</v>
      </c>
      <c r="E674">
        <v>29984</v>
      </c>
    </row>
    <row r="675" spans="1:5">
      <c r="A675" s="58">
        <v>33025</v>
      </c>
      <c r="B675">
        <v>98</v>
      </c>
      <c r="C675">
        <v>26087</v>
      </c>
      <c r="D675">
        <v>5224</v>
      </c>
      <c r="E675">
        <v>20863</v>
      </c>
    </row>
    <row r="676" spans="1:5">
      <c r="A676" s="58">
        <v>33025</v>
      </c>
      <c r="B676">
        <v>99</v>
      </c>
      <c r="C676">
        <v>21111</v>
      </c>
      <c r="D676">
        <v>4533</v>
      </c>
      <c r="E676">
        <v>16578</v>
      </c>
    </row>
    <row r="677" spans="1:5">
      <c r="A677" s="58">
        <v>33025</v>
      </c>
      <c r="B677" t="s">
        <v>164</v>
      </c>
      <c r="C677">
        <v>36272</v>
      </c>
      <c r="D677">
        <v>7724</v>
      </c>
      <c r="E677">
        <v>28548</v>
      </c>
    </row>
    <row r="679" spans="1:5">
      <c r="A679" s="58">
        <v>33055</v>
      </c>
      <c r="B679" t="s">
        <v>163</v>
      </c>
      <c r="C679" s="56">
        <v>249622814</v>
      </c>
      <c r="D679">
        <v>121713764</v>
      </c>
      <c r="E679">
        <v>127909050</v>
      </c>
    </row>
    <row r="680" spans="1:5">
      <c r="A680" s="58">
        <v>33055</v>
      </c>
      <c r="B680">
        <v>0</v>
      </c>
      <c r="C680">
        <v>3986488</v>
      </c>
      <c r="D680">
        <v>2039510</v>
      </c>
      <c r="E680">
        <v>1946978</v>
      </c>
    </row>
    <row r="681" spans="1:5">
      <c r="A681" s="58">
        <v>33055</v>
      </c>
      <c r="B681">
        <v>1</v>
      </c>
      <c r="C681">
        <v>3798100</v>
      </c>
      <c r="D681">
        <v>1943327</v>
      </c>
      <c r="E681">
        <v>1854773</v>
      </c>
    </row>
    <row r="682" spans="1:5">
      <c r="A682" s="58">
        <v>33055</v>
      </c>
      <c r="B682">
        <v>2</v>
      </c>
      <c r="C682">
        <v>3712522</v>
      </c>
      <c r="D682">
        <v>1900277</v>
      </c>
      <c r="E682">
        <v>1812245</v>
      </c>
    </row>
    <row r="683" spans="1:5">
      <c r="A683" s="58">
        <v>33055</v>
      </c>
      <c r="B683">
        <v>3</v>
      </c>
      <c r="C683">
        <v>3660016</v>
      </c>
      <c r="D683">
        <v>1872647</v>
      </c>
      <c r="E683">
        <v>1787369</v>
      </c>
    </row>
    <row r="684" spans="1:5">
      <c r="A684" s="58">
        <v>33055</v>
      </c>
      <c r="B684">
        <v>4</v>
      </c>
      <c r="C684">
        <v>3699321</v>
      </c>
      <c r="D684">
        <v>1893867</v>
      </c>
      <c r="E684">
        <v>1805454</v>
      </c>
    </row>
    <row r="685" spans="1:5">
      <c r="A685" s="58">
        <v>33055</v>
      </c>
      <c r="B685">
        <v>5</v>
      </c>
      <c r="C685">
        <v>3681034</v>
      </c>
      <c r="D685">
        <v>1884676</v>
      </c>
      <c r="E685">
        <v>1796358</v>
      </c>
    </row>
    <row r="686" spans="1:5">
      <c r="A686" s="58">
        <v>33055</v>
      </c>
      <c r="B686">
        <v>6</v>
      </c>
      <c r="C686">
        <v>3563046</v>
      </c>
      <c r="D686">
        <v>1823347</v>
      </c>
      <c r="E686">
        <v>1739699</v>
      </c>
    </row>
    <row r="687" spans="1:5">
      <c r="A687" s="58">
        <v>33055</v>
      </c>
      <c r="B687">
        <v>7</v>
      </c>
      <c r="C687">
        <v>3644060</v>
      </c>
      <c r="D687">
        <v>1864266</v>
      </c>
      <c r="E687">
        <v>1779794</v>
      </c>
    </row>
    <row r="688" spans="1:5">
      <c r="A688" s="58">
        <v>33055</v>
      </c>
      <c r="B688">
        <v>8</v>
      </c>
      <c r="C688">
        <v>3510580</v>
      </c>
      <c r="D688">
        <v>1796291</v>
      </c>
      <c r="E688">
        <v>1714289</v>
      </c>
    </row>
    <row r="689" spans="1:5">
      <c r="A689" s="58">
        <v>33055</v>
      </c>
      <c r="B689">
        <v>9</v>
      </c>
      <c r="C689">
        <v>3678026</v>
      </c>
      <c r="D689">
        <v>1885262</v>
      </c>
      <c r="E689">
        <v>1792764</v>
      </c>
    </row>
    <row r="690" spans="1:5">
      <c r="A690" s="58">
        <v>33055</v>
      </c>
      <c r="B690">
        <v>10</v>
      </c>
      <c r="C690">
        <v>3705149</v>
      </c>
      <c r="D690">
        <v>1900424</v>
      </c>
      <c r="E690">
        <v>1804725</v>
      </c>
    </row>
    <row r="691" spans="1:5">
      <c r="A691" s="58">
        <v>33055</v>
      </c>
      <c r="B691">
        <v>11</v>
      </c>
      <c r="C691">
        <v>3481891</v>
      </c>
      <c r="D691">
        <v>1783525</v>
      </c>
      <c r="E691">
        <v>1698366</v>
      </c>
    </row>
    <row r="692" spans="1:5">
      <c r="A692" s="58">
        <v>33055</v>
      </c>
      <c r="B692">
        <v>12</v>
      </c>
      <c r="C692">
        <v>3380156</v>
      </c>
      <c r="D692">
        <v>1729447</v>
      </c>
      <c r="E692">
        <v>1650709</v>
      </c>
    </row>
    <row r="693" spans="1:5">
      <c r="A693" s="58">
        <v>33055</v>
      </c>
      <c r="B693">
        <v>13</v>
      </c>
      <c r="C693">
        <v>3385614</v>
      </c>
      <c r="D693">
        <v>1732373</v>
      </c>
      <c r="E693">
        <v>1653241</v>
      </c>
    </row>
    <row r="694" spans="1:5">
      <c r="A694" s="58">
        <v>33055</v>
      </c>
      <c r="B694">
        <v>14</v>
      </c>
      <c r="C694">
        <v>3260077</v>
      </c>
      <c r="D694">
        <v>1671445</v>
      </c>
      <c r="E694">
        <v>1588632</v>
      </c>
    </row>
    <row r="695" spans="1:5">
      <c r="A695" s="58">
        <v>33055</v>
      </c>
      <c r="B695">
        <v>15</v>
      </c>
      <c r="C695">
        <v>3342528</v>
      </c>
      <c r="D695">
        <v>1716873</v>
      </c>
      <c r="E695">
        <v>1625655</v>
      </c>
    </row>
    <row r="696" spans="1:5">
      <c r="A696" s="58">
        <v>33055</v>
      </c>
      <c r="B696">
        <v>16</v>
      </c>
      <c r="C696">
        <v>3287140</v>
      </c>
      <c r="D696">
        <v>1691637</v>
      </c>
      <c r="E696">
        <v>1595503</v>
      </c>
    </row>
    <row r="697" spans="1:5">
      <c r="A697" s="58">
        <v>33055</v>
      </c>
      <c r="B697">
        <v>17</v>
      </c>
      <c r="C697">
        <v>3439746</v>
      </c>
      <c r="D697">
        <v>1772977</v>
      </c>
      <c r="E697">
        <v>1666769</v>
      </c>
    </row>
    <row r="698" spans="1:5">
      <c r="A698" s="58">
        <v>33055</v>
      </c>
      <c r="B698">
        <v>18</v>
      </c>
      <c r="C698">
        <v>3601602</v>
      </c>
      <c r="D698">
        <v>1844757</v>
      </c>
      <c r="E698">
        <v>1756845</v>
      </c>
    </row>
    <row r="699" spans="1:5">
      <c r="A699" s="58">
        <v>33055</v>
      </c>
      <c r="B699">
        <v>19</v>
      </c>
      <c r="C699">
        <v>4100577</v>
      </c>
      <c r="D699">
        <v>2089840</v>
      </c>
      <c r="E699">
        <v>2010737</v>
      </c>
    </row>
    <row r="700" spans="1:5">
      <c r="A700" s="58">
        <v>33055</v>
      </c>
      <c r="B700">
        <v>20</v>
      </c>
      <c r="C700">
        <v>4048841</v>
      </c>
      <c r="D700">
        <v>2067366</v>
      </c>
      <c r="E700">
        <v>1981475</v>
      </c>
    </row>
    <row r="701" spans="1:5">
      <c r="A701" s="58">
        <v>33055</v>
      </c>
      <c r="B701">
        <v>21</v>
      </c>
      <c r="C701">
        <v>3837554</v>
      </c>
      <c r="D701">
        <v>1961689</v>
      </c>
      <c r="E701">
        <v>1875865</v>
      </c>
    </row>
    <row r="702" spans="1:5">
      <c r="A702" s="58">
        <v>33055</v>
      </c>
      <c r="B702">
        <v>22</v>
      </c>
      <c r="C702">
        <v>3673009</v>
      </c>
      <c r="D702">
        <v>1874555</v>
      </c>
      <c r="E702">
        <v>1798454</v>
      </c>
    </row>
    <row r="703" spans="1:5">
      <c r="A703" s="58">
        <v>33055</v>
      </c>
      <c r="B703">
        <v>23</v>
      </c>
      <c r="C703">
        <v>3710050</v>
      </c>
      <c r="D703">
        <v>1885145</v>
      </c>
      <c r="E703">
        <v>1824905</v>
      </c>
    </row>
    <row r="704" spans="1:5">
      <c r="A704" s="58">
        <v>33055</v>
      </c>
      <c r="B704">
        <v>24</v>
      </c>
      <c r="C704">
        <v>3880932</v>
      </c>
      <c r="D704">
        <v>1965380</v>
      </c>
      <c r="E704">
        <v>1915552</v>
      </c>
    </row>
    <row r="705" spans="1:5">
      <c r="A705" s="58">
        <v>33055</v>
      </c>
      <c r="B705">
        <v>25</v>
      </c>
      <c r="C705">
        <v>4070277</v>
      </c>
      <c r="D705">
        <v>2054191</v>
      </c>
      <c r="E705">
        <v>2016086</v>
      </c>
    </row>
    <row r="706" spans="1:5">
      <c r="A706" s="58">
        <v>33055</v>
      </c>
      <c r="B706">
        <v>26</v>
      </c>
      <c r="C706">
        <v>4195828</v>
      </c>
      <c r="D706">
        <v>2106713</v>
      </c>
      <c r="E706">
        <v>2089115</v>
      </c>
    </row>
    <row r="707" spans="1:5">
      <c r="A707" s="58">
        <v>33055</v>
      </c>
      <c r="B707">
        <v>27</v>
      </c>
      <c r="C707">
        <v>4291240</v>
      </c>
      <c r="D707">
        <v>2155052</v>
      </c>
      <c r="E707">
        <v>2136188</v>
      </c>
    </row>
    <row r="708" spans="1:5">
      <c r="A708" s="58">
        <v>33055</v>
      </c>
      <c r="B708">
        <v>28</v>
      </c>
      <c r="C708">
        <v>4147932</v>
      </c>
      <c r="D708">
        <v>2077518</v>
      </c>
      <c r="E708">
        <v>2070414</v>
      </c>
    </row>
    <row r="709" spans="1:5">
      <c r="A709" s="58">
        <v>33055</v>
      </c>
      <c r="B709">
        <v>29</v>
      </c>
      <c r="C709">
        <v>4571770</v>
      </c>
      <c r="D709">
        <v>2288783</v>
      </c>
      <c r="E709">
        <v>2282987</v>
      </c>
    </row>
    <row r="710" spans="1:5">
      <c r="A710" s="58">
        <v>33055</v>
      </c>
      <c r="B710">
        <v>30</v>
      </c>
      <c r="C710">
        <v>4512156</v>
      </c>
      <c r="D710">
        <v>2252858</v>
      </c>
      <c r="E710">
        <v>2259298</v>
      </c>
    </row>
    <row r="711" spans="1:5">
      <c r="A711" s="58">
        <v>33055</v>
      </c>
      <c r="B711">
        <v>31</v>
      </c>
      <c r="C711">
        <v>4349962</v>
      </c>
      <c r="D711">
        <v>2165720</v>
      </c>
      <c r="E711">
        <v>2184242</v>
      </c>
    </row>
    <row r="712" spans="1:5">
      <c r="A712" s="58">
        <v>33055</v>
      </c>
      <c r="B712">
        <v>32</v>
      </c>
      <c r="C712">
        <v>4380288</v>
      </c>
      <c r="D712">
        <v>2179863</v>
      </c>
      <c r="E712">
        <v>2200425</v>
      </c>
    </row>
    <row r="713" spans="1:5">
      <c r="A713" s="58">
        <v>33055</v>
      </c>
      <c r="B713">
        <v>33</v>
      </c>
      <c r="C713">
        <v>4356406</v>
      </c>
      <c r="D713">
        <v>2161653</v>
      </c>
      <c r="E713">
        <v>2194753</v>
      </c>
    </row>
    <row r="714" spans="1:5">
      <c r="A714" s="58">
        <v>33055</v>
      </c>
      <c r="B714">
        <v>34</v>
      </c>
      <c r="C714">
        <v>4339961</v>
      </c>
      <c r="D714">
        <v>2161943</v>
      </c>
      <c r="E714">
        <v>2178018</v>
      </c>
    </row>
    <row r="715" spans="1:5">
      <c r="A715" s="58">
        <v>33055</v>
      </c>
      <c r="B715">
        <v>35</v>
      </c>
      <c r="C715">
        <v>4274502</v>
      </c>
      <c r="D715">
        <v>2126405</v>
      </c>
      <c r="E715">
        <v>2148097</v>
      </c>
    </row>
    <row r="716" spans="1:5">
      <c r="A716" s="58">
        <v>33055</v>
      </c>
      <c r="B716">
        <v>36</v>
      </c>
      <c r="C716">
        <v>4073655</v>
      </c>
      <c r="D716">
        <v>2017588</v>
      </c>
      <c r="E716">
        <v>2056067</v>
      </c>
    </row>
    <row r="717" spans="1:5">
      <c r="A717" s="58">
        <v>33055</v>
      </c>
      <c r="B717">
        <v>37</v>
      </c>
      <c r="C717">
        <v>4000923</v>
      </c>
      <c r="D717">
        <v>1979787</v>
      </c>
      <c r="E717">
        <v>2021136</v>
      </c>
    </row>
    <row r="718" spans="1:5">
      <c r="A718" s="58">
        <v>33055</v>
      </c>
      <c r="B718">
        <v>38</v>
      </c>
      <c r="C718">
        <v>3705195</v>
      </c>
      <c r="D718">
        <v>1831694</v>
      </c>
      <c r="E718">
        <v>1873501</v>
      </c>
    </row>
    <row r="719" spans="1:5">
      <c r="A719" s="58">
        <v>33055</v>
      </c>
      <c r="B719">
        <v>39</v>
      </c>
      <c r="C719">
        <v>3936020</v>
      </c>
      <c r="D719">
        <v>1953394</v>
      </c>
      <c r="E719">
        <v>1982626</v>
      </c>
    </row>
    <row r="720" spans="1:5">
      <c r="A720" s="58">
        <v>33055</v>
      </c>
      <c r="B720">
        <v>40</v>
      </c>
      <c r="C720">
        <v>3797499</v>
      </c>
      <c r="D720">
        <v>1878091</v>
      </c>
      <c r="E720">
        <v>1919408</v>
      </c>
    </row>
    <row r="721" spans="1:5">
      <c r="A721" s="58">
        <v>33055</v>
      </c>
      <c r="B721">
        <v>41</v>
      </c>
      <c r="C721">
        <v>3634572</v>
      </c>
      <c r="D721">
        <v>1790205</v>
      </c>
      <c r="E721">
        <v>1844367</v>
      </c>
    </row>
    <row r="722" spans="1:5">
      <c r="A722" s="58">
        <v>33055</v>
      </c>
      <c r="B722">
        <v>42</v>
      </c>
      <c r="C722">
        <v>3621350</v>
      </c>
      <c r="D722">
        <v>1785552</v>
      </c>
      <c r="E722">
        <v>1835798</v>
      </c>
    </row>
    <row r="723" spans="1:5">
      <c r="A723" s="58">
        <v>33055</v>
      </c>
      <c r="B723">
        <v>43</v>
      </c>
      <c r="C723">
        <v>3845180</v>
      </c>
      <c r="D723">
        <v>1894096</v>
      </c>
      <c r="E723">
        <v>1951084</v>
      </c>
    </row>
    <row r="724" spans="1:5">
      <c r="A724" s="58">
        <v>33055</v>
      </c>
      <c r="B724">
        <v>44</v>
      </c>
      <c r="C724">
        <v>2894341</v>
      </c>
      <c r="D724">
        <v>1431297</v>
      </c>
      <c r="E724">
        <v>1463044</v>
      </c>
    </row>
    <row r="725" spans="1:5">
      <c r="A725" s="58">
        <v>33055</v>
      </c>
      <c r="B725">
        <v>45</v>
      </c>
      <c r="C725">
        <v>2903748</v>
      </c>
      <c r="D725">
        <v>1429437</v>
      </c>
      <c r="E725">
        <v>1474311</v>
      </c>
    </row>
    <row r="726" spans="1:5">
      <c r="A726" s="58">
        <v>33055</v>
      </c>
      <c r="B726">
        <v>46</v>
      </c>
      <c r="C726">
        <v>2823381</v>
      </c>
      <c r="D726">
        <v>1385354</v>
      </c>
      <c r="E726">
        <v>1438027</v>
      </c>
    </row>
    <row r="727" spans="1:5">
      <c r="A727" s="58">
        <v>33055</v>
      </c>
      <c r="B727">
        <v>47</v>
      </c>
      <c r="C727">
        <v>3001087</v>
      </c>
      <c r="D727">
        <v>1470886</v>
      </c>
      <c r="E727">
        <v>1530201</v>
      </c>
    </row>
    <row r="728" spans="1:5">
      <c r="A728" s="58">
        <v>33055</v>
      </c>
      <c r="B728">
        <v>48</v>
      </c>
      <c r="C728">
        <v>2500970</v>
      </c>
      <c r="D728">
        <v>1220818</v>
      </c>
      <c r="E728">
        <v>1280152</v>
      </c>
    </row>
    <row r="729" spans="1:5">
      <c r="A729" s="58">
        <v>33055</v>
      </c>
      <c r="B729">
        <v>49</v>
      </c>
      <c r="C729">
        <v>2599830</v>
      </c>
      <c r="D729">
        <v>1275247</v>
      </c>
      <c r="E729">
        <v>1324583</v>
      </c>
    </row>
    <row r="730" spans="1:5">
      <c r="A730" s="58">
        <v>33055</v>
      </c>
      <c r="B730">
        <v>50</v>
      </c>
      <c r="C730">
        <v>2432676</v>
      </c>
      <c r="D730">
        <v>1187751</v>
      </c>
      <c r="E730">
        <v>1244925</v>
      </c>
    </row>
    <row r="731" spans="1:5">
      <c r="A731" s="58">
        <v>33055</v>
      </c>
      <c r="B731">
        <v>51</v>
      </c>
      <c r="C731">
        <v>2313332</v>
      </c>
      <c r="D731">
        <v>1126491</v>
      </c>
      <c r="E731">
        <v>1186841</v>
      </c>
    </row>
    <row r="732" spans="1:5">
      <c r="A732" s="58">
        <v>33055</v>
      </c>
      <c r="B732">
        <v>52</v>
      </c>
      <c r="C732">
        <v>2265849</v>
      </c>
      <c r="D732">
        <v>1100779</v>
      </c>
      <c r="E732">
        <v>1165070</v>
      </c>
    </row>
    <row r="733" spans="1:5">
      <c r="A733" s="58">
        <v>33055</v>
      </c>
      <c r="B733">
        <v>53</v>
      </c>
      <c r="C733">
        <v>2171043</v>
      </c>
      <c r="D733">
        <v>1050991</v>
      </c>
      <c r="E733">
        <v>1120052</v>
      </c>
    </row>
    <row r="734" spans="1:5">
      <c r="A734" s="58">
        <v>33055</v>
      </c>
      <c r="B734">
        <v>54</v>
      </c>
      <c r="C734">
        <v>2194862</v>
      </c>
      <c r="D734">
        <v>1060125</v>
      </c>
      <c r="E734">
        <v>1134737</v>
      </c>
    </row>
    <row r="735" spans="1:5">
      <c r="A735" s="58">
        <v>33055</v>
      </c>
      <c r="B735">
        <v>55</v>
      </c>
      <c r="C735">
        <v>2165677</v>
      </c>
      <c r="D735">
        <v>1041858</v>
      </c>
      <c r="E735">
        <v>1123819</v>
      </c>
    </row>
    <row r="736" spans="1:5">
      <c r="A736" s="58">
        <v>33055</v>
      </c>
      <c r="B736">
        <v>56</v>
      </c>
      <c r="C736">
        <v>2060426</v>
      </c>
      <c r="D736">
        <v>988682</v>
      </c>
      <c r="E736">
        <v>1071744</v>
      </c>
    </row>
    <row r="737" spans="1:5">
      <c r="A737" s="58">
        <v>33055</v>
      </c>
      <c r="B737">
        <v>57</v>
      </c>
      <c r="C737">
        <v>2089003</v>
      </c>
      <c r="D737">
        <v>997622</v>
      </c>
      <c r="E737">
        <v>1091381</v>
      </c>
    </row>
    <row r="738" spans="1:5">
      <c r="A738" s="58">
        <v>33055</v>
      </c>
      <c r="B738">
        <v>58</v>
      </c>
      <c r="C738">
        <v>1976880</v>
      </c>
      <c r="D738">
        <v>939497</v>
      </c>
      <c r="E738">
        <v>1037383</v>
      </c>
    </row>
    <row r="739" spans="1:5">
      <c r="A739" s="58">
        <v>33055</v>
      </c>
      <c r="B739">
        <v>59</v>
      </c>
      <c r="C739">
        <v>2186173</v>
      </c>
      <c r="D739">
        <v>1039204</v>
      </c>
      <c r="E739">
        <v>1146969</v>
      </c>
    </row>
    <row r="740" spans="1:5">
      <c r="A740" s="58">
        <v>33055</v>
      </c>
      <c r="B740">
        <v>60</v>
      </c>
      <c r="C740">
        <v>2152047</v>
      </c>
      <c r="D740">
        <v>1013060</v>
      </c>
      <c r="E740">
        <v>1138987</v>
      </c>
    </row>
    <row r="741" spans="1:5">
      <c r="A741" s="58">
        <v>33055</v>
      </c>
      <c r="B741">
        <v>61</v>
      </c>
      <c r="C741">
        <v>2093993</v>
      </c>
      <c r="D741">
        <v>984707</v>
      </c>
      <c r="E741">
        <v>1109286</v>
      </c>
    </row>
    <row r="742" spans="1:5">
      <c r="A742" s="58">
        <v>33055</v>
      </c>
      <c r="B742">
        <v>62</v>
      </c>
      <c r="C742">
        <v>2142533</v>
      </c>
      <c r="D742">
        <v>999908</v>
      </c>
      <c r="E742">
        <v>1142625</v>
      </c>
    </row>
    <row r="743" spans="1:5">
      <c r="A743" s="58">
        <v>33055</v>
      </c>
      <c r="B743">
        <v>63</v>
      </c>
      <c r="C743">
        <v>2111084</v>
      </c>
      <c r="D743">
        <v>981012</v>
      </c>
      <c r="E743">
        <v>1130072</v>
      </c>
    </row>
    <row r="744" spans="1:5">
      <c r="A744" s="58">
        <v>33055</v>
      </c>
      <c r="B744">
        <v>64</v>
      </c>
      <c r="C744">
        <v>2123825</v>
      </c>
      <c r="D744">
        <v>971684</v>
      </c>
      <c r="E744">
        <v>1152141</v>
      </c>
    </row>
    <row r="745" spans="1:5">
      <c r="A745" s="58">
        <v>33055</v>
      </c>
      <c r="B745">
        <v>65</v>
      </c>
      <c r="C745">
        <v>2117112</v>
      </c>
      <c r="D745">
        <v>959865</v>
      </c>
      <c r="E745">
        <v>1157247</v>
      </c>
    </row>
    <row r="746" spans="1:5">
      <c r="A746" s="58">
        <v>33055</v>
      </c>
      <c r="B746">
        <v>66</v>
      </c>
      <c r="C746">
        <v>2056694</v>
      </c>
      <c r="D746">
        <v>928350</v>
      </c>
      <c r="E746">
        <v>1128344</v>
      </c>
    </row>
    <row r="747" spans="1:5">
      <c r="A747" s="58">
        <v>33055</v>
      </c>
      <c r="B747">
        <v>67</v>
      </c>
      <c r="C747">
        <v>2001182</v>
      </c>
      <c r="D747">
        <v>897565</v>
      </c>
      <c r="E747">
        <v>1103617</v>
      </c>
    </row>
    <row r="748" spans="1:5">
      <c r="A748" s="58">
        <v>33055</v>
      </c>
      <c r="B748">
        <v>68</v>
      </c>
      <c r="C748">
        <v>1962424</v>
      </c>
      <c r="D748">
        <v>872759</v>
      </c>
      <c r="E748">
        <v>1089665</v>
      </c>
    </row>
    <row r="749" spans="1:5">
      <c r="A749" s="58">
        <v>33055</v>
      </c>
      <c r="B749">
        <v>69</v>
      </c>
      <c r="C749">
        <v>1941511</v>
      </c>
      <c r="D749">
        <v>855490</v>
      </c>
      <c r="E749">
        <v>1086021</v>
      </c>
    </row>
    <row r="750" spans="1:5">
      <c r="A750" s="58">
        <v>33055</v>
      </c>
      <c r="B750">
        <v>70</v>
      </c>
      <c r="C750">
        <v>1781932</v>
      </c>
      <c r="D750">
        <v>777743</v>
      </c>
      <c r="E750">
        <v>1004189</v>
      </c>
    </row>
    <row r="751" spans="1:5">
      <c r="A751" s="58">
        <v>33055</v>
      </c>
      <c r="B751">
        <v>71</v>
      </c>
      <c r="C751">
        <v>1685631</v>
      </c>
      <c r="D751">
        <v>727185</v>
      </c>
      <c r="E751">
        <v>958446</v>
      </c>
    </row>
    <row r="752" spans="1:5">
      <c r="A752" s="58">
        <v>33055</v>
      </c>
      <c r="B752">
        <v>72</v>
      </c>
      <c r="C752">
        <v>1607446</v>
      </c>
      <c r="D752">
        <v>687751</v>
      </c>
      <c r="E752">
        <v>919695</v>
      </c>
    </row>
    <row r="753" spans="1:5">
      <c r="A753" s="58">
        <v>33055</v>
      </c>
      <c r="B753">
        <v>73</v>
      </c>
      <c r="C753">
        <v>1499695</v>
      </c>
      <c r="D753">
        <v>630424</v>
      </c>
      <c r="E753">
        <v>869271</v>
      </c>
    </row>
    <row r="754" spans="1:5">
      <c r="A754" s="58">
        <v>33055</v>
      </c>
      <c r="B754">
        <v>74</v>
      </c>
      <c r="C754">
        <v>1450359</v>
      </c>
      <c r="D754">
        <v>600786</v>
      </c>
      <c r="E754">
        <v>849573</v>
      </c>
    </row>
    <row r="755" spans="1:5">
      <c r="A755" s="58">
        <v>33055</v>
      </c>
      <c r="B755">
        <v>75</v>
      </c>
      <c r="C755">
        <v>1400854</v>
      </c>
      <c r="D755">
        <v>570361</v>
      </c>
      <c r="E755">
        <v>830493</v>
      </c>
    </row>
    <row r="756" spans="1:5">
      <c r="A756" s="58">
        <v>33055</v>
      </c>
      <c r="B756">
        <v>76</v>
      </c>
      <c r="C756">
        <v>1299731</v>
      </c>
      <c r="D756">
        <v>521205</v>
      </c>
      <c r="E756">
        <v>778526</v>
      </c>
    </row>
    <row r="757" spans="1:5">
      <c r="A757" s="58">
        <v>33055</v>
      </c>
      <c r="B757">
        <v>77</v>
      </c>
      <c r="C757">
        <v>1231604</v>
      </c>
      <c r="D757">
        <v>481472</v>
      </c>
      <c r="E757">
        <v>750132</v>
      </c>
    </row>
    <row r="758" spans="1:5">
      <c r="A758" s="58">
        <v>33055</v>
      </c>
      <c r="B758">
        <v>78</v>
      </c>
      <c r="C758">
        <v>1148910</v>
      </c>
      <c r="D758">
        <v>440855</v>
      </c>
      <c r="E758">
        <v>708055</v>
      </c>
    </row>
    <row r="759" spans="1:5">
      <c r="A759" s="58">
        <v>33055</v>
      </c>
      <c r="B759">
        <v>79</v>
      </c>
      <c r="C759">
        <v>1065897</v>
      </c>
      <c r="D759">
        <v>396754</v>
      </c>
      <c r="E759">
        <v>669143</v>
      </c>
    </row>
    <row r="760" spans="1:5">
      <c r="A760" s="58">
        <v>33055</v>
      </c>
      <c r="B760">
        <v>80</v>
      </c>
      <c r="C760">
        <v>949424</v>
      </c>
      <c r="D760">
        <v>344531</v>
      </c>
      <c r="E760">
        <v>604893</v>
      </c>
    </row>
    <row r="761" spans="1:5">
      <c r="A761" s="58">
        <v>33055</v>
      </c>
      <c r="B761">
        <v>81</v>
      </c>
      <c r="C761">
        <v>864313</v>
      </c>
      <c r="D761">
        <v>307436</v>
      </c>
      <c r="E761">
        <v>556877</v>
      </c>
    </row>
    <row r="762" spans="1:5">
      <c r="A762" s="58">
        <v>33055</v>
      </c>
      <c r="B762">
        <v>82</v>
      </c>
      <c r="C762">
        <v>789319</v>
      </c>
      <c r="D762">
        <v>273458</v>
      </c>
      <c r="E762">
        <v>515861</v>
      </c>
    </row>
    <row r="763" spans="1:5">
      <c r="A763" s="58">
        <v>33055</v>
      </c>
      <c r="B763">
        <v>83</v>
      </c>
      <c r="C763">
        <v>706332</v>
      </c>
      <c r="D763">
        <v>237000</v>
      </c>
      <c r="E763">
        <v>469332</v>
      </c>
    </row>
    <row r="764" spans="1:5">
      <c r="A764" s="58">
        <v>33055</v>
      </c>
      <c r="B764">
        <v>84</v>
      </c>
      <c r="C764">
        <v>627309</v>
      </c>
      <c r="D764">
        <v>203319</v>
      </c>
      <c r="E764">
        <v>423990</v>
      </c>
    </row>
    <row r="765" spans="1:5">
      <c r="A765" s="58">
        <v>33055</v>
      </c>
      <c r="B765">
        <v>85</v>
      </c>
      <c r="C765">
        <v>550555</v>
      </c>
      <c r="D765">
        <v>173201</v>
      </c>
      <c r="E765">
        <v>377354</v>
      </c>
    </row>
    <row r="766" spans="1:5">
      <c r="A766" s="58">
        <v>33055</v>
      </c>
      <c r="B766">
        <v>86</v>
      </c>
      <c r="C766">
        <v>472473</v>
      </c>
      <c r="D766">
        <v>144040</v>
      </c>
      <c r="E766">
        <v>328433</v>
      </c>
    </row>
    <row r="767" spans="1:5">
      <c r="A767" s="58">
        <v>33055</v>
      </c>
      <c r="B767">
        <v>87</v>
      </c>
      <c r="C767">
        <v>401369</v>
      </c>
      <c r="D767">
        <v>118031</v>
      </c>
      <c r="E767">
        <v>283338</v>
      </c>
    </row>
    <row r="768" spans="1:5">
      <c r="A768" s="58">
        <v>33055</v>
      </c>
      <c r="B768">
        <v>88</v>
      </c>
      <c r="C768">
        <v>327733</v>
      </c>
      <c r="D768">
        <v>93933</v>
      </c>
      <c r="E768">
        <v>233800</v>
      </c>
    </row>
    <row r="769" spans="1:5">
      <c r="A769" s="58">
        <v>33055</v>
      </c>
      <c r="B769">
        <v>89</v>
      </c>
      <c r="C769">
        <v>301490</v>
      </c>
      <c r="D769">
        <v>82469</v>
      </c>
      <c r="E769">
        <v>219021</v>
      </c>
    </row>
    <row r="770" spans="1:5">
      <c r="A770" s="58">
        <v>33055</v>
      </c>
      <c r="B770">
        <v>90</v>
      </c>
      <c r="C770">
        <v>233845</v>
      </c>
      <c r="D770">
        <v>61358</v>
      </c>
      <c r="E770">
        <v>172487</v>
      </c>
    </row>
    <row r="771" spans="1:5">
      <c r="A771" s="58">
        <v>33055</v>
      </c>
      <c r="B771">
        <v>91</v>
      </c>
      <c r="C771">
        <v>177807</v>
      </c>
      <c r="D771">
        <v>44154</v>
      </c>
      <c r="E771">
        <v>133653</v>
      </c>
    </row>
    <row r="772" spans="1:5">
      <c r="A772" s="58">
        <v>33055</v>
      </c>
      <c r="B772">
        <v>92</v>
      </c>
      <c r="C772">
        <v>143188</v>
      </c>
      <c r="D772">
        <v>34423</v>
      </c>
      <c r="E772">
        <v>108765</v>
      </c>
    </row>
    <row r="773" spans="1:5">
      <c r="A773" s="58">
        <v>33055</v>
      </c>
      <c r="B773">
        <v>93</v>
      </c>
      <c r="C773">
        <v>116435</v>
      </c>
      <c r="D773">
        <v>27114</v>
      </c>
      <c r="E773">
        <v>89321</v>
      </c>
    </row>
    <row r="774" spans="1:5">
      <c r="A774" s="58">
        <v>33055</v>
      </c>
      <c r="B774">
        <v>94</v>
      </c>
      <c r="C774">
        <v>93022</v>
      </c>
      <c r="D774">
        <v>20929</v>
      </c>
      <c r="E774">
        <v>72093</v>
      </c>
    </row>
    <row r="775" spans="1:5">
      <c r="A775" s="58">
        <v>33055</v>
      </c>
      <c r="B775">
        <v>95</v>
      </c>
      <c r="C775">
        <v>69255</v>
      </c>
      <c r="D775">
        <v>15239</v>
      </c>
      <c r="E775">
        <v>54016</v>
      </c>
    </row>
    <row r="776" spans="1:5">
      <c r="A776" s="58">
        <v>33055</v>
      </c>
      <c r="B776">
        <v>96</v>
      </c>
      <c r="C776">
        <v>50835</v>
      </c>
      <c r="D776">
        <v>10840</v>
      </c>
      <c r="E776">
        <v>39995</v>
      </c>
    </row>
    <row r="777" spans="1:5">
      <c r="A777" s="58">
        <v>33055</v>
      </c>
      <c r="B777">
        <v>97</v>
      </c>
      <c r="C777">
        <v>37965</v>
      </c>
      <c r="D777">
        <v>7870</v>
      </c>
      <c r="E777">
        <v>30095</v>
      </c>
    </row>
    <row r="778" spans="1:5">
      <c r="A778" s="58">
        <v>33055</v>
      </c>
      <c r="B778">
        <v>98</v>
      </c>
      <c r="C778">
        <v>26153</v>
      </c>
      <c r="D778">
        <v>5211</v>
      </c>
      <c r="E778">
        <v>20942</v>
      </c>
    </row>
    <row r="779" spans="1:5">
      <c r="A779" s="58">
        <v>33055</v>
      </c>
      <c r="B779">
        <v>99</v>
      </c>
      <c r="C779">
        <v>20989</v>
      </c>
      <c r="D779">
        <v>4476</v>
      </c>
      <c r="E779">
        <v>16513</v>
      </c>
    </row>
    <row r="780" spans="1:5">
      <c r="A780" s="58">
        <v>33055</v>
      </c>
      <c r="B780" t="s">
        <v>164</v>
      </c>
      <c r="C780">
        <v>36486</v>
      </c>
      <c r="D780">
        <v>7748</v>
      </c>
      <c r="E780">
        <v>28738</v>
      </c>
    </row>
    <row r="782" spans="1:5">
      <c r="A782" s="58">
        <v>33086</v>
      </c>
      <c r="B782" t="s">
        <v>163</v>
      </c>
      <c r="C782" s="56">
        <v>249924356</v>
      </c>
      <c r="D782">
        <v>121862654</v>
      </c>
      <c r="E782">
        <v>128061702</v>
      </c>
    </row>
    <row r="783" spans="1:5">
      <c r="A783" s="58">
        <v>33086</v>
      </c>
      <c r="B783">
        <v>0</v>
      </c>
      <c r="C783">
        <v>4000735</v>
      </c>
      <c r="D783">
        <v>2047189</v>
      </c>
      <c r="E783">
        <v>1953546</v>
      </c>
    </row>
    <row r="784" spans="1:5">
      <c r="A784" s="58">
        <v>33086</v>
      </c>
      <c r="B784">
        <v>1</v>
      </c>
      <c r="C784">
        <v>3807679</v>
      </c>
      <c r="D784">
        <v>1948225</v>
      </c>
      <c r="E784">
        <v>1859454</v>
      </c>
    </row>
    <row r="785" spans="1:5">
      <c r="A785" s="58">
        <v>33086</v>
      </c>
      <c r="B785">
        <v>2</v>
      </c>
      <c r="C785">
        <v>3719875</v>
      </c>
      <c r="D785">
        <v>1904133</v>
      </c>
      <c r="E785">
        <v>1815742</v>
      </c>
    </row>
    <row r="786" spans="1:5">
      <c r="A786" s="58">
        <v>33086</v>
      </c>
      <c r="B786">
        <v>3</v>
      </c>
      <c r="C786">
        <v>3662484</v>
      </c>
      <c r="D786">
        <v>1873869</v>
      </c>
      <c r="E786">
        <v>1788615</v>
      </c>
    </row>
    <row r="787" spans="1:5">
      <c r="A787" s="58">
        <v>33086</v>
      </c>
      <c r="B787">
        <v>4</v>
      </c>
      <c r="C787">
        <v>3699179</v>
      </c>
      <c r="D787">
        <v>1893586</v>
      </c>
      <c r="E787">
        <v>1805593</v>
      </c>
    </row>
    <row r="788" spans="1:5">
      <c r="A788" s="58">
        <v>33086</v>
      </c>
      <c r="B788">
        <v>5</v>
      </c>
      <c r="C788">
        <v>3690818</v>
      </c>
      <c r="D788">
        <v>1889998</v>
      </c>
      <c r="E788">
        <v>1800820</v>
      </c>
    </row>
    <row r="789" spans="1:5">
      <c r="A789" s="58">
        <v>33086</v>
      </c>
      <c r="B789">
        <v>6</v>
      </c>
      <c r="C789">
        <v>3570046</v>
      </c>
      <c r="D789">
        <v>1826782</v>
      </c>
      <c r="E789">
        <v>1743264</v>
      </c>
    </row>
    <row r="790" spans="1:5">
      <c r="A790" s="58">
        <v>33086</v>
      </c>
      <c r="B790">
        <v>7</v>
      </c>
      <c r="C790">
        <v>3634416</v>
      </c>
      <c r="D790">
        <v>1859487</v>
      </c>
      <c r="E790">
        <v>1774929</v>
      </c>
    </row>
    <row r="791" spans="1:5">
      <c r="A791" s="58">
        <v>33086</v>
      </c>
      <c r="B791">
        <v>8</v>
      </c>
      <c r="C791">
        <v>3518620</v>
      </c>
      <c r="D791">
        <v>1800275</v>
      </c>
      <c r="E791">
        <v>1718345</v>
      </c>
    </row>
    <row r="792" spans="1:5">
      <c r="A792" s="58">
        <v>33086</v>
      </c>
      <c r="B792">
        <v>9</v>
      </c>
      <c r="C792">
        <v>3670172</v>
      </c>
      <c r="D792">
        <v>1881195</v>
      </c>
      <c r="E792">
        <v>1788977</v>
      </c>
    </row>
    <row r="793" spans="1:5">
      <c r="A793" s="58">
        <v>33086</v>
      </c>
      <c r="B793">
        <v>10</v>
      </c>
      <c r="C793">
        <v>3727436</v>
      </c>
      <c r="D793">
        <v>1911908</v>
      </c>
      <c r="E793">
        <v>1815528</v>
      </c>
    </row>
    <row r="794" spans="1:5">
      <c r="A794" s="58">
        <v>33086</v>
      </c>
      <c r="B794">
        <v>11</v>
      </c>
      <c r="C794">
        <v>3498115</v>
      </c>
      <c r="D794">
        <v>1791928</v>
      </c>
      <c r="E794">
        <v>1706187</v>
      </c>
    </row>
    <row r="795" spans="1:5">
      <c r="A795" s="58">
        <v>33086</v>
      </c>
      <c r="B795">
        <v>12</v>
      </c>
      <c r="C795">
        <v>3384468</v>
      </c>
      <c r="D795">
        <v>1731651</v>
      </c>
      <c r="E795">
        <v>1652817</v>
      </c>
    </row>
    <row r="796" spans="1:5">
      <c r="A796" s="58">
        <v>33086</v>
      </c>
      <c r="B796">
        <v>13</v>
      </c>
      <c r="C796">
        <v>3400681</v>
      </c>
      <c r="D796">
        <v>1740117</v>
      </c>
      <c r="E796">
        <v>1660564</v>
      </c>
    </row>
    <row r="797" spans="1:5">
      <c r="A797" s="58">
        <v>33086</v>
      </c>
      <c r="B797">
        <v>14</v>
      </c>
      <c r="C797">
        <v>3260112</v>
      </c>
      <c r="D797">
        <v>1671371</v>
      </c>
      <c r="E797">
        <v>1588741</v>
      </c>
    </row>
    <row r="798" spans="1:5">
      <c r="A798" s="58">
        <v>33086</v>
      </c>
      <c r="B798">
        <v>15</v>
      </c>
      <c r="C798">
        <v>3344631</v>
      </c>
      <c r="D798">
        <v>1718004</v>
      </c>
      <c r="E798">
        <v>1626627</v>
      </c>
    </row>
    <row r="799" spans="1:5">
      <c r="A799" s="58">
        <v>33086</v>
      </c>
      <c r="B799">
        <v>16</v>
      </c>
      <c r="C799">
        <v>3293645</v>
      </c>
      <c r="D799">
        <v>1695117</v>
      </c>
      <c r="E799">
        <v>1598528</v>
      </c>
    </row>
    <row r="800" spans="1:5">
      <c r="A800" s="58">
        <v>33086</v>
      </c>
      <c r="B800">
        <v>17</v>
      </c>
      <c r="C800">
        <v>3437316</v>
      </c>
      <c r="D800">
        <v>1771942</v>
      </c>
      <c r="E800">
        <v>1665374</v>
      </c>
    </row>
    <row r="801" spans="1:5">
      <c r="A801" s="58">
        <v>33086</v>
      </c>
      <c r="B801">
        <v>18</v>
      </c>
      <c r="C801">
        <v>3579695</v>
      </c>
      <c r="D801">
        <v>1834040</v>
      </c>
      <c r="E801">
        <v>1745655</v>
      </c>
    </row>
    <row r="802" spans="1:5">
      <c r="A802" s="58">
        <v>33086</v>
      </c>
      <c r="B802">
        <v>19</v>
      </c>
      <c r="C802">
        <v>4065560</v>
      </c>
      <c r="D802">
        <v>2071065</v>
      </c>
      <c r="E802">
        <v>1994495</v>
      </c>
    </row>
    <row r="803" spans="1:5">
      <c r="A803" s="58">
        <v>33086</v>
      </c>
      <c r="B803">
        <v>20</v>
      </c>
      <c r="C803">
        <v>4067930</v>
      </c>
      <c r="D803">
        <v>2076045</v>
      </c>
      <c r="E803">
        <v>1991885</v>
      </c>
    </row>
    <row r="804" spans="1:5">
      <c r="A804" s="58">
        <v>33086</v>
      </c>
      <c r="B804">
        <v>21</v>
      </c>
      <c r="C804">
        <v>3845634</v>
      </c>
      <c r="D804">
        <v>1965011</v>
      </c>
      <c r="E804">
        <v>1880623</v>
      </c>
    </row>
    <row r="805" spans="1:5">
      <c r="A805" s="58">
        <v>33086</v>
      </c>
      <c r="B805">
        <v>22</v>
      </c>
      <c r="C805">
        <v>3673450</v>
      </c>
      <c r="D805">
        <v>1874416</v>
      </c>
      <c r="E805">
        <v>1799034</v>
      </c>
    </row>
    <row r="806" spans="1:5">
      <c r="A806" s="58">
        <v>33086</v>
      </c>
      <c r="B806">
        <v>23</v>
      </c>
      <c r="C806">
        <v>3709426</v>
      </c>
      <c r="D806">
        <v>1884806</v>
      </c>
      <c r="E806">
        <v>1824620</v>
      </c>
    </row>
    <row r="807" spans="1:5">
      <c r="A807" s="58">
        <v>33086</v>
      </c>
      <c r="B807">
        <v>24</v>
      </c>
      <c r="C807">
        <v>3857360</v>
      </c>
      <c r="D807">
        <v>1952752</v>
      </c>
      <c r="E807">
        <v>1904608</v>
      </c>
    </row>
    <row r="808" spans="1:5">
      <c r="A808" s="58">
        <v>33086</v>
      </c>
      <c r="B808">
        <v>25</v>
      </c>
      <c r="C808">
        <v>4053234</v>
      </c>
      <c r="D808">
        <v>2045911</v>
      </c>
      <c r="E808">
        <v>2007323</v>
      </c>
    </row>
    <row r="809" spans="1:5">
      <c r="A809" s="58">
        <v>33086</v>
      </c>
      <c r="B809">
        <v>26</v>
      </c>
      <c r="C809">
        <v>4194668</v>
      </c>
      <c r="D809">
        <v>2105503</v>
      </c>
      <c r="E809">
        <v>2089165</v>
      </c>
    </row>
    <row r="810" spans="1:5">
      <c r="A810" s="58">
        <v>33086</v>
      </c>
      <c r="B810">
        <v>27</v>
      </c>
      <c r="C810">
        <v>4291080</v>
      </c>
      <c r="D810">
        <v>2155054</v>
      </c>
      <c r="E810">
        <v>2136026</v>
      </c>
    </row>
    <row r="811" spans="1:5">
      <c r="A811" s="58">
        <v>33086</v>
      </c>
      <c r="B811">
        <v>28</v>
      </c>
      <c r="C811">
        <v>4150257</v>
      </c>
      <c r="D811">
        <v>2078917</v>
      </c>
      <c r="E811">
        <v>2071340</v>
      </c>
    </row>
    <row r="812" spans="1:5">
      <c r="A812" s="58">
        <v>33086</v>
      </c>
      <c r="B812">
        <v>29</v>
      </c>
      <c r="C812">
        <v>4551897</v>
      </c>
      <c r="D812">
        <v>2278761</v>
      </c>
      <c r="E812">
        <v>2273136</v>
      </c>
    </row>
    <row r="813" spans="1:5">
      <c r="A813" s="58">
        <v>33086</v>
      </c>
      <c r="B813">
        <v>30</v>
      </c>
      <c r="C813">
        <v>4534837</v>
      </c>
      <c r="D813">
        <v>2264741</v>
      </c>
      <c r="E813">
        <v>2270096</v>
      </c>
    </row>
    <row r="814" spans="1:5">
      <c r="A814" s="58">
        <v>33086</v>
      </c>
      <c r="B814">
        <v>31</v>
      </c>
      <c r="C814">
        <v>4360262</v>
      </c>
      <c r="D814">
        <v>2171018</v>
      </c>
      <c r="E814">
        <v>2189244</v>
      </c>
    </row>
    <row r="815" spans="1:5">
      <c r="A815" s="58">
        <v>33086</v>
      </c>
      <c r="B815">
        <v>32</v>
      </c>
      <c r="C815">
        <v>4363445</v>
      </c>
      <c r="D815">
        <v>2171586</v>
      </c>
      <c r="E815">
        <v>2191859</v>
      </c>
    </row>
    <row r="816" spans="1:5">
      <c r="A816" s="58">
        <v>33086</v>
      </c>
      <c r="B816">
        <v>33</v>
      </c>
      <c r="C816">
        <v>4369792</v>
      </c>
      <c r="D816">
        <v>2168725</v>
      </c>
      <c r="E816">
        <v>2201067</v>
      </c>
    </row>
    <row r="817" spans="1:5">
      <c r="A817" s="58">
        <v>33086</v>
      </c>
      <c r="B817">
        <v>34</v>
      </c>
      <c r="C817">
        <v>4353749</v>
      </c>
      <c r="D817">
        <v>2168845</v>
      </c>
      <c r="E817">
        <v>2184904</v>
      </c>
    </row>
    <row r="818" spans="1:5">
      <c r="A818" s="58">
        <v>33086</v>
      </c>
      <c r="B818">
        <v>35</v>
      </c>
      <c r="C818">
        <v>4279654</v>
      </c>
      <c r="D818">
        <v>2129609</v>
      </c>
      <c r="E818">
        <v>2150045</v>
      </c>
    </row>
    <row r="819" spans="1:5">
      <c r="A819" s="58">
        <v>33086</v>
      </c>
      <c r="B819">
        <v>36</v>
      </c>
      <c r="C819">
        <v>4080400</v>
      </c>
      <c r="D819">
        <v>2021254</v>
      </c>
      <c r="E819">
        <v>2059146</v>
      </c>
    </row>
    <row r="820" spans="1:5">
      <c r="A820" s="58">
        <v>33086</v>
      </c>
      <c r="B820">
        <v>37</v>
      </c>
      <c r="C820">
        <v>4008597</v>
      </c>
      <c r="D820">
        <v>1983445</v>
      </c>
      <c r="E820">
        <v>2025152</v>
      </c>
    </row>
    <row r="821" spans="1:5">
      <c r="A821" s="58">
        <v>33086</v>
      </c>
      <c r="B821">
        <v>38</v>
      </c>
      <c r="C821">
        <v>3732543</v>
      </c>
      <c r="D821">
        <v>1845321</v>
      </c>
      <c r="E821">
        <v>1887222</v>
      </c>
    </row>
    <row r="822" spans="1:5">
      <c r="A822" s="58">
        <v>33086</v>
      </c>
      <c r="B822">
        <v>39</v>
      </c>
      <c r="C822">
        <v>3927350</v>
      </c>
      <c r="D822">
        <v>1948843</v>
      </c>
      <c r="E822">
        <v>1978507</v>
      </c>
    </row>
    <row r="823" spans="1:5">
      <c r="A823" s="58">
        <v>33086</v>
      </c>
      <c r="B823">
        <v>40</v>
      </c>
      <c r="C823">
        <v>3815913</v>
      </c>
      <c r="D823">
        <v>1887871</v>
      </c>
      <c r="E823">
        <v>1928042</v>
      </c>
    </row>
    <row r="824" spans="1:5">
      <c r="A824" s="58">
        <v>33086</v>
      </c>
      <c r="B824">
        <v>41</v>
      </c>
      <c r="C824">
        <v>3639072</v>
      </c>
      <c r="D824">
        <v>1792213</v>
      </c>
      <c r="E824">
        <v>1846859</v>
      </c>
    </row>
    <row r="825" spans="1:5">
      <c r="A825" s="58">
        <v>33086</v>
      </c>
      <c r="B825">
        <v>42</v>
      </c>
      <c r="C825">
        <v>3612427</v>
      </c>
      <c r="D825">
        <v>1780972</v>
      </c>
      <c r="E825">
        <v>1831455</v>
      </c>
    </row>
    <row r="826" spans="1:5">
      <c r="A826" s="58">
        <v>33086</v>
      </c>
      <c r="B826">
        <v>43</v>
      </c>
      <c r="C826">
        <v>3878028</v>
      </c>
      <c r="D826">
        <v>1910026</v>
      </c>
      <c r="E826">
        <v>1968002</v>
      </c>
    </row>
    <row r="827" spans="1:5">
      <c r="A827" s="58">
        <v>33086</v>
      </c>
      <c r="B827">
        <v>44</v>
      </c>
      <c r="C827">
        <v>2935498</v>
      </c>
      <c r="D827">
        <v>1452217</v>
      </c>
      <c r="E827">
        <v>1483281</v>
      </c>
    </row>
    <row r="828" spans="1:5">
      <c r="A828" s="58">
        <v>33086</v>
      </c>
      <c r="B828">
        <v>45</v>
      </c>
      <c r="C828">
        <v>2897697</v>
      </c>
      <c r="D828">
        <v>1426661</v>
      </c>
      <c r="E828">
        <v>1471036</v>
      </c>
    </row>
    <row r="829" spans="1:5">
      <c r="A829" s="58">
        <v>33086</v>
      </c>
      <c r="B829">
        <v>46</v>
      </c>
      <c r="C829">
        <v>2819187</v>
      </c>
      <c r="D829">
        <v>1383044</v>
      </c>
      <c r="E829">
        <v>1436143</v>
      </c>
    </row>
    <row r="830" spans="1:5">
      <c r="A830" s="58">
        <v>33086</v>
      </c>
      <c r="B830">
        <v>47</v>
      </c>
      <c r="C830">
        <v>3017323</v>
      </c>
      <c r="D830">
        <v>1478677</v>
      </c>
      <c r="E830">
        <v>1538646</v>
      </c>
    </row>
    <row r="831" spans="1:5">
      <c r="A831" s="58">
        <v>33086</v>
      </c>
      <c r="B831">
        <v>48</v>
      </c>
      <c r="C831">
        <v>2532547</v>
      </c>
      <c r="D831">
        <v>1236726</v>
      </c>
      <c r="E831">
        <v>1295821</v>
      </c>
    </row>
    <row r="832" spans="1:5">
      <c r="A832" s="58">
        <v>33086</v>
      </c>
      <c r="B832">
        <v>49</v>
      </c>
      <c r="C832">
        <v>2600200</v>
      </c>
      <c r="D832">
        <v>1275012</v>
      </c>
      <c r="E832">
        <v>1325188</v>
      </c>
    </row>
    <row r="833" spans="1:5">
      <c r="A833" s="58">
        <v>33086</v>
      </c>
      <c r="B833">
        <v>50</v>
      </c>
      <c r="C833">
        <v>2446813</v>
      </c>
      <c r="D833">
        <v>1194952</v>
      </c>
      <c r="E833">
        <v>1251861</v>
      </c>
    </row>
    <row r="834" spans="1:5">
      <c r="A834" s="58">
        <v>33086</v>
      </c>
      <c r="B834">
        <v>51</v>
      </c>
      <c r="C834">
        <v>2311693</v>
      </c>
      <c r="D834">
        <v>1125606</v>
      </c>
      <c r="E834">
        <v>1186087</v>
      </c>
    </row>
    <row r="835" spans="1:5">
      <c r="A835" s="58">
        <v>33086</v>
      </c>
      <c r="B835">
        <v>52</v>
      </c>
      <c r="C835">
        <v>2271404</v>
      </c>
      <c r="D835">
        <v>1103535</v>
      </c>
      <c r="E835">
        <v>1167869</v>
      </c>
    </row>
    <row r="836" spans="1:5">
      <c r="A836" s="58">
        <v>33086</v>
      </c>
      <c r="B836">
        <v>53</v>
      </c>
      <c r="C836">
        <v>2181193</v>
      </c>
      <c r="D836">
        <v>1056051</v>
      </c>
      <c r="E836">
        <v>1125142</v>
      </c>
    </row>
    <row r="837" spans="1:5">
      <c r="A837" s="58">
        <v>33086</v>
      </c>
      <c r="B837">
        <v>54</v>
      </c>
      <c r="C837">
        <v>2192320</v>
      </c>
      <c r="D837">
        <v>1058997</v>
      </c>
      <c r="E837">
        <v>1133323</v>
      </c>
    </row>
    <row r="838" spans="1:5">
      <c r="A838" s="58">
        <v>33086</v>
      </c>
      <c r="B838">
        <v>55</v>
      </c>
      <c r="C838">
        <v>2165192</v>
      </c>
      <c r="D838">
        <v>1041581</v>
      </c>
      <c r="E838">
        <v>1123611</v>
      </c>
    </row>
    <row r="839" spans="1:5">
      <c r="A839" s="58">
        <v>33086</v>
      </c>
      <c r="B839">
        <v>56</v>
      </c>
      <c r="C839">
        <v>2074843</v>
      </c>
      <c r="D839">
        <v>995752</v>
      </c>
      <c r="E839">
        <v>1079091</v>
      </c>
    </row>
    <row r="840" spans="1:5">
      <c r="A840" s="58">
        <v>33086</v>
      </c>
      <c r="B840">
        <v>57</v>
      </c>
      <c r="C840">
        <v>2081310</v>
      </c>
      <c r="D840">
        <v>994300</v>
      </c>
      <c r="E840">
        <v>1087010</v>
      </c>
    </row>
    <row r="841" spans="1:5">
      <c r="A841" s="58">
        <v>33086</v>
      </c>
      <c r="B841">
        <v>58</v>
      </c>
      <c r="C841">
        <v>1976075</v>
      </c>
      <c r="D841">
        <v>939300</v>
      </c>
      <c r="E841">
        <v>1036775</v>
      </c>
    </row>
    <row r="842" spans="1:5">
      <c r="A842" s="58">
        <v>33086</v>
      </c>
      <c r="B842">
        <v>59</v>
      </c>
      <c r="C842">
        <v>2175085</v>
      </c>
      <c r="D842">
        <v>1033981</v>
      </c>
      <c r="E842">
        <v>1141104</v>
      </c>
    </row>
    <row r="843" spans="1:5">
      <c r="A843" s="58">
        <v>33086</v>
      </c>
      <c r="B843">
        <v>60</v>
      </c>
      <c r="C843">
        <v>2155498</v>
      </c>
      <c r="D843">
        <v>1014265</v>
      </c>
      <c r="E843">
        <v>1141233</v>
      </c>
    </row>
    <row r="844" spans="1:5">
      <c r="A844" s="58">
        <v>33086</v>
      </c>
      <c r="B844">
        <v>61</v>
      </c>
      <c r="C844">
        <v>2092984</v>
      </c>
      <c r="D844">
        <v>985120</v>
      </c>
      <c r="E844">
        <v>1107864</v>
      </c>
    </row>
    <row r="845" spans="1:5">
      <c r="A845" s="58">
        <v>33086</v>
      </c>
      <c r="B845">
        <v>62</v>
      </c>
      <c r="C845">
        <v>2136025</v>
      </c>
      <c r="D845">
        <v>996870</v>
      </c>
      <c r="E845">
        <v>1139155</v>
      </c>
    </row>
    <row r="846" spans="1:5">
      <c r="A846" s="58">
        <v>33086</v>
      </c>
      <c r="B846">
        <v>63</v>
      </c>
      <c r="C846">
        <v>2117832</v>
      </c>
      <c r="D846">
        <v>984998</v>
      </c>
      <c r="E846">
        <v>1132834</v>
      </c>
    </row>
    <row r="847" spans="1:5">
      <c r="A847" s="58">
        <v>33086</v>
      </c>
      <c r="B847">
        <v>64</v>
      </c>
      <c r="C847">
        <v>2122464</v>
      </c>
      <c r="D847">
        <v>971291</v>
      </c>
      <c r="E847">
        <v>1151173</v>
      </c>
    </row>
    <row r="848" spans="1:5">
      <c r="A848" s="58">
        <v>33086</v>
      </c>
      <c r="B848">
        <v>65</v>
      </c>
      <c r="C848">
        <v>2113120</v>
      </c>
      <c r="D848">
        <v>958043</v>
      </c>
      <c r="E848">
        <v>1155077</v>
      </c>
    </row>
    <row r="849" spans="1:5">
      <c r="A849" s="58">
        <v>33086</v>
      </c>
      <c r="B849">
        <v>66</v>
      </c>
      <c r="C849">
        <v>2059664</v>
      </c>
      <c r="D849">
        <v>929686</v>
      </c>
      <c r="E849">
        <v>1129978</v>
      </c>
    </row>
    <row r="850" spans="1:5">
      <c r="A850" s="58">
        <v>33086</v>
      </c>
      <c r="B850">
        <v>67</v>
      </c>
      <c r="C850">
        <v>2002600</v>
      </c>
      <c r="D850">
        <v>898480</v>
      </c>
      <c r="E850">
        <v>1104120</v>
      </c>
    </row>
    <row r="851" spans="1:5">
      <c r="A851" s="58">
        <v>33086</v>
      </c>
      <c r="B851">
        <v>68</v>
      </c>
      <c r="C851">
        <v>1956525</v>
      </c>
      <c r="D851">
        <v>870027</v>
      </c>
      <c r="E851">
        <v>1086498</v>
      </c>
    </row>
    <row r="852" spans="1:5">
      <c r="A852" s="58">
        <v>33086</v>
      </c>
      <c r="B852">
        <v>69</v>
      </c>
      <c r="C852">
        <v>1947051</v>
      </c>
      <c r="D852">
        <v>858033</v>
      </c>
      <c r="E852">
        <v>1089018</v>
      </c>
    </row>
    <row r="853" spans="1:5">
      <c r="A853" s="58">
        <v>33086</v>
      </c>
      <c r="B853">
        <v>70</v>
      </c>
      <c r="C853">
        <v>1792172</v>
      </c>
      <c r="D853">
        <v>782838</v>
      </c>
      <c r="E853">
        <v>1009334</v>
      </c>
    </row>
    <row r="854" spans="1:5">
      <c r="A854" s="58">
        <v>33086</v>
      </c>
      <c r="B854">
        <v>71</v>
      </c>
      <c r="C854">
        <v>1686800</v>
      </c>
      <c r="D854">
        <v>727990</v>
      </c>
      <c r="E854">
        <v>958810</v>
      </c>
    </row>
    <row r="855" spans="1:5">
      <c r="A855" s="58">
        <v>33086</v>
      </c>
      <c r="B855">
        <v>72</v>
      </c>
      <c r="C855">
        <v>1611899</v>
      </c>
      <c r="D855">
        <v>690175</v>
      </c>
      <c r="E855">
        <v>921724</v>
      </c>
    </row>
    <row r="856" spans="1:5">
      <c r="A856" s="58">
        <v>33086</v>
      </c>
      <c r="B856">
        <v>73</v>
      </c>
      <c r="C856">
        <v>1501051</v>
      </c>
      <c r="D856">
        <v>630913</v>
      </c>
      <c r="E856">
        <v>870138</v>
      </c>
    </row>
    <row r="857" spans="1:5">
      <c r="A857" s="58">
        <v>33086</v>
      </c>
      <c r="B857">
        <v>74</v>
      </c>
      <c r="C857">
        <v>1451494</v>
      </c>
      <c r="D857">
        <v>601686</v>
      </c>
      <c r="E857">
        <v>849808</v>
      </c>
    </row>
    <row r="858" spans="1:5">
      <c r="A858" s="58">
        <v>33086</v>
      </c>
      <c r="B858">
        <v>75</v>
      </c>
      <c r="C858">
        <v>1402300</v>
      </c>
      <c r="D858">
        <v>571300</v>
      </c>
      <c r="E858">
        <v>831000</v>
      </c>
    </row>
    <row r="859" spans="1:5">
      <c r="A859" s="58">
        <v>33086</v>
      </c>
      <c r="B859">
        <v>76</v>
      </c>
      <c r="C859">
        <v>1304021</v>
      </c>
      <c r="D859">
        <v>523299</v>
      </c>
      <c r="E859">
        <v>780722</v>
      </c>
    </row>
    <row r="860" spans="1:5">
      <c r="A860" s="58">
        <v>33086</v>
      </c>
      <c r="B860">
        <v>77</v>
      </c>
      <c r="C860">
        <v>1232108</v>
      </c>
      <c r="D860">
        <v>482009</v>
      </c>
      <c r="E860">
        <v>750099</v>
      </c>
    </row>
    <row r="861" spans="1:5">
      <c r="A861" s="58">
        <v>33086</v>
      </c>
      <c r="B861">
        <v>78</v>
      </c>
      <c r="C861">
        <v>1155153</v>
      </c>
      <c r="D861">
        <v>443118</v>
      </c>
      <c r="E861">
        <v>712035</v>
      </c>
    </row>
    <row r="862" spans="1:5">
      <c r="A862" s="58">
        <v>33086</v>
      </c>
      <c r="B862">
        <v>79</v>
      </c>
      <c r="C862">
        <v>1066859</v>
      </c>
      <c r="D862">
        <v>397922</v>
      </c>
      <c r="E862">
        <v>668937</v>
      </c>
    </row>
    <row r="863" spans="1:5">
      <c r="A863" s="58">
        <v>33086</v>
      </c>
      <c r="B863">
        <v>80</v>
      </c>
      <c r="C863">
        <v>952263</v>
      </c>
      <c r="D863">
        <v>345223</v>
      </c>
      <c r="E863">
        <v>607040</v>
      </c>
    </row>
    <row r="864" spans="1:5">
      <c r="A864" s="58">
        <v>33086</v>
      </c>
      <c r="B864">
        <v>81</v>
      </c>
      <c r="C864">
        <v>865848</v>
      </c>
      <c r="D864">
        <v>308136</v>
      </c>
      <c r="E864">
        <v>557712</v>
      </c>
    </row>
    <row r="865" spans="1:5">
      <c r="A865" s="58">
        <v>33086</v>
      </c>
      <c r="B865">
        <v>82</v>
      </c>
      <c r="C865">
        <v>790893</v>
      </c>
      <c r="D865">
        <v>274169</v>
      </c>
      <c r="E865">
        <v>516724</v>
      </c>
    </row>
    <row r="866" spans="1:5">
      <c r="A866" s="58">
        <v>33086</v>
      </c>
      <c r="B866">
        <v>83</v>
      </c>
      <c r="C866">
        <v>710094</v>
      </c>
      <c r="D866">
        <v>238328</v>
      </c>
      <c r="E866">
        <v>471766</v>
      </c>
    </row>
    <row r="867" spans="1:5">
      <c r="A867" s="58">
        <v>33086</v>
      </c>
      <c r="B867">
        <v>84</v>
      </c>
      <c r="C867">
        <v>628517</v>
      </c>
      <c r="D867">
        <v>203881</v>
      </c>
      <c r="E867">
        <v>424636</v>
      </c>
    </row>
    <row r="868" spans="1:5">
      <c r="A868" s="58">
        <v>33086</v>
      </c>
      <c r="B868">
        <v>85</v>
      </c>
      <c r="C868">
        <v>550036</v>
      </c>
      <c r="D868">
        <v>173054</v>
      </c>
      <c r="E868">
        <v>376982</v>
      </c>
    </row>
    <row r="869" spans="1:5">
      <c r="A869" s="58">
        <v>33086</v>
      </c>
      <c r="B869">
        <v>86</v>
      </c>
      <c r="C869">
        <v>476238</v>
      </c>
      <c r="D869">
        <v>145211</v>
      </c>
      <c r="E869">
        <v>331027</v>
      </c>
    </row>
    <row r="870" spans="1:5">
      <c r="A870" s="58">
        <v>33086</v>
      </c>
      <c r="B870">
        <v>87</v>
      </c>
      <c r="C870">
        <v>403225</v>
      </c>
      <c r="D870">
        <v>118624</v>
      </c>
      <c r="E870">
        <v>284601</v>
      </c>
    </row>
    <row r="871" spans="1:5">
      <c r="A871" s="58">
        <v>33086</v>
      </c>
      <c r="B871">
        <v>88</v>
      </c>
      <c r="C871">
        <v>330687</v>
      </c>
      <c r="D871">
        <v>94690</v>
      </c>
      <c r="E871">
        <v>235997</v>
      </c>
    </row>
    <row r="872" spans="1:5">
      <c r="A872" s="58">
        <v>33086</v>
      </c>
      <c r="B872">
        <v>89</v>
      </c>
      <c r="C872">
        <v>299446</v>
      </c>
      <c r="D872">
        <v>82042</v>
      </c>
      <c r="E872">
        <v>217404</v>
      </c>
    </row>
    <row r="873" spans="1:5">
      <c r="A873" s="58">
        <v>33086</v>
      </c>
      <c r="B873">
        <v>90</v>
      </c>
      <c r="C873">
        <v>238586</v>
      </c>
      <c r="D873">
        <v>62624</v>
      </c>
      <c r="E873">
        <v>175962</v>
      </c>
    </row>
    <row r="874" spans="1:5">
      <c r="A874" s="58">
        <v>33086</v>
      </c>
      <c r="B874">
        <v>91</v>
      </c>
      <c r="C874">
        <v>178841</v>
      </c>
      <c r="D874">
        <v>44482</v>
      </c>
      <c r="E874">
        <v>134359</v>
      </c>
    </row>
    <row r="875" spans="1:5">
      <c r="A875" s="58">
        <v>33086</v>
      </c>
      <c r="B875">
        <v>92</v>
      </c>
      <c r="C875">
        <v>143775</v>
      </c>
      <c r="D875">
        <v>34504</v>
      </c>
      <c r="E875">
        <v>109271</v>
      </c>
    </row>
    <row r="876" spans="1:5">
      <c r="A876" s="58">
        <v>33086</v>
      </c>
      <c r="B876">
        <v>93</v>
      </c>
      <c r="C876">
        <v>116733</v>
      </c>
      <c r="D876">
        <v>27173</v>
      </c>
      <c r="E876">
        <v>89560</v>
      </c>
    </row>
    <row r="877" spans="1:5">
      <c r="A877" s="58">
        <v>33086</v>
      </c>
      <c r="B877">
        <v>94</v>
      </c>
      <c r="C877">
        <v>93354</v>
      </c>
      <c r="D877">
        <v>20987</v>
      </c>
      <c r="E877">
        <v>72367</v>
      </c>
    </row>
    <row r="878" spans="1:5">
      <c r="A878" s="58">
        <v>33086</v>
      </c>
      <c r="B878">
        <v>95</v>
      </c>
      <c r="C878">
        <v>69877</v>
      </c>
      <c r="D878">
        <v>15336</v>
      </c>
      <c r="E878">
        <v>54541</v>
      </c>
    </row>
    <row r="879" spans="1:5">
      <c r="A879" s="58">
        <v>33086</v>
      </c>
      <c r="B879">
        <v>96</v>
      </c>
      <c r="C879">
        <v>51114</v>
      </c>
      <c r="D879">
        <v>10894</v>
      </c>
      <c r="E879">
        <v>40220</v>
      </c>
    </row>
    <row r="880" spans="1:5">
      <c r="A880" s="58">
        <v>33086</v>
      </c>
      <c r="B880">
        <v>97</v>
      </c>
      <c r="C880">
        <v>38089</v>
      </c>
      <c r="D880">
        <v>7875</v>
      </c>
      <c r="E880">
        <v>30214</v>
      </c>
    </row>
    <row r="881" spans="1:5">
      <c r="A881" s="58">
        <v>33086</v>
      </c>
      <c r="B881">
        <v>98</v>
      </c>
      <c r="C881">
        <v>26462</v>
      </c>
      <c r="D881">
        <v>5274</v>
      </c>
      <c r="E881">
        <v>21188</v>
      </c>
    </row>
    <row r="882" spans="1:5">
      <c r="A882" s="58">
        <v>33086</v>
      </c>
      <c r="B882">
        <v>99</v>
      </c>
      <c r="C882">
        <v>20689</v>
      </c>
      <c r="D882">
        <v>4353</v>
      </c>
      <c r="E882">
        <v>16336</v>
      </c>
    </row>
    <row r="883" spans="1:5">
      <c r="A883" s="58">
        <v>33086</v>
      </c>
      <c r="B883" t="s">
        <v>164</v>
      </c>
      <c r="C883">
        <v>36901</v>
      </c>
      <c r="D883">
        <v>7812</v>
      </c>
      <c r="E883">
        <v>29089</v>
      </c>
    </row>
    <row r="885" spans="1:5">
      <c r="A885" s="58">
        <v>33117</v>
      </c>
      <c r="B885" t="s">
        <v>163</v>
      </c>
      <c r="C885">
        <v>250231356</v>
      </c>
      <c r="D885">
        <v>122014399</v>
      </c>
      <c r="E885">
        <v>128216957</v>
      </c>
    </row>
    <row r="886" spans="1:5">
      <c r="A886" s="58">
        <v>33117</v>
      </c>
      <c r="B886">
        <v>0</v>
      </c>
      <c r="C886">
        <v>4008646</v>
      </c>
      <c r="D886">
        <v>2051413</v>
      </c>
      <c r="E886">
        <v>1957233</v>
      </c>
    </row>
    <row r="887" spans="1:5">
      <c r="A887" s="58">
        <v>33117</v>
      </c>
      <c r="B887">
        <v>1</v>
      </c>
      <c r="C887">
        <v>3819272</v>
      </c>
      <c r="D887">
        <v>1954159</v>
      </c>
      <c r="E887">
        <v>1865113</v>
      </c>
    </row>
    <row r="888" spans="1:5">
      <c r="A888" s="58">
        <v>33117</v>
      </c>
      <c r="B888">
        <v>2</v>
      </c>
      <c r="C888">
        <v>3739594</v>
      </c>
      <c r="D888">
        <v>1914329</v>
      </c>
      <c r="E888">
        <v>1825265</v>
      </c>
    </row>
    <row r="889" spans="1:5">
      <c r="A889" s="58">
        <v>33117</v>
      </c>
      <c r="B889">
        <v>3</v>
      </c>
      <c r="C889">
        <v>3660660</v>
      </c>
      <c r="D889">
        <v>1872896</v>
      </c>
      <c r="E889">
        <v>1787764</v>
      </c>
    </row>
    <row r="890" spans="1:5">
      <c r="A890" s="58">
        <v>33117</v>
      </c>
      <c r="B890">
        <v>4</v>
      </c>
      <c r="C890">
        <v>3695304</v>
      </c>
      <c r="D890">
        <v>1891408</v>
      </c>
      <c r="E890">
        <v>1803896</v>
      </c>
    </row>
    <row r="891" spans="1:5">
      <c r="A891" s="58">
        <v>33117</v>
      </c>
      <c r="B891">
        <v>5</v>
      </c>
      <c r="C891">
        <v>3694089</v>
      </c>
      <c r="D891">
        <v>1891976</v>
      </c>
      <c r="E891">
        <v>1802113</v>
      </c>
    </row>
    <row r="892" spans="1:5">
      <c r="A892" s="58">
        <v>33117</v>
      </c>
      <c r="B892">
        <v>6</v>
      </c>
      <c r="C892">
        <v>3580580</v>
      </c>
      <c r="D892">
        <v>1832020</v>
      </c>
      <c r="E892">
        <v>1748560</v>
      </c>
    </row>
    <row r="893" spans="1:5">
      <c r="A893" s="58">
        <v>33117</v>
      </c>
      <c r="B893">
        <v>7</v>
      </c>
      <c r="C893">
        <v>3630016</v>
      </c>
      <c r="D893">
        <v>1857410</v>
      </c>
      <c r="E893">
        <v>1772606</v>
      </c>
    </row>
    <row r="894" spans="1:5">
      <c r="A894" s="58">
        <v>33117</v>
      </c>
      <c r="B894">
        <v>8</v>
      </c>
      <c r="C894">
        <v>3523724</v>
      </c>
      <c r="D894">
        <v>1802751</v>
      </c>
      <c r="E894">
        <v>1720973</v>
      </c>
    </row>
    <row r="895" spans="1:5">
      <c r="A895" s="58">
        <v>33117</v>
      </c>
      <c r="B895">
        <v>9</v>
      </c>
      <c r="C895">
        <v>3664628</v>
      </c>
      <c r="D895">
        <v>1878314</v>
      </c>
      <c r="E895">
        <v>1786314</v>
      </c>
    </row>
    <row r="896" spans="1:5">
      <c r="A896" s="58">
        <v>33117</v>
      </c>
      <c r="B896">
        <v>10</v>
      </c>
      <c r="C896">
        <v>3743999</v>
      </c>
      <c r="D896">
        <v>1920459</v>
      </c>
      <c r="E896">
        <v>1823540</v>
      </c>
    </row>
    <row r="897" spans="1:5">
      <c r="A897" s="58">
        <v>33117</v>
      </c>
      <c r="B897">
        <v>11</v>
      </c>
      <c r="C897">
        <v>3512957</v>
      </c>
      <c r="D897">
        <v>1799630</v>
      </c>
      <c r="E897">
        <v>1713327</v>
      </c>
    </row>
    <row r="898" spans="1:5">
      <c r="A898" s="58">
        <v>33117</v>
      </c>
      <c r="B898">
        <v>12</v>
      </c>
      <c r="C898">
        <v>3388666</v>
      </c>
      <c r="D898">
        <v>1733785</v>
      </c>
      <c r="E898">
        <v>1654881</v>
      </c>
    </row>
    <row r="899" spans="1:5">
      <c r="A899" s="58">
        <v>33117</v>
      </c>
      <c r="B899">
        <v>13</v>
      </c>
      <c r="C899">
        <v>3419097</v>
      </c>
      <c r="D899">
        <v>1749587</v>
      </c>
      <c r="E899">
        <v>1669510</v>
      </c>
    </row>
    <row r="900" spans="1:5">
      <c r="A900" s="58">
        <v>33117</v>
      </c>
      <c r="B900">
        <v>14</v>
      </c>
      <c r="C900">
        <v>3264798</v>
      </c>
      <c r="D900">
        <v>1673678</v>
      </c>
      <c r="E900">
        <v>1591120</v>
      </c>
    </row>
    <row r="901" spans="1:5">
      <c r="A901" s="58">
        <v>33117</v>
      </c>
      <c r="B901">
        <v>15</v>
      </c>
      <c r="C901">
        <v>3339635</v>
      </c>
      <c r="D901">
        <v>1715483</v>
      </c>
      <c r="E901">
        <v>1624152</v>
      </c>
    </row>
    <row r="902" spans="1:5">
      <c r="A902" s="58">
        <v>33117</v>
      </c>
      <c r="B902">
        <v>16</v>
      </c>
      <c r="C902">
        <v>3300949</v>
      </c>
      <c r="D902">
        <v>1699020</v>
      </c>
      <c r="E902">
        <v>1601929</v>
      </c>
    </row>
    <row r="903" spans="1:5">
      <c r="A903" s="58">
        <v>33117</v>
      </c>
      <c r="B903">
        <v>17</v>
      </c>
      <c r="C903">
        <v>3430297</v>
      </c>
      <c r="D903">
        <v>1768496</v>
      </c>
      <c r="E903">
        <v>1661801</v>
      </c>
    </row>
    <row r="904" spans="1:5">
      <c r="A904" s="58">
        <v>33117</v>
      </c>
      <c r="B904">
        <v>18</v>
      </c>
      <c r="C904">
        <v>3560937</v>
      </c>
      <c r="D904">
        <v>1825128</v>
      </c>
      <c r="E904">
        <v>1735809</v>
      </c>
    </row>
    <row r="905" spans="1:5">
      <c r="A905" s="58">
        <v>33117</v>
      </c>
      <c r="B905">
        <v>19</v>
      </c>
      <c r="C905">
        <v>4037732</v>
      </c>
      <c r="D905">
        <v>2055953</v>
      </c>
      <c r="E905">
        <v>1981779</v>
      </c>
    </row>
    <row r="906" spans="1:5">
      <c r="A906" s="58">
        <v>33117</v>
      </c>
      <c r="B906">
        <v>20</v>
      </c>
      <c r="C906">
        <v>4084752</v>
      </c>
      <c r="D906">
        <v>2083430</v>
      </c>
      <c r="E906">
        <v>2001322</v>
      </c>
    </row>
    <row r="907" spans="1:5">
      <c r="A907" s="58">
        <v>33117</v>
      </c>
      <c r="B907">
        <v>21</v>
      </c>
      <c r="C907">
        <v>3852798</v>
      </c>
      <c r="D907">
        <v>1967768</v>
      </c>
      <c r="E907">
        <v>1885030</v>
      </c>
    </row>
    <row r="908" spans="1:5">
      <c r="A908" s="58">
        <v>33117</v>
      </c>
      <c r="B908">
        <v>22</v>
      </c>
      <c r="C908">
        <v>3673419</v>
      </c>
      <c r="D908">
        <v>1874012</v>
      </c>
      <c r="E908">
        <v>1799407</v>
      </c>
    </row>
    <row r="909" spans="1:5">
      <c r="A909" s="58">
        <v>33117</v>
      </c>
      <c r="B909">
        <v>23</v>
      </c>
      <c r="C909">
        <v>3701326</v>
      </c>
      <c r="D909">
        <v>1880704</v>
      </c>
      <c r="E909">
        <v>1820622</v>
      </c>
    </row>
    <row r="910" spans="1:5">
      <c r="A910" s="58">
        <v>33117</v>
      </c>
      <c r="B910">
        <v>24</v>
      </c>
      <c r="C910">
        <v>3840885</v>
      </c>
      <c r="D910">
        <v>1943731</v>
      </c>
      <c r="E910">
        <v>1897154</v>
      </c>
    </row>
    <row r="911" spans="1:5">
      <c r="A911" s="58">
        <v>33117</v>
      </c>
      <c r="B911">
        <v>25</v>
      </c>
      <c r="C911">
        <v>4043391</v>
      </c>
      <c r="D911">
        <v>2041287</v>
      </c>
      <c r="E911">
        <v>2002104</v>
      </c>
    </row>
    <row r="912" spans="1:5">
      <c r="A912" s="58">
        <v>33117</v>
      </c>
      <c r="B912">
        <v>26</v>
      </c>
      <c r="C912">
        <v>4182750</v>
      </c>
      <c r="D912">
        <v>2098922</v>
      </c>
      <c r="E912">
        <v>2083828</v>
      </c>
    </row>
    <row r="913" spans="1:5">
      <c r="A913" s="58">
        <v>33117</v>
      </c>
      <c r="B913">
        <v>27</v>
      </c>
      <c r="C913">
        <v>4281812</v>
      </c>
      <c r="D913">
        <v>2150491</v>
      </c>
      <c r="E913">
        <v>2131321</v>
      </c>
    </row>
    <row r="914" spans="1:5">
      <c r="A914" s="58">
        <v>33117</v>
      </c>
      <c r="B914">
        <v>28</v>
      </c>
      <c r="C914">
        <v>4156899</v>
      </c>
      <c r="D914">
        <v>2082442</v>
      </c>
      <c r="E914">
        <v>2074457</v>
      </c>
    </row>
    <row r="915" spans="1:5">
      <c r="A915" s="58">
        <v>33117</v>
      </c>
      <c r="B915">
        <v>29</v>
      </c>
      <c r="C915">
        <v>4524389</v>
      </c>
      <c r="D915">
        <v>2264969</v>
      </c>
      <c r="E915">
        <v>2259420</v>
      </c>
    </row>
    <row r="916" spans="1:5">
      <c r="A916" s="58">
        <v>33117</v>
      </c>
      <c r="B916">
        <v>30</v>
      </c>
      <c r="C916">
        <v>4570485</v>
      </c>
      <c r="D916">
        <v>2283136</v>
      </c>
      <c r="E916">
        <v>2287349</v>
      </c>
    </row>
    <row r="917" spans="1:5">
      <c r="A917" s="58">
        <v>33117</v>
      </c>
      <c r="B917">
        <v>31</v>
      </c>
      <c r="C917">
        <v>4369416</v>
      </c>
      <c r="D917">
        <v>2175875</v>
      </c>
      <c r="E917">
        <v>2193541</v>
      </c>
    </row>
    <row r="918" spans="1:5">
      <c r="A918" s="58">
        <v>33117</v>
      </c>
      <c r="B918">
        <v>32</v>
      </c>
      <c r="C918">
        <v>4352768</v>
      </c>
      <c r="D918">
        <v>2166240</v>
      </c>
      <c r="E918">
        <v>2186528</v>
      </c>
    </row>
    <row r="919" spans="1:5">
      <c r="A919" s="58">
        <v>33117</v>
      </c>
      <c r="B919">
        <v>33</v>
      </c>
      <c r="C919">
        <v>4371563</v>
      </c>
      <c r="D919">
        <v>2170057</v>
      </c>
      <c r="E919">
        <v>2201506</v>
      </c>
    </row>
    <row r="920" spans="1:5">
      <c r="A920" s="58">
        <v>33117</v>
      </c>
      <c r="B920">
        <v>34</v>
      </c>
      <c r="C920">
        <v>4367051</v>
      </c>
      <c r="D920">
        <v>2175527</v>
      </c>
      <c r="E920">
        <v>2191524</v>
      </c>
    </row>
    <row r="921" spans="1:5">
      <c r="A921" s="58">
        <v>33117</v>
      </c>
      <c r="B921">
        <v>35</v>
      </c>
      <c r="C921">
        <v>4294197</v>
      </c>
      <c r="D921">
        <v>2137464</v>
      </c>
      <c r="E921">
        <v>2156733</v>
      </c>
    </row>
    <row r="922" spans="1:5">
      <c r="A922" s="58">
        <v>33117</v>
      </c>
      <c r="B922">
        <v>36</v>
      </c>
      <c r="C922">
        <v>4089578</v>
      </c>
      <c r="D922">
        <v>2026131</v>
      </c>
      <c r="E922">
        <v>2063447</v>
      </c>
    </row>
    <row r="923" spans="1:5">
      <c r="A923" s="58">
        <v>33117</v>
      </c>
      <c r="B923">
        <v>37</v>
      </c>
      <c r="C923">
        <v>4013058</v>
      </c>
      <c r="D923">
        <v>1985525</v>
      </c>
      <c r="E923">
        <v>2027533</v>
      </c>
    </row>
    <row r="924" spans="1:5">
      <c r="A924" s="58">
        <v>33117</v>
      </c>
      <c r="B924">
        <v>38</v>
      </c>
      <c r="C924">
        <v>3759180</v>
      </c>
      <c r="D924">
        <v>1858564</v>
      </c>
      <c r="E924">
        <v>1900616</v>
      </c>
    </row>
    <row r="925" spans="1:5">
      <c r="A925" s="58">
        <v>33117</v>
      </c>
      <c r="B925">
        <v>39</v>
      </c>
      <c r="C925">
        <v>3914098</v>
      </c>
      <c r="D925">
        <v>1942065</v>
      </c>
      <c r="E925">
        <v>1972033</v>
      </c>
    </row>
    <row r="926" spans="1:5">
      <c r="A926" s="58">
        <v>33117</v>
      </c>
      <c r="B926">
        <v>40</v>
      </c>
      <c r="C926">
        <v>3840253</v>
      </c>
      <c r="D926">
        <v>1900565</v>
      </c>
      <c r="E926">
        <v>1939688</v>
      </c>
    </row>
    <row r="927" spans="1:5">
      <c r="A927" s="58">
        <v>33117</v>
      </c>
      <c r="B927">
        <v>41</v>
      </c>
      <c r="C927">
        <v>3634909</v>
      </c>
      <c r="D927">
        <v>1789935</v>
      </c>
      <c r="E927">
        <v>1844974</v>
      </c>
    </row>
    <row r="928" spans="1:5">
      <c r="A928" s="58">
        <v>33117</v>
      </c>
      <c r="B928">
        <v>42</v>
      </c>
      <c r="C928">
        <v>3615125</v>
      </c>
      <c r="D928">
        <v>1782201</v>
      </c>
      <c r="E928">
        <v>1832924</v>
      </c>
    </row>
    <row r="929" spans="1:5">
      <c r="A929" s="58">
        <v>33117</v>
      </c>
      <c r="B929">
        <v>43</v>
      </c>
      <c r="C929">
        <v>3886002</v>
      </c>
      <c r="D929">
        <v>1913647</v>
      </c>
      <c r="E929">
        <v>1972355</v>
      </c>
    </row>
    <row r="930" spans="1:5">
      <c r="A930" s="58">
        <v>33117</v>
      </c>
      <c r="B930">
        <v>44</v>
      </c>
      <c r="C930">
        <v>3001823</v>
      </c>
      <c r="D930">
        <v>1485653</v>
      </c>
      <c r="E930">
        <v>1516170</v>
      </c>
    </row>
    <row r="931" spans="1:5">
      <c r="A931" s="58">
        <v>33117</v>
      </c>
      <c r="B931">
        <v>45</v>
      </c>
      <c r="C931">
        <v>2895216</v>
      </c>
      <c r="D931">
        <v>1425655</v>
      </c>
      <c r="E931">
        <v>1469561</v>
      </c>
    </row>
    <row r="932" spans="1:5">
      <c r="A932" s="58">
        <v>33117</v>
      </c>
      <c r="B932">
        <v>46</v>
      </c>
      <c r="C932">
        <v>2811426</v>
      </c>
      <c r="D932">
        <v>1378994</v>
      </c>
      <c r="E932">
        <v>1432432</v>
      </c>
    </row>
    <row r="933" spans="1:5">
      <c r="A933" s="58">
        <v>33117</v>
      </c>
      <c r="B933">
        <v>47</v>
      </c>
      <c r="C933">
        <v>3025398</v>
      </c>
      <c r="D933">
        <v>1482460</v>
      </c>
      <c r="E933">
        <v>1542938</v>
      </c>
    </row>
    <row r="934" spans="1:5">
      <c r="A934" s="58">
        <v>33117</v>
      </c>
      <c r="B934">
        <v>48</v>
      </c>
      <c r="C934">
        <v>2574271</v>
      </c>
      <c r="D934">
        <v>1257612</v>
      </c>
      <c r="E934">
        <v>1316659</v>
      </c>
    </row>
    <row r="935" spans="1:5">
      <c r="A935" s="58">
        <v>33117</v>
      </c>
      <c r="B935">
        <v>49</v>
      </c>
      <c r="C935">
        <v>2600581</v>
      </c>
      <c r="D935">
        <v>1274789</v>
      </c>
      <c r="E935">
        <v>1325792</v>
      </c>
    </row>
    <row r="936" spans="1:5">
      <c r="A936" s="58">
        <v>33117</v>
      </c>
      <c r="B936">
        <v>50</v>
      </c>
      <c r="C936">
        <v>2460954</v>
      </c>
      <c r="D936">
        <v>1202166</v>
      </c>
      <c r="E936">
        <v>1258788</v>
      </c>
    </row>
    <row r="937" spans="1:5">
      <c r="A937" s="58">
        <v>33117</v>
      </c>
      <c r="B937">
        <v>51</v>
      </c>
      <c r="C937">
        <v>2310100</v>
      </c>
      <c r="D937">
        <v>1124753</v>
      </c>
      <c r="E937">
        <v>1185347</v>
      </c>
    </row>
    <row r="938" spans="1:5">
      <c r="A938" s="58">
        <v>33117</v>
      </c>
      <c r="B938">
        <v>52</v>
      </c>
      <c r="C938">
        <v>2276999</v>
      </c>
      <c r="D938">
        <v>1106315</v>
      </c>
      <c r="E938">
        <v>1170684</v>
      </c>
    </row>
    <row r="939" spans="1:5">
      <c r="A939" s="58">
        <v>33117</v>
      </c>
      <c r="B939">
        <v>53</v>
      </c>
      <c r="C939">
        <v>2191366</v>
      </c>
      <c r="D939">
        <v>1061130</v>
      </c>
      <c r="E939">
        <v>1130236</v>
      </c>
    </row>
    <row r="940" spans="1:5">
      <c r="A940" s="58">
        <v>33117</v>
      </c>
      <c r="B940">
        <v>54</v>
      </c>
      <c r="C940">
        <v>2189820</v>
      </c>
      <c r="D940">
        <v>1057902</v>
      </c>
      <c r="E940">
        <v>1131918</v>
      </c>
    </row>
    <row r="941" spans="1:5">
      <c r="A941" s="58">
        <v>33117</v>
      </c>
      <c r="B941">
        <v>55</v>
      </c>
      <c r="C941">
        <v>2164743</v>
      </c>
      <c r="D941">
        <v>1041328</v>
      </c>
      <c r="E941">
        <v>1123415</v>
      </c>
    </row>
    <row r="942" spans="1:5">
      <c r="A942" s="58">
        <v>33117</v>
      </c>
      <c r="B942">
        <v>56</v>
      </c>
      <c r="C942">
        <v>2089282</v>
      </c>
      <c r="D942">
        <v>1002844</v>
      </c>
      <c r="E942">
        <v>1086438</v>
      </c>
    </row>
    <row r="943" spans="1:5">
      <c r="A943" s="58">
        <v>33117</v>
      </c>
      <c r="B943">
        <v>57</v>
      </c>
      <c r="C943">
        <v>2073696</v>
      </c>
      <c r="D943">
        <v>991029</v>
      </c>
      <c r="E943">
        <v>1082667</v>
      </c>
    </row>
    <row r="944" spans="1:5">
      <c r="A944" s="58">
        <v>33117</v>
      </c>
      <c r="B944">
        <v>58</v>
      </c>
      <c r="C944">
        <v>1975331</v>
      </c>
      <c r="D944">
        <v>939144</v>
      </c>
      <c r="E944">
        <v>1036187</v>
      </c>
    </row>
    <row r="945" spans="1:5">
      <c r="A945" s="58">
        <v>33117</v>
      </c>
      <c r="B945">
        <v>59</v>
      </c>
      <c r="C945">
        <v>2164085</v>
      </c>
      <c r="D945">
        <v>1028801</v>
      </c>
      <c r="E945">
        <v>1135284</v>
      </c>
    </row>
    <row r="946" spans="1:5">
      <c r="A946" s="58">
        <v>33117</v>
      </c>
      <c r="B946">
        <v>60</v>
      </c>
      <c r="C946">
        <v>2158997</v>
      </c>
      <c r="D946">
        <v>1015494</v>
      </c>
      <c r="E946">
        <v>1143503</v>
      </c>
    </row>
    <row r="947" spans="1:5">
      <c r="A947" s="58">
        <v>33117</v>
      </c>
      <c r="B947">
        <v>61</v>
      </c>
      <c r="C947">
        <v>2092070</v>
      </c>
      <c r="D947">
        <v>985591</v>
      </c>
      <c r="E947">
        <v>1106479</v>
      </c>
    </row>
    <row r="948" spans="1:5">
      <c r="A948" s="58">
        <v>33117</v>
      </c>
      <c r="B948">
        <v>62</v>
      </c>
      <c r="C948">
        <v>2129624</v>
      </c>
      <c r="D948">
        <v>993918</v>
      </c>
      <c r="E948">
        <v>1135706</v>
      </c>
    </row>
    <row r="949" spans="1:5">
      <c r="A949" s="58">
        <v>33117</v>
      </c>
      <c r="B949">
        <v>63</v>
      </c>
      <c r="C949">
        <v>2124642</v>
      </c>
      <c r="D949">
        <v>989011</v>
      </c>
      <c r="E949">
        <v>1135631</v>
      </c>
    </row>
    <row r="950" spans="1:5">
      <c r="A950" s="58">
        <v>33117</v>
      </c>
      <c r="B950">
        <v>64</v>
      </c>
      <c r="C950">
        <v>2121222</v>
      </c>
      <c r="D950">
        <v>970969</v>
      </c>
      <c r="E950">
        <v>1150253</v>
      </c>
    </row>
    <row r="951" spans="1:5">
      <c r="A951" s="58">
        <v>33117</v>
      </c>
      <c r="B951">
        <v>65</v>
      </c>
      <c r="C951">
        <v>2109238</v>
      </c>
      <c r="D951">
        <v>956290</v>
      </c>
      <c r="E951">
        <v>1152948</v>
      </c>
    </row>
    <row r="952" spans="1:5">
      <c r="A952" s="58">
        <v>33117</v>
      </c>
      <c r="B952">
        <v>66</v>
      </c>
      <c r="C952">
        <v>2062769</v>
      </c>
      <c r="D952">
        <v>931113</v>
      </c>
      <c r="E952">
        <v>1131656</v>
      </c>
    </row>
    <row r="953" spans="1:5">
      <c r="A953" s="58">
        <v>33117</v>
      </c>
      <c r="B953">
        <v>67</v>
      </c>
      <c r="C953">
        <v>2004103</v>
      </c>
      <c r="D953">
        <v>899443</v>
      </c>
      <c r="E953">
        <v>1104660</v>
      </c>
    </row>
    <row r="954" spans="1:5">
      <c r="A954" s="58">
        <v>33117</v>
      </c>
      <c r="B954">
        <v>68</v>
      </c>
      <c r="C954">
        <v>1950752</v>
      </c>
      <c r="D954">
        <v>867366</v>
      </c>
      <c r="E954">
        <v>1083386</v>
      </c>
    </row>
    <row r="955" spans="1:5">
      <c r="A955" s="58">
        <v>33117</v>
      </c>
      <c r="B955">
        <v>69</v>
      </c>
      <c r="C955">
        <v>1952701</v>
      </c>
      <c r="D955">
        <v>860664</v>
      </c>
      <c r="E955">
        <v>1092037</v>
      </c>
    </row>
    <row r="956" spans="1:5">
      <c r="A956" s="58">
        <v>33117</v>
      </c>
      <c r="B956">
        <v>70</v>
      </c>
      <c r="C956">
        <v>1802499</v>
      </c>
      <c r="D956">
        <v>787963</v>
      </c>
      <c r="E956">
        <v>1014536</v>
      </c>
    </row>
    <row r="957" spans="1:5">
      <c r="A957" s="58">
        <v>33117</v>
      </c>
      <c r="B957">
        <v>71</v>
      </c>
      <c r="C957">
        <v>1688108</v>
      </c>
      <c r="D957">
        <v>728881</v>
      </c>
      <c r="E957">
        <v>959227</v>
      </c>
    </row>
    <row r="958" spans="1:5">
      <c r="A958" s="58">
        <v>33117</v>
      </c>
      <c r="B958">
        <v>72</v>
      </c>
      <c r="C958">
        <v>1616473</v>
      </c>
      <c r="D958">
        <v>692671</v>
      </c>
      <c r="E958">
        <v>923802</v>
      </c>
    </row>
    <row r="959" spans="1:5">
      <c r="A959" s="58">
        <v>33117</v>
      </c>
      <c r="B959">
        <v>73</v>
      </c>
      <c r="C959">
        <v>1502531</v>
      </c>
      <c r="D959">
        <v>631468</v>
      </c>
      <c r="E959">
        <v>871063</v>
      </c>
    </row>
    <row r="960" spans="1:5">
      <c r="A960" s="58">
        <v>33117</v>
      </c>
      <c r="B960">
        <v>74</v>
      </c>
      <c r="C960">
        <v>1452711</v>
      </c>
      <c r="D960">
        <v>602631</v>
      </c>
      <c r="E960">
        <v>850080</v>
      </c>
    </row>
    <row r="961" spans="1:5">
      <c r="A961" s="58">
        <v>33117</v>
      </c>
      <c r="B961">
        <v>75</v>
      </c>
      <c r="C961">
        <v>1403919</v>
      </c>
      <c r="D961">
        <v>572328</v>
      </c>
      <c r="E961">
        <v>831591</v>
      </c>
    </row>
    <row r="962" spans="1:5">
      <c r="A962" s="58">
        <v>33117</v>
      </c>
      <c r="B962">
        <v>76</v>
      </c>
      <c r="C962">
        <v>1308402</v>
      </c>
      <c r="D962">
        <v>525440</v>
      </c>
      <c r="E962">
        <v>782962</v>
      </c>
    </row>
    <row r="963" spans="1:5">
      <c r="A963" s="58">
        <v>33117</v>
      </c>
      <c r="B963">
        <v>77</v>
      </c>
      <c r="C963">
        <v>1232758</v>
      </c>
      <c r="D963">
        <v>482644</v>
      </c>
      <c r="E963">
        <v>750114</v>
      </c>
    </row>
    <row r="964" spans="1:5">
      <c r="A964" s="58">
        <v>33117</v>
      </c>
      <c r="B964">
        <v>78</v>
      </c>
      <c r="C964">
        <v>1161470</v>
      </c>
      <c r="D964">
        <v>445410</v>
      </c>
      <c r="E964">
        <v>716060</v>
      </c>
    </row>
    <row r="965" spans="1:5">
      <c r="A965" s="58">
        <v>33117</v>
      </c>
      <c r="B965">
        <v>79</v>
      </c>
      <c r="C965">
        <v>1068051</v>
      </c>
      <c r="D965">
        <v>399199</v>
      </c>
      <c r="E965">
        <v>668852</v>
      </c>
    </row>
    <row r="966" spans="1:5">
      <c r="A966" s="58">
        <v>33117</v>
      </c>
      <c r="B966">
        <v>80</v>
      </c>
      <c r="C966">
        <v>955157</v>
      </c>
      <c r="D966">
        <v>345942</v>
      </c>
      <c r="E966">
        <v>609215</v>
      </c>
    </row>
    <row r="967" spans="1:5">
      <c r="A967" s="58">
        <v>33117</v>
      </c>
      <c r="B967">
        <v>81</v>
      </c>
      <c r="C967">
        <v>867494</v>
      </c>
      <c r="D967">
        <v>308882</v>
      </c>
      <c r="E967">
        <v>558612</v>
      </c>
    </row>
    <row r="968" spans="1:5">
      <c r="A968" s="58">
        <v>33117</v>
      </c>
      <c r="B968">
        <v>82</v>
      </c>
      <c r="C968">
        <v>792574</v>
      </c>
      <c r="D968">
        <v>274917</v>
      </c>
      <c r="E968">
        <v>517657</v>
      </c>
    </row>
    <row r="969" spans="1:5">
      <c r="A969" s="58">
        <v>33117</v>
      </c>
      <c r="B969">
        <v>83</v>
      </c>
      <c r="C969">
        <v>713907</v>
      </c>
      <c r="D969">
        <v>239679</v>
      </c>
      <c r="E969">
        <v>474228</v>
      </c>
    </row>
    <row r="970" spans="1:5">
      <c r="A970" s="58">
        <v>33117</v>
      </c>
      <c r="B970">
        <v>84</v>
      </c>
      <c r="C970">
        <v>629808</v>
      </c>
      <c r="D970">
        <v>204465</v>
      </c>
      <c r="E970">
        <v>425343</v>
      </c>
    </row>
    <row r="971" spans="1:5">
      <c r="A971" s="58">
        <v>33117</v>
      </c>
      <c r="B971">
        <v>85</v>
      </c>
      <c r="C971">
        <v>549612</v>
      </c>
      <c r="D971">
        <v>172943</v>
      </c>
      <c r="E971">
        <v>376669</v>
      </c>
    </row>
    <row r="972" spans="1:5">
      <c r="A972" s="58">
        <v>33117</v>
      </c>
      <c r="B972">
        <v>86</v>
      </c>
      <c r="C972">
        <v>480038</v>
      </c>
      <c r="D972">
        <v>146392</v>
      </c>
      <c r="E972">
        <v>333646</v>
      </c>
    </row>
    <row r="973" spans="1:5">
      <c r="A973" s="58">
        <v>33117</v>
      </c>
      <c r="B973">
        <v>87</v>
      </c>
      <c r="C973">
        <v>405123</v>
      </c>
      <c r="D973">
        <v>119229</v>
      </c>
      <c r="E973">
        <v>285894</v>
      </c>
    </row>
    <row r="974" spans="1:5">
      <c r="A974" s="58">
        <v>33117</v>
      </c>
      <c r="B974">
        <v>88</v>
      </c>
      <c r="C974">
        <v>333625</v>
      </c>
      <c r="D974">
        <v>95440</v>
      </c>
      <c r="E974">
        <v>238185</v>
      </c>
    </row>
    <row r="975" spans="1:5">
      <c r="A975" s="58">
        <v>33117</v>
      </c>
      <c r="B975">
        <v>89</v>
      </c>
      <c r="C975">
        <v>297484</v>
      </c>
      <c r="D975">
        <v>81636</v>
      </c>
      <c r="E975">
        <v>215848</v>
      </c>
    </row>
    <row r="976" spans="1:5">
      <c r="A976" s="58">
        <v>33117</v>
      </c>
      <c r="B976">
        <v>90</v>
      </c>
      <c r="C976">
        <v>243270</v>
      </c>
      <c r="D976">
        <v>63870</v>
      </c>
      <c r="E976">
        <v>179400</v>
      </c>
    </row>
    <row r="977" spans="1:5">
      <c r="A977" s="58">
        <v>33117</v>
      </c>
      <c r="B977">
        <v>91</v>
      </c>
      <c r="C977">
        <v>179873</v>
      </c>
      <c r="D977">
        <v>44801</v>
      </c>
      <c r="E977">
        <v>135072</v>
      </c>
    </row>
    <row r="978" spans="1:5">
      <c r="A978" s="58">
        <v>33117</v>
      </c>
      <c r="B978">
        <v>92</v>
      </c>
      <c r="C978">
        <v>144359</v>
      </c>
      <c r="D978">
        <v>34581</v>
      </c>
      <c r="E978">
        <v>109778</v>
      </c>
    </row>
    <row r="979" spans="1:5">
      <c r="A979" s="58">
        <v>33117</v>
      </c>
      <c r="B979">
        <v>93</v>
      </c>
      <c r="C979">
        <v>117036</v>
      </c>
      <c r="D979">
        <v>27230</v>
      </c>
      <c r="E979">
        <v>89806</v>
      </c>
    </row>
    <row r="980" spans="1:5">
      <c r="A980" s="58">
        <v>33117</v>
      </c>
      <c r="B980">
        <v>94</v>
      </c>
      <c r="C980">
        <v>93681</v>
      </c>
      <c r="D980">
        <v>21039</v>
      </c>
      <c r="E980">
        <v>72642</v>
      </c>
    </row>
    <row r="981" spans="1:5">
      <c r="A981" s="58">
        <v>33117</v>
      </c>
      <c r="B981">
        <v>95</v>
      </c>
      <c r="C981">
        <v>70475</v>
      </c>
      <c r="D981">
        <v>15429</v>
      </c>
      <c r="E981">
        <v>55046</v>
      </c>
    </row>
    <row r="982" spans="1:5">
      <c r="A982" s="58">
        <v>33117</v>
      </c>
      <c r="B982">
        <v>96</v>
      </c>
      <c r="C982">
        <v>51373</v>
      </c>
      <c r="D982">
        <v>10942</v>
      </c>
      <c r="E982">
        <v>40431</v>
      </c>
    </row>
    <row r="983" spans="1:5">
      <c r="A983" s="58">
        <v>33117</v>
      </c>
      <c r="B983">
        <v>97</v>
      </c>
      <c r="C983">
        <v>38196</v>
      </c>
      <c r="D983">
        <v>7876</v>
      </c>
      <c r="E983">
        <v>30320</v>
      </c>
    </row>
    <row r="984" spans="1:5">
      <c r="A984" s="58">
        <v>33117</v>
      </c>
      <c r="B984">
        <v>98</v>
      </c>
      <c r="C984">
        <v>26748</v>
      </c>
      <c r="D984">
        <v>5330</v>
      </c>
      <c r="E984">
        <v>21418</v>
      </c>
    </row>
    <row r="985" spans="1:5">
      <c r="A985" s="58">
        <v>33117</v>
      </c>
      <c r="B985">
        <v>99</v>
      </c>
      <c r="C985">
        <v>20408</v>
      </c>
      <c r="D985">
        <v>4243</v>
      </c>
      <c r="E985">
        <v>16165</v>
      </c>
    </row>
    <row r="986" spans="1:5">
      <c r="A986" s="58">
        <v>33117</v>
      </c>
      <c r="B986" t="s">
        <v>164</v>
      </c>
      <c r="C986">
        <v>37300</v>
      </c>
      <c r="D986">
        <v>7881</v>
      </c>
      <c r="E986">
        <v>29419</v>
      </c>
    </row>
    <row r="988" spans="1:5">
      <c r="A988" s="58">
        <v>33147</v>
      </c>
      <c r="B988" t="s">
        <v>163</v>
      </c>
      <c r="C988">
        <v>250533426</v>
      </c>
      <c r="D988">
        <v>122164445</v>
      </c>
      <c r="E988">
        <v>128368981</v>
      </c>
    </row>
    <row r="989" spans="1:5">
      <c r="A989" s="58">
        <v>33147</v>
      </c>
      <c r="B989">
        <v>0</v>
      </c>
      <c r="C989">
        <v>4010756</v>
      </c>
      <c r="D989">
        <v>2052336</v>
      </c>
      <c r="E989">
        <v>1958420</v>
      </c>
    </row>
    <row r="990" spans="1:5">
      <c r="A990" s="58">
        <v>33147</v>
      </c>
      <c r="B990">
        <v>1</v>
      </c>
      <c r="C990">
        <v>3829046</v>
      </c>
      <c r="D990">
        <v>1959156</v>
      </c>
      <c r="E990">
        <v>1869890</v>
      </c>
    </row>
    <row r="991" spans="1:5">
      <c r="A991" s="58">
        <v>33147</v>
      </c>
      <c r="B991">
        <v>2</v>
      </c>
      <c r="C991">
        <v>3749814</v>
      </c>
      <c r="D991">
        <v>1919675</v>
      </c>
      <c r="E991">
        <v>1830139</v>
      </c>
    </row>
    <row r="992" spans="1:5">
      <c r="A992" s="58">
        <v>33147</v>
      </c>
      <c r="B992">
        <v>3</v>
      </c>
      <c r="C992">
        <v>3661172</v>
      </c>
      <c r="D992">
        <v>1873116</v>
      </c>
      <c r="E992">
        <v>1788056</v>
      </c>
    </row>
    <row r="993" spans="1:5">
      <c r="A993" s="58">
        <v>33147</v>
      </c>
      <c r="B993">
        <v>4</v>
      </c>
      <c r="C993">
        <v>3696992</v>
      </c>
      <c r="D993">
        <v>1892072</v>
      </c>
      <c r="E993">
        <v>1804920</v>
      </c>
    </row>
    <row r="994" spans="1:5">
      <c r="A994" s="58">
        <v>33147</v>
      </c>
      <c r="B994">
        <v>5</v>
      </c>
      <c r="C994">
        <v>3700684</v>
      </c>
      <c r="D994">
        <v>1895636</v>
      </c>
      <c r="E994">
        <v>1805048</v>
      </c>
    </row>
    <row r="995" spans="1:5">
      <c r="A995" s="58">
        <v>33147</v>
      </c>
      <c r="B995">
        <v>6</v>
      </c>
      <c r="C995">
        <v>3592023</v>
      </c>
      <c r="D995">
        <v>1837732</v>
      </c>
      <c r="E995">
        <v>1754291</v>
      </c>
    </row>
    <row r="996" spans="1:5">
      <c r="A996" s="58">
        <v>33147</v>
      </c>
      <c r="B996">
        <v>7</v>
      </c>
      <c r="C996">
        <v>3618769</v>
      </c>
      <c r="D996">
        <v>1851819</v>
      </c>
      <c r="E996">
        <v>1766950</v>
      </c>
    </row>
    <row r="997" spans="1:5">
      <c r="A997" s="58">
        <v>33147</v>
      </c>
      <c r="B997">
        <v>8</v>
      </c>
      <c r="C997">
        <v>3535759</v>
      </c>
      <c r="D997">
        <v>1808801</v>
      </c>
      <c r="E997">
        <v>1726958</v>
      </c>
    </row>
    <row r="998" spans="1:5">
      <c r="A998" s="58">
        <v>33147</v>
      </c>
      <c r="B998">
        <v>9</v>
      </c>
      <c r="C998">
        <v>3651865</v>
      </c>
      <c r="D998">
        <v>1871725</v>
      </c>
      <c r="E998">
        <v>1780140</v>
      </c>
    </row>
    <row r="999" spans="1:5">
      <c r="A999" s="58">
        <v>33147</v>
      </c>
      <c r="B999">
        <v>10</v>
      </c>
      <c r="C999">
        <v>3769514</v>
      </c>
      <c r="D999">
        <v>1933601</v>
      </c>
      <c r="E999">
        <v>1835913</v>
      </c>
    </row>
    <row r="1000" spans="1:5">
      <c r="A1000" s="58">
        <v>33147</v>
      </c>
      <c r="B1000">
        <v>11</v>
      </c>
      <c r="C1000">
        <v>3525444</v>
      </c>
      <c r="D1000">
        <v>1806110</v>
      </c>
      <c r="E1000">
        <v>1719334</v>
      </c>
    </row>
    <row r="1001" spans="1:5">
      <c r="A1001" s="58">
        <v>33147</v>
      </c>
      <c r="B1001">
        <v>12</v>
      </c>
      <c r="C1001">
        <v>3390787</v>
      </c>
      <c r="D1001">
        <v>1734870</v>
      </c>
      <c r="E1001">
        <v>1655917</v>
      </c>
    </row>
    <row r="1002" spans="1:5">
      <c r="A1002" s="58">
        <v>33147</v>
      </c>
      <c r="B1002">
        <v>13</v>
      </c>
      <c r="C1002">
        <v>3430110</v>
      </c>
      <c r="D1002">
        <v>1755265</v>
      </c>
      <c r="E1002">
        <v>1674845</v>
      </c>
    </row>
    <row r="1003" spans="1:5">
      <c r="A1003" s="58">
        <v>33147</v>
      </c>
      <c r="B1003">
        <v>14</v>
      </c>
      <c r="C1003">
        <v>3276528</v>
      </c>
      <c r="D1003">
        <v>1679614</v>
      </c>
      <c r="E1003">
        <v>1596914</v>
      </c>
    </row>
    <row r="1004" spans="1:5">
      <c r="A1004" s="58">
        <v>33147</v>
      </c>
      <c r="B1004">
        <v>15</v>
      </c>
      <c r="C1004">
        <v>3331199</v>
      </c>
      <c r="D1004">
        <v>1711189</v>
      </c>
      <c r="E1004">
        <v>1620010</v>
      </c>
    </row>
    <row r="1005" spans="1:5">
      <c r="A1005" s="58">
        <v>33147</v>
      </c>
      <c r="B1005">
        <v>16</v>
      </c>
      <c r="C1005">
        <v>3316438</v>
      </c>
      <c r="D1005">
        <v>1707149</v>
      </c>
      <c r="E1005">
        <v>1609289</v>
      </c>
    </row>
    <row r="1006" spans="1:5">
      <c r="A1006" s="58">
        <v>33147</v>
      </c>
      <c r="B1006">
        <v>17</v>
      </c>
      <c r="C1006">
        <v>3417913</v>
      </c>
      <c r="D1006">
        <v>1762276</v>
      </c>
      <c r="E1006">
        <v>1655637</v>
      </c>
    </row>
    <row r="1007" spans="1:5">
      <c r="A1007" s="58">
        <v>33147</v>
      </c>
      <c r="B1007">
        <v>18</v>
      </c>
      <c r="C1007">
        <v>3538820</v>
      </c>
      <c r="D1007">
        <v>1814775</v>
      </c>
      <c r="E1007">
        <v>1724045</v>
      </c>
    </row>
    <row r="1008" spans="1:5">
      <c r="A1008" s="58">
        <v>33147</v>
      </c>
      <c r="B1008">
        <v>19</v>
      </c>
      <c r="C1008">
        <v>4007879</v>
      </c>
      <c r="D1008">
        <v>2040154</v>
      </c>
      <c r="E1008">
        <v>1967725</v>
      </c>
    </row>
    <row r="1009" spans="1:5">
      <c r="A1009" s="58">
        <v>33147</v>
      </c>
      <c r="B1009">
        <v>20</v>
      </c>
      <c r="C1009">
        <v>4112676</v>
      </c>
      <c r="D1009">
        <v>2096778</v>
      </c>
      <c r="E1009">
        <v>2015898</v>
      </c>
    </row>
    <row r="1010" spans="1:5">
      <c r="A1010" s="58">
        <v>33147</v>
      </c>
      <c r="B1010">
        <v>21</v>
      </c>
      <c r="C1010">
        <v>3857790</v>
      </c>
      <c r="D1010">
        <v>1969553</v>
      </c>
      <c r="E1010">
        <v>1888237</v>
      </c>
    </row>
    <row r="1011" spans="1:5">
      <c r="A1011" s="58">
        <v>33147</v>
      </c>
      <c r="B1011">
        <v>22</v>
      </c>
      <c r="C1011">
        <v>3672213</v>
      </c>
      <c r="D1011">
        <v>1873026</v>
      </c>
      <c r="E1011">
        <v>1799187</v>
      </c>
    </row>
    <row r="1012" spans="1:5">
      <c r="A1012" s="58">
        <v>33147</v>
      </c>
      <c r="B1012">
        <v>23</v>
      </c>
      <c r="C1012">
        <v>3690537</v>
      </c>
      <c r="D1012">
        <v>1875236</v>
      </c>
      <c r="E1012">
        <v>1815301</v>
      </c>
    </row>
    <row r="1013" spans="1:5">
      <c r="A1013" s="58">
        <v>33147</v>
      </c>
      <c r="B1013">
        <v>24</v>
      </c>
      <c r="C1013">
        <v>3825617</v>
      </c>
      <c r="D1013">
        <v>1935296</v>
      </c>
      <c r="E1013">
        <v>1890321</v>
      </c>
    </row>
    <row r="1014" spans="1:5">
      <c r="A1014" s="58">
        <v>33147</v>
      </c>
      <c r="B1014">
        <v>25</v>
      </c>
      <c r="C1014">
        <v>4029777</v>
      </c>
      <c r="D1014">
        <v>2034697</v>
      </c>
      <c r="E1014">
        <v>1995080</v>
      </c>
    </row>
    <row r="1015" spans="1:5">
      <c r="A1015" s="58">
        <v>33147</v>
      </c>
      <c r="B1015">
        <v>26</v>
      </c>
      <c r="C1015">
        <v>4173620</v>
      </c>
      <c r="D1015">
        <v>2093723</v>
      </c>
      <c r="E1015">
        <v>2079897</v>
      </c>
    </row>
    <row r="1016" spans="1:5">
      <c r="A1016" s="58">
        <v>33147</v>
      </c>
      <c r="B1016">
        <v>27</v>
      </c>
      <c r="C1016">
        <v>4280766</v>
      </c>
      <c r="D1016">
        <v>2150074</v>
      </c>
      <c r="E1016">
        <v>2130692</v>
      </c>
    </row>
    <row r="1017" spans="1:5">
      <c r="A1017" s="58">
        <v>33147</v>
      </c>
      <c r="B1017">
        <v>28</v>
      </c>
      <c r="C1017">
        <v>4160954</v>
      </c>
      <c r="D1017">
        <v>2084648</v>
      </c>
      <c r="E1017">
        <v>2076306</v>
      </c>
    </row>
    <row r="1018" spans="1:5">
      <c r="A1018" s="58">
        <v>33147</v>
      </c>
      <c r="B1018">
        <v>29</v>
      </c>
      <c r="C1018">
        <v>4493991</v>
      </c>
      <c r="D1018">
        <v>2249724</v>
      </c>
      <c r="E1018">
        <v>2244267</v>
      </c>
    </row>
    <row r="1019" spans="1:5">
      <c r="A1019" s="58">
        <v>33147</v>
      </c>
      <c r="B1019">
        <v>30</v>
      </c>
      <c r="C1019">
        <v>4604069</v>
      </c>
      <c r="D1019">
        <v>2300439</v>
      </c>
      <c r="E1019">
        <v>2303630</v>
      </c>
    </row>
    <row r="1020" spans="1:5">
      <c r="A1020" s="58">
        <v>33147</v>
      </c>
      <c r="B1020">
        <v>31</v>
      </c>
      <c r="C1020">
        <v>4365158</v>
      </c>
      <c r="D1020">
        <v>2174115</v>
      </c>
      <c r="E1020">
        <v>2191043</v>
      </c>
    </row>
    <row r="1021" spans="1:5">
      <c r="A1021" s="58">
        <v>33147</v>
      </c>
      <c r="B1021">
        <v>32</v>
      </c>
      <c r="C1021">
        <v>4357357</v>
      </c>
      <c r="D1021">
        <v>2168479</v>
      </c>
      <c r="E1021">
        <v>2188878</v>
      </c>
    </row>
    <row r="1022" spans="1:5">
      <c r="A1022" s="58">
        <v>33147</v>
      </c>
      <c r="B1022">
        <v>33</v>
      </c>
      <c r="C1022">
        <v>4377423</v>
      </c>
      <c r="D1022">
        <v>2173417</v>
      </c>
      <c r="E1022">
        <v>2204006</v>
      </c>
    </row>
    <row r="1023" spans="1:5">
      <c r="A1023" s="58">
        <v>33147</v>
      </c>
      <c r="B1023">
        <v>34</v>
      </c>
      <c r="C1023">
        <v>4377280</v>
      </c>
      <c r="D1023">
        <v>2180645</v>
      </c>
      <c r="E1023">
        <v>2196635</v>
      </c>
    </row>
    <row r="1024" spans="1:5">
      <c r="A1024" s="58">
        <v>33147</v>
      </c>
      <c r="B1024">
        <v>35</v>
      </c>
      <c r="C1024">
        <v>4308074</v>
      </c>
      <c r="D1024">
        <v>2144981</v>
      </c>
      <c r="E1024">
        <v>2163093</v>
      </c>
    </row>
    <row r="1025" spans="1:5">
      <c r="A1025" s="58">
        <v>33147</v>
      </c>
      <c r="B1025">
        <v>36</v>
      </c>
      <c r="C1025">
        <v>4102957</v>
      </c>
      <c r="D1025">
        <v>2033080</v>
      </c>
      <c r="E1025">
        <v>2069877</v>
      </c>
    </row>
    <row r="1026" spans="1:5">
      <c r="A1026" s="58">
        <v>33147</v>
      </c>
      <c r="B1026">
        <v>37</v>
      </c>
      <c r="C1026">
        <v>4015725</v>
      </c>
      <c r="D1026">
        <v>1986709</v>
      </c>
      <c r="E1026">
        <v>2029016</v>
      </c>
    </row>
    <row r="1027" spans="1:5">
      <c r="A1027" s="58">
        <v>33147</v>
      </c>
      <c r="B1027">
        <v>38</v>
      </c>
      <c r="C1027">
        <v>3784384</v>
      </c>
      <c r="D1027">
        <v>1871131</v>
      </c>
      <c r="E1027">
        <v>1913253</v>
      </c>
    </row>
    <row r="1028" spans="1:5">
      <c r="A1028" s="58">
        <v>33147</v>
      </c>
      <c r="B1028">
        <v>39</v>
      </c>
      <c r="C1028">
        <v>3906144</v>
      </c>
      <c r="D1028">
        <v>1937920</v>
      </c>
      <c r="E1028">
        <v>1968224</v>
      </c>
    </row>
    <row r="1029" spans="1:5">
      <c r="A1029" s="58">
        <v>33147</v>
      </c>
      <c r="B1029">
        <v>40</v>
      </c>
      <c r="C1029">
        <v>3864514</v>
      </c>
      <c r="D1029">
        <v>1913191</v>
      </c>
      <c r="E1029">
        <v>1951323</v>
      </c>
    </row>
    <row r="1030" spans="1:5">
      <c r="A1030" s="58">
        <v>33147</v>
      </c>
      <c r="B1030">
        <v>41</v>
      </c>
      <c r="C1030">
        <v>3629240</v>
      </c>
      <c r="D1030">
        <v>1786944</v>
      </c>
      <c r="E1030">
        <v>1842296</v>
      </c>
    </row>
    <row r="1031" spans="1:5">
      <c r="A1031" s="58">
        <v>33147</v>
      </c>
      <c r="B1031">
        <v>42</v>
      </c>
      <c r="C1031">
        <v>3619006</v>
      </c>
      <c r="D1031">
        <v>1784024</v>
      </c>
      <c r="E1031">
        <v>1834982</v>
      </c>
    </row>
    <row r="1032" spans="1:5">
      <c r="A1032" s="58">
        <v>33147</v>
      </c>
      <c r="B1032">
        <v>43</v>
      </c>
      <c r="C1032">
        <v>3871817</v>
      </c>
      <c r="D1032">
        <v>1906321</v>
      </c>
      <c r="E1032">
        <v>1965496</v>
      </c>
    </row>
    <row r="1033" spans="1:5">
      <c r="A1033" s="58">
        <v>33147</v>
      </c>
      <c r="B1033">
        <v>44</v>
      </c>
      <c r="C1033">
        <v>3088567</v>
      </c>
      <c r="D1033">
        <v>1529273</v>
      </c>
      <c r="E1033">
        <v>1559294</v>
      </c>
    </row>
    <row r="1034" spans="1:5">
      <c r="A1034" s="58">
        <v>33147</v>
      </c>
      <c r="B1034">
        <v>45</v>
      </c>
      <c r="C1034">
        <v>2901578</v>
      </c>
      <c r="D1034">
        <v>1428955</v>
      </c>
      <c r="E1034">
        <v>1472623</v>
      </c>
    </row>
    <row r="1035" spans="1:5">
      <c r="A1035" s="58">
        <v>33147</v>
      </c>
      <c r="B1035">
        <v>46</v>
      </c>
      <c r="C1035">
        <v>2798204</v>
      </c>
      <c r="D1035">
        <v>1372308</v>
      </c>
      <c r="E1035">
        <v>1425896</v>
      </c>
    </row>
    <row r="1036" spans="1:5">
      <c r="A1036" s="58">
        <v>33147</v>
      </c>
      <c r="B1036">
        <v>47</v>
      </c>
      <c r="C1036">
        <v>3015795</v>
      </c>
      <c r="D1036">
        <v>1477579</v>
      </c>
      <c r="E1036">
        <v>1538216</v>
      </c>
    </row>
    <row r="1037" spans="1:5">
      <c r="A1037" s="58">
        <v>33147</v>
      </c>
      <c r="B1037">
        <v>48</v>
      </c>
      <c r="C1037">
        <v>2630053</v>
      </c>
      <c r="D1037">
        <v>1285406</v>
      </c>
      <c r="E1037">
        <v>1344647</v>
      </c>
    </row>
    <row r="1038" spans="1:5">
      <c r="A1038" s="58">
        <v>33147</v>
      </c>
      <c r="B1038">
        <v>49</v>
      </c>
      <c r="C1038">
        <v>2601013</v>
      </c>
      <c r="D1038">
        <v>1274597</v>
      </c>
      <c r="E1038">
        <v>1326416</v>
      </c>
    </row>
    <row r="1039" spans="1:5">
      <c r="A1039" s="58">
        <v>33147</v>
      </c>
      <c r="B1039">
        <v>50</v>
      </c>
      <c r="C1039">
        <v>2474708</v>
      </c>
      <c r="D1039">
        <v>1209180</v>
      </c>
      <c r="E1039">
        <v>1265528</v>
      </c>
    </row>
    <row r="1040" spans="1:5">
      <c r="A1040" s="58">
        <v>33147</v>
      </c>
      <c r="B1040">
        <v>51</v>
      </c>
      <c r="C1040">
        <v>2308595</v>
      </c>
      <c r="D1040">
        <v>1123955</v>
      </c>
      <c r="E1040">
        <v>1184640</v>
      </c>
    </row>
    <row r="1041" spans="1:5">
      <c r="A1041" s="58">
        <v>33147</v>
      </c>
      <c r="B1041">
        <v>52</v>
      </c>
      <c r="C1041">
        <v>2282497</v>
      </c>
      <c r="D1041">
        <v>1109054</v>
      </c>
      <c r="E1041">
        <v>1173443</v>
      </c>
    </row>
    <row r="1042" spans="1:5">
      <c r="A1042" s="58">
        <v>33147</v>
      </c>
      <c r="B1042">
        <v>53</v>
      </c>
      <c r="C1042">
        <v>2201233</v>
      </c>
      <c r="D1042">
        <v>1066061</v>
      </c>
      <c r="E1042">
        <v>1135172</v>
      </c>
    </row>
    <row r="1043" spans="1:5">
      <c r="A1043" s="58">
        <v>33147</v>
      </c>
      <c r="B1043">
        <v>54</v>
      </c>
      <c r="C1043">
        <v>2187467</v>
      </c>
      <c r="D1043">
        <v>1056873</v>
      </c>
      <c r="E1043">
        <v>1130594</v>
      </c>
    </row>
    <row r="1044" spans="1:5">
      <c r="A1044" s="58">
        <v>33147</v>
      </c>
      <c r="B1044">
        <v>55</v>
      </c>
      <c r="C1044">
        <v>2164353</v>
      </c>
      <c r="D1044">
        <v>1041097</v>
      </c>
      <c r="E1044">
        <v>1123256</v>
      </c>
    </row>
    <row r="1045" spans="1:5">
      <c r="A1045" s="58">
        <v>33147</v>
      </c>
      <c r="B1045">
        <v>56</v>
      </c>
      <c r="C1045">
        <v>2103283</v>
      </c>
      <c r="D1045">
        <v>1009724</v>
      </c>
      <c r="E1045">
        <v>1093559</v>
      </c>
    </row>
    <row r="1046" spans="1:5">
      <c r="A1046" s="58">
        <v>33147</v>
      </c>
      <c r="B1046">
        <v>57</v>
      </c>
      <c r="C1046">
        <v>2066400</v>
      </c>
      <c r="D1046">
        <v>987909</v>
      </c>
      <c r="E1046">
        <v>1078491</v>
      </c>
    </row>
    <row r="1047" spans="1:5">
      <c r="A1047" s="58">
        <v>33147</v>
      </c>
      <c r="B1047">
        <v>58</v>
      </c>
      <c r="C1047">
        <v>1974662</v>
      </c>
      <c r="D1047">
        <v>939030</v>
      </c>
      <c r="E1047">
        <v>1035632</v>
      </c>
    </row>
    <row r="1048" spans="1:5">
      <c r="A1048" s="58">
        <v>33147</v>
      </c>
      <c r="B1048">
        <v>59</v>
      </c>
      <c r="C1048">
        <v>2153499</v>
      </c>
      <c r="D1048">
        <v>1023823</v>
      </c>
      <c r="E1048">
        <v>1129676</v>
      </c>
    </row>
    <row r="1049" spans="1:5">
      <c r="A1049" s="58">
        <v>33147</v>
      </c>
      <c r="B1049">
        <v>60</v>
      </c>
      <c r="C1049">
        <v>2162415</v>
      </c>
      <c r="D1049">
        <v>1016689</v>
      </c>
      <c r="E1049">
        <v>1145726</v>
      </c>
    </row>
    <row r="1050" spans="1:5">
      <c r="A1050" s="58">
        <v>33147</v>
      </c>
      <c r="B1050">
        <v>61</v>
      </c>
      <c r="C1050">
        <v>2091217</v>
      </c>
      <c r="D1050">
        <v>986063</v>
      </c>
      <c r="E1050">
        <v>1105154</v>
      </c>
    </row>
    <row r="1051" spans="1:5">
      <c r="A1051" s="58">
        <v>33147</v>
      </c>
      <c r="B1051">
        <v>62</v>
      </c>
      <c r="C1051">
        <v>2123507</v>
      </c>
      <c r="D1051">
        <v>991111</v>
      </c>
      <c r="E1051">
        <v>1132396</v>
      </c>
    </row>
    <row r="1052" spans="1:5">
      <c r="A1052" s="58">
        <v>33147</v>
      </c>
      <c r="B1052">
        <v>63</v>
      </c>
      <c r="C1052">
        <v>2131245</v>
      </c>
      <c r="D1052">
        <v>992891</v>
      </c>
      <c r="E1052">
        <v>1138354</v>
      </c>
    </row>
    <row r="1053" spans="1:5">
      <c r="A1053" s="58">
        <v>33147</v>
      </c>
      <c r="B1053">
        <v>64</v>
      </c>
      <c r="C1053">
        <v>2120118</v>
      </c>
      <c r="D1053">
        <v>970706</v>
      </c>
      <c r="E1053">
        <v>1149412</v>
      </c>
    </row>
    <row r="1054" spans="1:5">
      <c r="A1054" s="58">
        <v>33147</v>
      </c>
      <c r="B1054">
        <v>65</v>
      </c>
      <c r="C1054">
        <v>2105525</v>
      </c>
      <c r="D1054">
        <v>954601</v>
      </c>
      <c r="E1054">
        <v>1150924</v>
      </c>
    </row>
    <row r="1055" spans="1:5">
      <c r="A1055" s="58">
        <v>33147</v>
      </c>
      <c r="B1055">
        <v>66</v>
      </c>
      <c r="C1055">
        <v>2065814</v>
      </c>
      <c r="D1055">
        <v>932527</v>
      </c>
      <c r="E1055">
        <v>1133287</v>
      </c>
    </row>
    <row r="1056" spans="1:5">
      <c r="A1056" s="58">
        <v>33147</v>
      </c>
      <c r="B1056">
        <v>67</v>
      </c>
      <c r="C1056">
        <v>2005575</v>
      </c>
      <c r="D1056">
        <v>900383</v>
      </c>
      <c r="E1056">
        <v>1105192</v>
      </c>
    </row>
    <row r="1057" spans="1:5">
      <c r="A1057" s="58">
        <v>33147</v>
      </c>
      <c r="B1057">
        <v>68</v>
      </c>
      <c r="C1057">
        <v>1945213</v>
      </c>
      <c r="D1057">
        <v>864805</v>
      </c>
      <c r="E1057">
        <v>1080408</v>
      </c>
    </row>
    <row r="1058" spans="1:5">
      <c r="A1058" s="58">
        <v>33147</v>
      </c>
      <c r="B1058">
        <v>69</v>
      </c>
      <c r="C1058">
        <v>1958158</v>
      </c>
      <c r="D1058">
        <v>863227</v>
      </c>
      <c r="E1058">
        <v>1094931</v>
      </c>
    </row>
    <row r="1059" spans="1:5">
      <c r="A1059" s="58">
        <v>33147</v>
      </c>
      <c r="B1059">
        <v>70</v>
      </c>
      <c r="C1059">
        <v>1812488</v>
      </c>
      <c r="D1059">
        <v>792883</v>
      </c>
      <c r="E1059">
        <v>1019605</v>
      </c>
    </row>
    <row r="1060" spans="1:5">
      <c r="A1060" s="58">
        <v>33147</v>
      </c>
      <c r="B1060">
        <v>71</v>
      </c>
      <c r="C1060">
        <v>1689410</v>
      </c>
      <c r="D1060">
        <v>729770</v>
      </c>
      <c r="E1060">
        <v>959640</v>
      </c>
    </row>
    <row r="1061" spans="1:5">
      <c r="A1061" s="58">
        <v>33147</v>
      </c>
      <c r="B1061">
        <v>72</v>
      </c>
      <c r="C1061">
        <v>1620926</v>
      </c>
      <c r="D1061">
        <v>695120</v>
      </c>
      <c r="E1061">
        <v>925806</v>
      </c>
    </row>
    <row r="1062" spans="1:5">
      <c r="A1062" s="58">
        <v>33147</v>
      </c>
      <c r="B1062">
        <v>73</v>
      </c>
      <c r="C1062">
        <v>1503946</v>
      </c>
      <c r="D1062">
        <v>631979</v>
      </c>
      <c r="E1062">
        <v>871967</v>
      </c>
    </row>
    <row r="1063" spans="1:5">
      <c r="A1063" s="58">
        <v>33147</v>
      </c>
      <c r="B1063">
        <v>74</v>
      </c>
      <c r="C1063">
        <v>1453889</v>
      </c>
      <c r="D1063">
        <v>603542</v>
      </c>
      <c r="E1063">
        <v>850347</v>
      </c>
    </row>
    <row r="1064" spans="1:5">
      <c r="A1064" s="58">
        <v>33147</v>
      </c>
      <c r="B1064">
        <v>75</v>
      </c>
      <c r="C1064">
        <v>1405497</v>
      </c>
      <c r="D1064">
        <v>573319</v>
      </c>
      <c r="E1064">
        <v>832178</v>
      </c>
    </row>
    <row r="1065" spans="1:5">
      <c r="A1065" s="58">
        <v>33147</v>
      </c>
      <c r="B1065">
        <v>76</v>
      </c>
      <c r="C1065">
        <v>1312584</v>
      </c>
      <c r="D1065">
        <v>527475</v>
      </c>
      <c r="E1065">
        <v>785109</v>
      </c>
    </row>
    <row r="1066" spans="1:5">
      <c r="A1066" s="58">
        <v>33147</v>
      </c>
      <c r="B1066">
        <v>77</v>
      </c>
      <c r="C1066">
        <v>1233380</v>
      </c>
      <c r="D1066">
        <v>483256</v>
      </c>
      <c r="E1066">
        <v>750124</v>
      </c>
    </row>
    <row r="1067" spans="1:5">
      <c r="A1067" s="58">
        <v>33147</v>
      </c>
      <c r="B1067">
        <v>78</v>
      </c>
      <c r="C1067">
        <v>1167475</v>
      </c>
      <c r="D1067">
        <v>447566</v>
      </c>
      <c r="E1067">
        <v>719909</v>
      </c>
    </row>
    <row r="1068" spans="1:5">
      <c r="A1068" s="58">
        <v>33147</v>
      </c>
      <c r="B1068">
        <v>79</v>
      </c>
      <c r="C1068">
        <v>1069257</v>
      </c>
      <c r="D1068">
        <v>400453</v>
      </c>
      <c r="E1068">
        <v>668804</v>
      </c>
    </row>
    <row r="1069" spans="1:5">
      <c r="A1069" s="58">
        <v>33147</v>
      </c>
      <c r="B1069">
        <v>80</v>
      </c>
      <c r="C1069">
        <v>957880</v>
      </c>
      <c r="D1069">
        <v>346592</v>
      </c>
      <c r="E1069">
        <v>611288</v>
      </c>
    </row>
    <row r="1070" spans="1:5">
      <c r="A1070" s="58">
        <v>33147</v>
      </c>
      <c r="B1070">
        <v>81</v>
      </c>
      <c r="C1070">
        <v>869068</v>
      </c>
      <c r="D1070">
        <v>309572</v>
      </c>
      <c r="E1070">
        <v>559496</v>
      </c>
    </row>
    <row r="1071" spans="1:5">
      <c r="A1071" s="58">
        <v>33147</v>
      </c>
      <c r="B1071">
        <v>82</v>
      </c>
      <c r="C1071">
        <v>794139</v>
      </c>
      <c r="D1071">
        <v>275608</v>
      </c>
      <c r="E1071">
        <v>518531</v>
      </c>
    </row>
    <row r="1072" spans="1:5">
      <c r="A1072" s="58">
        <v>33147</v>
      </c>
      <c r="B1072">
        <v>83</v>
      </c>
      <c r="C1072">
        <v>717498</v>
      </c>
      <c r="D1072">
        <v>240949</v>
      </c>
      <c r="E1072">
        <v>476549</v>
      </c>
    </row>
    <row r="1073" spans="1:5">
      <c r="A1073" s="58">
        <v>33147</v>
      </c>
      <c r="B1073">
        <v>84</v>
      </c>
      <c r="C1073">
        <v>630994</v>
      </c>
      <c r="D1073">
        <v>204980</v>
      </c>
      <c r="E1073">
        <v>426014</v>
      </c>
    </row>
    <row r="1074" spans="1:5">
      <c r="A1074" s="58">
        <v>33147</v>
      </c>
      <c r="B1074">
        <v>85</v>
      </c>
      <c r="C1074">
        <v>549149</v>
      </c>
      <c r="D1074">
        <v>172811</v>
      </c>
      <c r="E1074">
        <v>376338</v>
      </c>
    </row>
    <row r="1075" spans="1:5">
      <c r="A1075" s="58">
        <v>33147</v>
      </c>
      <c r="B1075">
        <v>86</v>
      </c>
      <c r="C1075">
        <v>483632</v>
      </c>
      <c r="D1075">
        <v>147492</v>
      </c>
      <c r="E1075">
        <v>336140</v>
      </c>
    </row>
    <row r="1076" spans="1:5">
      <c r="A1076" s="58">
        <v>33147</v>
      </c>
      <c r="B1076">
        <v>87</v>
      </c>
      <c r="C1076">
        <v>406880</v>
      </c>
      <c r="D1076">
        <v>119783</v>
      </c>
      <c r="E1076">
        <v>287097</v>
      </c>
    </row>
    <row r="1077" spans="1:5">
      <c r="A1077" s="58">
        <v>33147</v>
      </c>
      <c r="B1077">
        <v>88</v>
      </c>
      <c r="C1077">
        <v>336375</v>
      </c>
      <c r="D1077">
        <v>96132</v>
      </c>
      <c r="E1077">
        <v>240243</v>
      </c>
    </row>
    <row r="1078" spans="1:5">
      <c r="A1078" s="58">
        <v>33147</v>
      </c>
      <c r="B1078">
        <v>89</v>
      </c>
      <c r="C1078">
        <v>295583</v>
      </c>
      <c r="D1078">
        <v>81238</v>
      </c>
      <c r="E1078">
        <v>214345</v>
      </c>
    </row>
    <row r="1079" spans="1:5">
      <c r="A1079" s="58">
        <v>33147</v>
      </c>
      <c r="B1079">
        <v>90</v>
      </c>
      <c r="C1079">
        <v>247647</v>
      </c>
      <c r="D1079">
        <v>65018</v>
      </c>
      <c r="E1079">
        <v>182629</v>
      </c>
    </row>
    <row r="1080" spans="1:5">
      <c r="A1080" s="58">
        <v>33147</v>
      </c>
      <c r="B1080">
        <v>91</v>
      </c>
      <c r="C1080">
        <v>180800</v>
      </c>
      <c r="D1080">
        <v>45091</v>
      </c>
      <c r="E1080">
        <v>135709</v>
      </c>
    </row>
    <row r="1081" spans="1:5">
      <c r="A1081" s="58">
        <v>33147</v>
      </c>
      <c r="B1081">
        <v>92</v>
      </c>
      <c r="C1081">
        <v>144855</v>
      </c>
      <c r="D1081">
        <v>34626</v>
      </c>
      <c r="E1081">
        <v>110229</v>
      </c>
    </row>
    <row r="1082" spans="1:5">
      <c r="A1082" s="58">
        <v>33147</v>
      </c>
      <c r="B1082">
        <v>93</v>
      </c>
      <c r="C1082">
        <v>117277</v>
      </c>
      <c r="D1082">
        <v>27269</v>
      </c>
      <c r="E1082">
        <v>90008</v>
      </c>
    </row>
    <row r="1083" spans="1:5">
      <c r="A1083" s="58">
        <v>33147</v>
      </c>
      <c r="B1083">
        <v>94</v>
      </c>
      <c r="C1083">
        <v>93945</v>
      </c>
      <c r="D1083">
        <v>21076</v>
      </c>
      <c r="E1083">
        <v>72869</v>
      </c>
    </row>
    <row r="1084" spans="1:5">
      <c r="A1084" s="58">
        <v>33147</v>
      </c>
      <c r="B1084">
        <v>95</v>
      </c>
      <c r="C1084">
        <v>70984</v>
      </c>
      <c r="D1084">
        <v>15495</v>
      </c>
      <c r="E1084">
        <v>55489</v>
      </c>
    </row>
    <row r="1085" spans="1:5">
      <c r="A1085" s="58">
        <v>33147</v>
      </c>
      <c r="B1085">
        <v>96</v>
      </c>
      <c r="C1085">
        <v>51576</v>
      </c>
      <c r="D1085">
        <v>10975</v>
      </c>
      <c r="E1085">
        <v>40601</v>
      </c>
    </row>
    <row r="1086" spans="1:5">
      <c r="A1086" s="58">
        <v>33147</v>
      </c>
      <c r="B1086">
        <v>97</v>
      </c>
      <c r="C1086">
        <v>38270</v>
      </c>
      <c r="D1086">
        <v>7875</v>
      </c>
      <c r="E1086">
        <v>30395</v>
      </c>
    </row>
    <row r="1087" spans="1:5">
      <c r="A1087" s="58">
        <v>33147</v>
      </c>
      <c r="B1087">
        <v>98</v>
      </c>
      <c r="C1087">
        <v>26983</v>
      </c>
      <c r="D1087">
        <v>5371</v>
      </c>
      <c r="E1087">
        <v>21612</v>
      </c>
    </row>
    <row r="1088" spans="1:5">
      <c r="A1088" s="58">
        <v>33147</v>
      </c>
      <c r="B1088">
        <v>99</v>
      </c>
      <c r="C1088">
        <v>20122</v>
      </c>
      <c r="D1088">
        <v>4136</v>
      </c>
      <c r="E1088">
        <v>15986</v>
      </c>
    </row>
    <row r="1089" spans="1:5">
      <c r="A1089" s="58">
        <v>33147</v>
      </c>
      <c r="B1089" t="s">
        <v>164</v>
      </c>
      <c r="C1089">
        <v>37622</v>
      </c>
      <c r="D1089">
        <v>7944</v>
      </c>
      <c r="E1089">
        <v>29678</v>
      </c>
    </row>
    <row r="1091" spans="1:5">
      <c r="A1091" s="58">
        <v>33178</v>
      </c>
      <c r="B1091" t="s">
        <v>163</v>
      </c>
      <c r="C1091">
        <v>250770668</v>
      </c>
      <c r="D1091">
        <v>122262665</v>
      </c>
      <c r="E1091">
        <v>128508003</v>
      </c>
    </row>
    <row r="1092" spans="1:5">
      <c r="A1092" s="58">
        <v>33178</v>
      </c>
      <c r="B1092">
        <v>0</v>
      </c>
      <c r="C1092">
        <v>4018833</v>
      </c>
      <c r="D1092">
        <v>2056683</v>
      </c>
      <c r="E1092">
        <v>1962150</v>
      </c>
    </row>
    <row r="1093" spans="1:5">
      <c r="A1093" s="58">
        <v>33178</v>
      </c>
      <c r="B1093">
        <v>1</v>
      </c>
      <c r="C1093">
        <v>3844041</v>
      </c>
      <c r="D1093">
        <v>1966782</v>
      </c>
      <c r="E1093">
        <v>1877259</v>
      </c>
    </row>
    <row r="1094" spans="1:5">
      <c r="A1094" s="58">
        <v>33178</v>
      </c>
      <c r="B1094">
        <v>2</v>
      </c>
      <c r="C1094">
        <v>3752804</v>
      </c>
      <c r="D1094">
        <v>1921285</v>
      </c>
      <c r="E1094">
        <v>1831519</v>
      </c>
    </row>
    <row r="1095" spans="1:5">
      <c r="A1095" s="58">
        <v>33178</v>
      </c>
      <c r="B1095">
        <v>3</v>
      </c>
      <c r="C1095">
        <v>3668406</v>
      </c>
      <c r="D1095">
        <v>1876757</v>
      </c>
      <c r="E1095">
        <v>1791649</v>
      </c>
    </row>
    <row r="1096" spans="1:5">
      <c r="A1096" s="58">
        <v>33178</v>
      </c>
      <c r="B1096">
        <v>4</v>
      </c>
      <c r="C1096">
        <v>3692058</v>
      </c>
      <c r="D1096">
        <v>1889324</v>
      </c>
      <c r="E1096">
        <v>1802734</v>
      </c>
    </row>
    <row r="1097" spans="1:5">
      <c r="A1097" s="58">
        <v>33178</v>
      </c>
      <c r="B1097">
        <v>5</v>
      </c>
      <c r="C1097">
        <v>3704202</v>
      </c>
      <c r="D1097">
        <v>1897711</v>
      </c>
      <c r="E1097">
        <v>1806491</v>
      </c>
    </row>
    <row r="1098" spans="1:5">
      <c r="A1098" s="58">
        <v>33178</v>
      </c>
      <c r="B1098">
        <v>6</v>
      </c>
      <c r="C1098">
        <v>3607343</v>
      </c>
      <c r="D1098">
        <v>1845369</v>
      </c>
      <c r="E1098">
        <v>1761974</v>
      </c>
    </row>
    <row r="1099" spans="1:5">
      <c r="A1099" s="58">
        <v>33178</v>
      </c>
      <c r="B1099">
        <v>7</v>
      </c>
      <c r="C1099">
        <v>3610859</v>
      </c>
      <c r="D1099">
        <v>1847886</v>
      </c>
      <c r="E1099">
        <v>1762973</v>
      </c>
    </row>
    <row r="1100" spans="1:5">
      <c r="A1100" s="58">
        <v>33178</v>
      </c>
      <c r="B1100">
        <v>8</v>
      </c>
      <c r="C1100">
        <v>3546506</v>
      </c>
      <c r="D1100">
        <v>1814168</v>
      </c>
      <c r="E1100">
        <v>1732338</v>
      </c>
    </row>
    <row r="1101" spans="1:5">
      <c r="A1101" s="58">
        <v>33178</v>
      </c>
      <c r="B1101">
        <v>9</v>
      </c>
      <c r="C1101">
        <v>3637797</v>
      </c>
      <c r="D1101">
        <v>1864466</v>
      </c>
      <c r="E1101">
        <v>1773331</v>
      </c>
    </row>
    <row r="1102" spans="1:5">
      <c r="A1102" s="58">
        <v>33178</v>
      </c>
      <c r="B1102">
        <v>10</v>
      </c>
      <c r="C1102">
        <v>3787537</v>
      </c>
      <c r="D1102">
        <v>1942859</v>
      </c>
      <c r="E1102">
        <v>1844678</v>
      </c>
    </row>
    <row r="1103" spans="1:5">
      <c r="A1103" s="58">
        <v>33178</v>
      </c>
      <c r="B1103">
        <v>11</v>
      </c>
      <c r="C1103">
        <v>3540485</v>
      </c>
      <c r="D1103">
        <v>1813886</v>
      </c>
      <c r="E1103">
        <v>1726599</v>
      </c>
    </row>
    <row r="1104" spans="1:5">
      <c r="A1104" s="58">
        <v>33178</v>
      </c>
      <c r="B1104">
        <v>12</v>
      </c>
      <c r="C1104">
        <v>3394200</v>
      </c>
      <c r="D1104">
        <v>1736608</v>
      </c>
      <c r="E1104">
        <v>1657592</v>
      </c>
    </row>
    <row r="1105" spans="1:5">
      <c r="A1105" s="58">
        <v>33178</v>
      </c>
      <c r="B1105">
        <v>13</v>
      </c>
      <c r="C1105">
        <v>3438978</v>
      </c>
      <c r="D1105">
        <v>1759844</v>
      </c>
      <c r="E1105">
        <v>1679134</v>
      </c>
    </row>
    <row r="1106" spans="1:5">
      <c r="A1106" s="58">
        <v>33178</v>
      </c>
      <c r="B1106">
        <v>14</v>
      </c>
      <c r="C1106">
        <v>3289631</v>
      </c>
      <c r="D1106">
        <v>1686253</v>
      </c>
      <c r="E1106">
        <v>1603378</v>
      </c>
    </row>
    <row r="1107" spans="1:5">
      <c r="A1107" s="58">
        <v>33178</v>
      </c>
      <c r="B1107">
        <v>15</v>
      </c>
      <c r="C1107">
        <v>3319768</v>
      </c>
      <c r="D1107">
        <v>1705336</v>
      </c>
      <c r="E1107">
        <v>1614432</v>
      </c>
    </row>
    <row r="1108" spans="1:5">
      <c r="A1108" s="58">
        <v>33178</v>
      </c>
      <c r="B1108">
        <v>16</v>
      </c>
      <c r="C1108">
        <v>3333944</v>
      </c>
      <c r="D1108">
        <v>1716313</v>
      </c>
      <c r="E1108">
        <v>1617631</v>
      </c>
    </row>
    <row r="1109" spans="1:5">
      <c r="A1109" s="58">
        <v>33178</v>
      </c>
      <c r="B1109">
        <v>17</v>
      </c>
      <c r="C1109">
        <v>3407532</v>
      </c>
      <c r="D1109">
        <v>1757015</v>
      </c>
      <c r="E1109">
        <v>1650517</v>
      </c>
    </row>
    <row r="1110" spans="1:5">
      <c r="A1110" s="58">
        <v>33178</v>
      </c>
      <c r="B1110">
        <v>18</v>
      </c>
      <c r="C1110">
        <v>3513712</v>
      </c>
      <c r="D1110">
        <v>1801424</v>
      </c>
      <c r="E1110">
        <v>1712288</v>
      </c>
    </row>
    <row r="1111" spans="1:5">
      <c r="A1111" s="58">
        <v>33178</v>
      </c>
      <c r="B1111">
        <v>19</v>
      </c>
      <c r="C1111">
        <v>3975872</v>
      </c>
      <c r="D1111">
        <v>2022040</v>
      </c>
      <c r="E1111">
        <v>1953832</v>
      </c>
    </row>
    <row r="1112" spans="1:5">
      <c r="A1112" s="58">
        <v>33178</v>
      </c>
      <c r="B1112">
        <v>20</v>
      </c>
      <c r="C1112">
        <v>4127502</v>
      </c>
      <c r="D1112">
        <v>2101709</v>
      </c>
      <c r="E1112">
        <v>2025793</v>
      </c>
    </row>
    <row r="1113" spans="1:5">
      <c r="A1113" s="58">
        <v>33178</v>
      </c>
      <c r="B1113">
        <v>21</v>
      </c>
      <c r="C1113">
        <v>3859038</v>
      </c>
      <c r="D1113">
        <v>1967490</v>
      </c>
      <c r="E1113">
        <v>1891548</v>
      </c>
    </row>
    <row r="1114" spans="1:5">
      <c r="A1114" s="58">
        <v>33178</v>
      </c>
      <c r="B1114">
        <v>22</v>
      </c>
      <c r="C1114">
        <v>3670149</v>
      </c>
      <c r="D1114">
        <v>1869832</v>
      </c>
      <c r="E1114">
        <v>1800317</v>
      </c>
    </row>
    <row r="1115" spans="1:5">
      <c r="A1115" s="58">
        <v>33178</v>
      </c>
      <c r="B1115">
        <v>23</v>
      </c>
      <c r="C1115">
        <v>3678193</v>
      </c>
      <c r="D1115">
        <v>1867651</v>
      </c>
      <c r="E1115">
        <v>1810542</v>
      </c>
    </row>
    <row r="1116" spans="1:5">
      <c r="A1116" s="58">
        <v>33178</v>
      </c>
      <c r="B1116">
        <v>24</v>
      </c>
      <c r="C1116">
        <v>3814215</v>
      </c>
      <c r="D1116">
        <v>1927762</v>
      </c>
      <c r="E1116">
        <v>1886453</v>
      </c>
    </row>
    <row r="1117" spans="1:5">
      <c r="A1117" s="58">
        <v>33178</v>
      </c>
      <c r="B1117">
        <v>25</v>
      </c>
      <c r="C1117">
        <v>4007581</v>
      </c>
      <c r="D1117">
        <v>2022765</v>
      </c>
      <c r="E1117">
        <v>1984816</v>
      </c>
    </row>
    <row r="1118" spans="1:5">
      <c r="A1118" s="58">
        <v>33178</v>
      </c>
      <c r="B1118">
        <v>26</v>
      </c>
      <c r="C1118">
        <v>4163291</v>
      </c>
      <c r="D1118">
        <v>2087034</v>
      </c>
      <c r="E1118">
        <v>2076257</v>
      </c>
    </row>
    <row r="1119" spans="1:5">
      <c r="A1119" s="58">
        <v>33178</v>
      </c>
      <c r="B1119">
        <v>27</v>
      </c>
      <c r="C1119">
        <v>4274667</v>
      </c>
      <c r="D1119">
        <v>2146255</v>
      </c>
      <c r="E1119">
        <v>2128412</v>
      </c>
    </row>
    <row r="1120" spans="1:5">
      <c r="A1120" s="58">
        <v>33178</v>
      </c>
      <c r="B1120">
        <v>28</v>
      </c>
      <c r="C1120">
        <v>4165979</v>
      </c>
      <c r="D1120">
        <v>2086767</v>
      </c>
      <c r="E1120">
        <v>2079212</v>
      </c>
    </row>
    <row r="1121" spans="1:5">
      <c r="A1121" s="58">
        <v>33178</v>
      </c>
      <c r="B1121">
        <v>29</v>
      </c>
      <c r="C1121">
        <v>4473125</v>
      </c>
      <c r="D1121">
        <v>2238710</v>
      </c>
      <c r="E1121">
        <v>2234415</v>
      </c>
    </row>
    <row r="1122" spans="1:5">
      <c r="A1122" s="58">
        <v>33178</v>
      </c>
      <c r="B1122">
        <v>30</v>
      </c>
      <c r="C1122">
        <v>4627129</v>
      </c>
      <c r="D1122">
        <v>2311930</v>
      </c>
      <c r="E1122">
        <v>2315199</v>
      </c>
    </row>
    <row r="1123" spans="1:5">
      <c r="A1123" s="58">
        <v>33178</v>
      </c>
      <c r="B1123">
        <v>31</v>
      </c>
      <c r="C1123">
        <v>4356166</v>
      </c>
      <c r="D1123">
        <v>2169582</v>
      </c>
      <c r="E1123">
        <v>2186584</v>
      </c>
    </row>
    <row r="1124" spans="1:5">
      <c r="A1124" s="58">
        <v>33178</v>
      </c>
      <c r="B1124">
        <v>32</v>
      </c>
      <c r="C1124">
        <v>4356585</v>
      </c>
      <c r="D1124">
        <v>2167663</v>
      </c>
      <c r="E1124">
        <v>2188922</v>
      </c>
    </row>
    <row r="1125" spans="1:5">
      <c r="A1125" s="58">
        <v>33178</v>
      </c>
      <c r="B1125">
        <v>33</v>
      </c>
      <c r="C1125">
        <v>4387137</v>
      </c>
      <c r="D1125">
        <v>2178335</v>
      </c>
      <c r="E1125">
        <v>2208802</v>
      </c>
    </row>
    <row r="1126" spans="1:5">
      <c r="A1126" s="58">
        <v>33178</v>
      </c>
      <c r="B1126">
        <v>34</v>
      </c>
      <c r="C1126">
        <v>4389884</v>
      </c>
      <c r="D1126">
        <v>2186631</v>
      </c>
      <c r="E1126">
        <v>2203253</v>
      </c>
    </row>
    <row r="1127" spans="1:5">
      <c r="A1127" s="58">
        <v>33178</v>
      </c>
      <c r="B1127">
        <v>35</v>
      </c>
      <c r="C1127">
        <v>4319725</v>
      </c>
      <c r="D1127">
        <v>2151037</v>
      </c>
      <c r="E1127">
        <v>2168688</v>
      </c>
    </row>
    <row r="1128" spans="1:5">
      <c r="A1128" s="58">
        <v>33178</v>
      </c>
      <c r="B1128">
        <v>36</v>
      </c>
      <c r="C1128">
        <v>4122605</v>
      </c>
      <c r="D1128">
        <v>2042745</v>
      </c>
      <c r="E1128">
        <v>2079860</v>
      </c>
    </row>
    <row r="1129" spans="1:5">
      <c r="A1129" s="58">
        <v>33178</v>
      </c>
      <c r="B1129">
        <v>37</v>
      </c>
      <c r="C1129">
        <v>4011288</v>
      </c>
      <c r="D1129">
        <v>1984153</v>
      </c>
      <c r="E1129">
        <v>2027135</v>
      </c>
    </row>
    <row r="1130" spans="1:5">
      <c r="A1130" s="58">
        <v>33178</v>
      </c>
      <c r="B1130">
        <v>38</v>
      </c>
      <c r="C1130">
        <v>3801772</v>
      </c>
      <c r="D1130">
        <v>1879536</v>
      </c>
      <c r="E1130">
        <v>1922236</v>
      </c>
    </row>
    <row r="1131" spans="1:5">
      <c r="A1131" s="58">
        <v>33178</v>
      </c>
      <c r="B1131">
        <v>39</v>
      </c>
      <c r="C1131">
        <v>3902073</v>
      </c>
      <c r="D1131">
        <v>1935410</v>
      </c>
      <c r="E1131">
        <v>1966663</v>
      </c>
    </row>
    <row r="1132" spans="1:5">
      <c r="A1132" s="58">
        <v>33178</v>
      </c>
      <c r="B1132">
        <v>40</v>
      </c>
      <c r="C1132">
        <v>3885050</v>
      </c>
      <c r="D1132">
        <v>1923829</v>
      </c>
      <c r="E1132">
        <v>1961221</v>
      </c>
    </row>
    <row r="1133" spans="1:5">
      <c r="A1133" s="58">
        <v>33178</v>
      </c>
      <c r="B1133">
        <v>41</v>
      </c>
      <c r="C1133">
        <v>3627132</v>
      </c>
      <c r="D1133">
        <v>1785489</v>
      </c>
      <c r="E1133">
        <v>1841643</v>
      </c>
    </row>
    <row r="1134" spans="1:5">
      <c r="A1134" s="58">
        <v>33178</v>
      </c>
      <c r="B1134">
        <v>42</v>
      </c>
      <c r="C1134">
        <v>3619464</v>
      </c>
      <c r="D1134">
        <v>1783972</v>
      </c>
      <c r="E1134">
        <v>1835492</v>
      </c>
    </row>
    <row r="1135" spans="1:5">
      <c r="A1135" s="58">
        <v>33178</v>
      </c>
      <c r="B1135">
        <v>43</v>
      </c>
      <c r="C1135">
        <v>3842911</v>
      </c>
      <c r="D1135">
        <v>1891630</v>
      </c>
      <c r="E1135">
        <v>1951281</v>
      </c>
    </row>
    <row r="1136" spans="1:5">
      <c r="A1136" s="58">
        <v>33178</v>
      </c>
      <c r="B1136">
        <v>44</v>
      </c>
      <c r="C1136">
        <v>3193829</v>
      </c>
      <c r="D1136">
        <v>1581976</v>
      </c>
      <c r="E1136">
        <v>1611853</v>
      </c>
    </row>
    <row r="1137" spans="1:5">
      <c r="A1137" s="58">
        <v>33178</v>
      </c>
      <c r="B1137">
        <v>45</v>
      </c>
      <c r="C1137">
        <v>2903382</v>
      </c>
      <c r="D1137">
        <v>1429959</v>
      </c>
      <c r="E1137">
        <v>1473423</v>
      </c>
    </row>
    <row r="1138" spans="1:5">
      <c r="A1138" s="58">
        <v>33178</v>
      </c>
      <c r="B1138">
        <v>46</v>
      </c>
      <c r="C1138">
        <v>2790483</v>
      </c>
      <c r="D1138">
        <v>1368279</v>
      </c>
      <c r="E1138">
        <v>1422204</v>
      </c>
    </row>
    <row r="1139" spans="1:5">
      <c r="A1139" s="58">
        <v>33178</v>
      </c>
      <c r="B1139">
        <v>47</v>
      </c>
      <c r="C1139">
        <v>2991042</v>
      </c>
      <c r="D1139">
        <v>1465170</v>
      </c>
      <c r="E1139">
        <v>1525872</v>
      </c>
    </row>
    <row r="1140" spans="1:5">
      <c r="A1140" s="58">
        <v>33178</v>
      </c>
      <c r="B1140">
        <v>48</v>
      </c>
      <c r="C1140">
        <v>2683049</v>
      </c>
      <c r="D1140">
        <v>1311889</v>
      </c>
      <c r="E1140">
        <v>1371160</v>
      </c>
    </row>
    <row r="1141" spans="1:5">
      <c r="A1141" s="58">
        <v>33178</v>
      </c>
      <c r="B1141">
        <v>49</v>
      </c>
      <c r="C1141">
        <v>2606329</v>
      </c>
      <c r="D1141">
        <v>1276745</v>
      </c>
      <c r="E1141">
        <v>1329584</v>
      </c>
    </row>
    <row r="1142" spans="1:5">
      <c r="A1142" s="58">
        <v>33178</v>
      </c>
      <c r="B1142">
        <v>50</v>
      </c>
      <c r="C1142">
        <v>2485585</v>
      </c>
      <c r="D1142">
        <v>1214646</v>
      </c>
      <c r="E1142">
        <v>1270939</v>
      </c>
    </row>
    <row r="1143" spans="1:5">
      <c r="A1143" s="58">
        <v>33178</v>
      </c>
      <c r="B1143">
        <v>51</v>
      </c>
      <c r="C1143">
        <v>2308574</v>
      </c>
      <c r="D1143">
        <v>1123916</v>
      </c>
      <c r="E1143">
        <v>1184658</v>
      </c>
    </row>
    <row r="1144" spans="1:5">
      <c r="A1144" s="58">
        <v>33178</v>
      </c>
      <c r="B1144">
        <v>52</v>
      </c>
      <c r="C1144">
        <v>2287544</v>
      </c>
      <c r="D1144">
        <v>1111550</v>
      </c>
      <c r="E1144">
        <v>1175994</v>
      </c>
    </row>
    <row r="1145" spans="1:5">
      <c r="A1145" s="58">
        <v>33178</v>
      </c>
      <c r="B1145">
        <v>53</v>
      </c>
      <c r="C1145">
        <v>2212894</v>
      </c>
      <c r="D1145">
        <v>1071895</v>
      </c>
      <c r="E1145">
        <v>1140999</v>
      </c>
    </row>
    <row r="1146" spans="1:5">
      <c r="A1146" s="58">
        <v>33178</v>
      </c>
      <c r="B1146">
        <v>54</v>
      </c>
      <c r="C1146">
        <v>2185835</v>
      </c>
      <c r="D1146">
        <v>1056206</v>
      </c>
      <c r="E1146">
        <v>1129629</v>
      </c>
    </row>
    <row r="1147" spans="1:5">
      <c r="A1147" s="58">
        <v>33178</v>
      </c>
      <c r="B1147">
        <v>55</v>
      </c>
      <c r="C1147">
        <v>2161120</v>
      </c>
      <c r="D1147">
        <v>1039469</v>
      </c>
      <c r="E1147">
        <v>1121651</v>
      </c>
    </row>
    <row r="1148" spans="1:5">
      <c r="A1148" s="58">
        <v>33178</v>
      </c>
      <c r="B1148">
        <v>56</v>
      </c>
      <c r="C1148">
        <v>2119359</v>
      </c>
      <c r="D1148">
        <v>1017560</v>
      </c>
      <c r="E1148">
        <v>1101799</v>
      </c>
    </row>
    <row r="1149" spans="1:5">
      <c r="A1149" s="58">
        <v>33178</v>
      </c>
      <c r="B1149">
        <v>57</v>
      </c>
      <c r="C1149">
        <v>2058859</v>
      </c>
      <c r="D1149">
        <v>984677</v>
      </c>
      <c r="E1149">
        <v>1074182</v>
      </c>
    </row>
    <row r="1150" spans="1:5">
      <c r="A1150" s="58">
        <v>33178</v>
      </c>
      <c r="B1150">
        <v>58</v>
      </c>
      <c r="C1150">
        <v>1975394</v>
      </c>
      <c r="D1150">
        <v>939603</v>
      </c>
      <c r="E1150">
        <v>1035791</v>
      </c>
    </row>
    <row r="1151" spans="1:5">
      <c r="A1151" s="58">
        <v>33178</v>
      </c>
      <c r="B1151">
        <v>59</v>
      </c>
      <c r="C1151">
        <v>2143191</v>
      </c>
      <c r="D1151">
        <v>1018909</v>
      </c>
      <c r="E1151">
        <v>1124282</v>
      </c>
    </row>
    <row r="1152" spans="1:5">
      <c r="A1152" s="58">
        <v>33178</v>
      </c>
      <c r="B1152">
        <v>60</v>
      </c>
      <c r="C1152">
        <v>2162266</v>
      </c>
      <c r="D1152">
        <v>1016147</v>
      </c>
      <c r="E1152">
        <v>1146119</v>
      </c>
    </row>
    <row r="1153" spans="1:5">
      <c r="A1153" s="58">
        <v>33178</v>
      </c>
      <c r="B1153">
        <v>61</v>
      </c>
      <c r="C1153">
        <v>2092030</v>
      </c>
      <c r="D1153">
        <v>987356</v>
      </c>
      <c r="E1153">
        <v>1104674</v>
      </c>
    </row>
    <row r="1154" spans="1:5">
      <c r="A1154" s="58">
        <v>33178</v>
      </c>
      <c r="B1154">
        <v>62</v>
      </c>
      <c r="C1154">
        <v>2116757</v>
      </c>
      <c r="D1154">
        <v>987973</v>
      </c>
      <c r="E1154">
        <v>1128784</v>
      </c>
    </row>
    <row r="1155" spans="1:5">
      <c r="A1155" s="58">
        <v>33178</v>
      </c>
      <c r="B1155">
        <v>63</v>
      </c>
      <c r="C1155">
        <v>2137567</v>
      </c>
      <c r="D1155">
        <v>996574</v>
      </c>
      <c r="E1155">
        <v>1140993</v>
      </c>
    </row>
    <row r="1156" spans="1:5">
      <c r="A1156" s="58">
        <v>33178</v>
      </c>
      <c r="B1156">
        <v>64</v>
      </c>
      <c r="C1156">
        <v>2119678</v>
      </c>
      <c r="D1156">
        <v>970642</v>
      </c>
      <c r="E1156">
        <v>1149036</v>
      </c>
    </row>
    <row r="1157" spans="1:5">
      <c r="A1157" s="58">
        <v>33178</v>
      </c>
      <c r="B1157">
        <v>65</v>
      </c>
      <c r="C1157">
        <v>2100143</v>
      </c>
      <c r="D1157">
        <v>952240</v>
      </c>
      <c r="E1157">
        <v>1147903</v>
      </c>
    </row>
    <row r="1158" spans="1:5">
      <c r="A1158" s="58">
        <v>33178</v>
      </c>
      <c r="B1158">
        <v>66</v>
      </c>
      <c r="C1158">
        <v>2068085</v>
      </c>
      <c r="D1158">
        <v>933525</v>
      </c>
      <c r="E1158">
        <v>1134560</v>
      </c>
    </row>
    <row r="1159" spans="1:5">
      <c r="A1159" s="58">
        <v>33178</v>
      </c>
      <c r="B1159">
        <v>67</v>
      </c>
      <c r="C1159">
        <v>2007956</v>
      </c>
      <c r="D1159">
        <v>901699</v>
      </c>
      <c r="E1159">
        <v>1106257</v>
      </c>
    </row>
    <row r="1160" spans="1:5">
      <c r="A1160" s="58">
        <v>33178</v>
      </c>
      <c r="B1160">
        <v>68</v>
      </c>
      <c r="C1160">
        <v>1939248</v>
      </c>
      <c r="D1160">
        <v>861977</v>
      </c>
      <c r="E1160">
        <v>1077271</v>
      </c>
    </row>
    <row r="1161" spans="1:5">
      <c r="A1161" s="58">
        <v>33178</v>
      </c>
      <c r="B1161">
        <v>69</v>
      </c>
      <c r="C1161">
        <v>1961539</v>
      </c>
      <c r="D1161">
        <v>864715</v>
      </c>
      <c r="E1161">
        <v>1096824</v>
      </c>
    </row>
    <row r="1162" spans="1:5">
      <c r="A1162" s="58">
        <v>33178</v>
      </c>
      <c r="B1162">
        <v>70</v>
      </c>
      <c r="C1162">
        <v>1822771</v>
      </c>
      <c r="D1162">
        <v>798045</v>
      </c>
      <c r="E1162">
        <v>1024726</v>
      </c>
    </row>
    <row r="1163" spans="1:5">
      <c r="A1163" s="58">
        <v>33178</v>
      </c>
      <c r="B1163">
        <v>71</v>
      </c>
      <c r="C1163">
        <v>1691381</v>
      </c>
      <c r="D1163">
        <v>730927</v>
      </c>
      <c r="E1163">
        <v>960454</v>
      </c>
    </row>
    <row r="1164" spans="1:5">
      <c r="A1164" s="58">
        <v>33178</v>
      </c>
      <c r="B1164">
        <v>72</v>
      </c>
      <c r="C1164">
        <v>1624738</v>
      </c>
      <c r="D1164">
        <v>697279</v>
      </c>
      <c r="E1164">
        <v>927459</v>
      </c>
    </row>
    <row r="1165" spans="1:5">
      <c r="A1165" s="58">
        <v>33178</v>
      </c>
      <c r="B1165">
        <v>73</v>
      </c>
      <c r="C1165">
        <v>1505544</v>
      </c>
      <c r="D1165">
        <v>632488</v>
      </c>
      <c r="E1165">
        <v>873056</v>
      </c>
    </row>
    <row r="1166" spans="1:5">
      <c r="A1166" s="58">
        <v>33178</v>
      </c>
      <c r="B1166">
        <v>74</v>
      </c>
      <c r="C1166">
        <v>1455503</v>
      </c>
      <c r="D1166">
        <v>604537</v>
      </c>
      <c r="E1166">
        <v>850966</v>
      </c>
    </row>
    <row r="1167" spans="1:5">
      <c r="A1167" s="58">
        <v>33178</v>
      </c>
      <c r="B1167">
        <v>75</v>
      </c>
      <c r="C1167">
        <v>1406111</v>
      </c>
      <c r="D1167">
        <v>573932</v>
      </c>
      <c r="E1167">
        <v>832179</v>
      </c>
    </row>
    <row r="1168" spans="1:5">
      <c r="A1168" s="58">
        <v>33178</v>
      </c>
      <c r="B1168">
        <v>76</v>
      </c>
      <c r="C1168">
        <v>1316625</v>
      </c>
      <c r="D1168">
        <v>529383</v>
      </c>
      <c r="E1168">
        <v>787242</v>
      </c>
    </row>
    <row r="1169" spans="1:5">
      <c r="A1169" s="58">
        <v>33178</v>
      </c>
      <c r="B1169">
        <v>77</v>
      </c>
      <c r="C1169">
        <v>1233835</v>
      </c>
      <c r="D1169">
        <v>483697</v>
      </c>
      <c r="E1169">
        <v>750138</v>
      </c>
    </row>
    <row r="1170" spans="1:5">
      <c r="A1170" s="58">
        <v>33178</v>
      </c>
      <c r="B1170">
        <v>78</v>
      </c>
      <c r="C1170">
        <v>1173231</v>
      </c>
      <c r="D1170">
        <v>449583</v>
      </c>
      <c r="E1170">
        <v>723648</v>
      </c>
    </row>
    <row r="1171" spans="1:5">
      <c r="A1171" s="58">
        <v>33178</v>
      </c>
      <c r="B1171">
        <v>79</v>
      </c>
      <c r="C1171">
        <v>1069678</v>
      </c>
      <c r="D1171">
        <v>401386</v>
      </c>
      <c r="E1171">
        <v>668292</v>
      </c>
    </row>
    <row r="1172" spans="1:5">
      <c r="A1172" s="58">
        <v>33178</v>
      </c>
      <c r="B1172">
        <v>80</v>
      </c>
      <c r="C1172">
        <v>960210</v>
      </c>
      <c r="D1172">
        <v>347125</v>
      </c>
      <c r="E1172">
        <v>613085</v>
      </c>
    </row>
    <row r="1173" spans="1:5">
      <c r="A1173" s="58">
        <v>33178</v>
      </c>
      <c r="B1173">
        <v>81</v>
      </c>
      <c r="C1173">
        <v>870808</v>
      </c>
      <c r="D1173">
        <v>310278</v>
      </c>
      <c r="E1173">
        <v>560530</v>
      </c>
    </row>
    <row r="1174" spans="1:5">
      <c r="A1174" s="58">
        <v>33178</v>
      </c>
      <c r="B1174">
        <v>82</v>
      </c>
      <c r="C1174">
        <v>795194</v>
      </c>
      <c r="D1174">
        <v>276070</v>
      </c>
      <c r="E1174">
        <v>519124</v>
      </c>
    </row>
    <row r="1175" spans="1:5">
      <c r="A1175" s="58">
        <v>33178</v>
      </c>
      <c r="B1175">
        <v>83</v>
      </c>
      <c r="C1175">
        <v>720907</v>
      </c>
      <c r="D1175">
        <v>242123</v>
      </c>
      <c r="E1175">
        <v>478784</v>
      </c>
    </row>
    <row r="1176" spans="1:5">
      <c r="A1176" s="58">
        <v>33178</v>
      </c>
      <c r="B1176">
        <v>84</v>
      </c>
      <c r="C1176">
        <v>631859</v>
      </c>
      <c r="D1176">
        <v>205385</v>
      </c>
      <c r="E1176">
        <v>426474</v>
      </c>
    </row>
    <row r="1177" spans="1:5">
      <c r="A1177" s="58">
        <v>33178</v>
      </c>
      <c r="B1177">
        <v>85</v>
      </c>
      <c r="C1177">
        <v>548144</v>
      </c>
      <c r="D1177">
        <v>172494</v>
      </c>
      <c r="E1177">
        <v>375650</v>
      </c>
    </row>
    <row r="1178" spans="1:5">
      <c r="A1178" s="58">
        <v>33178</v>
      </c>
      <c r="B1178">
        <v>86</v>
      </c>
      <c r="C1178">
        <v>486967</v>
      </c>
      <c r="D1178">
        <v>148470</v>
      </c>
      <c r="E1178">
        <v>338497</v>
      </c>
    </row>
    <row r="1179" spans="1:5">
      <c r="A1179" s="58">
        <v>33178</v>
      </c>
      <c r="B1179">
        <v>87</v>
      </c>
      <c r="C1179">
        <v>408466</v>
      </c>
      <c r="D1179">
        <v>120284</v>
      </c>
      <c r="E1179">
        <v>288182</v>
      </c>
    </row>
    <row r="1180" spans="1:5">
      <c r="A1180" s="58">
        <v>33178</v>
      </c>
      <c r="B1180">
        <v>88</v>
      </c>
      <c r="C1180">
        <v>339501</v>
      </c>
      <c r="D1180">
        <v>96885</v>
      </c>
      <c r="E1180">
        <v>242616</v>
      </c>
    </row>
    <row r="1181" spans="1:5">
      <c r="A1181" s="58">
        <v>33178</v>
      </c>
      <c r="B1181">
        <v>89</v>
      </c>
      <c r="C1181">
        <v>293189</v>
      </c>
      <c r="D1181">
        <v>80678</v>
      </c>
      <c r="E1181">
        <v>212511</v>
      </c>
    </row>
    <row r="1182" spans="1:5">
      <c r="A1182" s="58">
        <v>33178</v>
      </c>
      <c r="B1182">
        <v>90</v>
      </c>
      <c r="C1182">
        <v>251398</v>
      </c>
      <c r="D1182">
        <v>65989</v>
      </c>
      <c r="E1182">
        <v>185409</v>
      </c>
    </row>
    <row r="1183" spans="1:5">
      <c r="A1183" s="58">
        <v>33178</v>
      </c>
      <c r="B1183">
        <v>91</v>
      </c>
      <c r="C1183">
        <v>182181</v>
      </c>
      <c r="D1183">
        <v>45505</v>
      </c>
      <c r="E1183">
        <v>136676</v>
      </c>
    </row>
    <row r="1184" spans="1:5">
      <c r="A1184" s="58">
        <v>33178</v>
      </c>
      <c r="B1184">
        <v>92</v>
      </c>
      <c r="C1184">
        <v>145380</v>
      </c>
      <c r="D1184">
        <v>34690</v>
      </c>
      <c r="E1184">
        <v>110690</v>
      </c>
    </row>
    <row r="1185" spans="1:5">
      <c r="A1185" s="58">
        <v>33178</v>
      </c>
      <c r="B1185">
        <v>93</v>
      </c>
      <c r="C1185">
        <v>117451</v>
      </c>
      <c r="D1185">
        <v>27278</v>
      </c>
      <c r="E1185">
        <v>90173</v>
      </c>
    </row>
    <row r="1186" spans="1:5">
      <c r="A1186" s="58">
        <v>33178</v>
      </c>
      <c r="B1186">
        <v>94</v>
      </c>
      <c r="C1186">
        <v>94082</v>
      </c>
      <c r="D1186">
        <v>21082</v>
      </c>
      <c r="E1186">
        <v>73000</v>
      </c>
    </row>
    <row r="1187" spans="1:5">
      <c r="A1187" s="58">
        <v>33178</v>
      </c>
      <c r="B1187">
        <v>95</v>
      </c>
      <c r="C1187">
        <v>71454</v>
      </c>
      <c r="D1187">
        <v>15550</v>
      </c>
      <c r="E1187">
        <v>55904</v>
      </c>
    </row>
    <row r="1188" spans="1:5">
      <c r="A1188" s="58">
        <v>33178</v>
      </c>
      <c r="B1188">
        <v>96</v>
      </c>
      <c r="C1188">
        <v>51825</v>
      </c>
      <c r="D1188">
        <v>11012</v>
      </c>
      <c r="E1188">
        <v>40813</v>
      </c>
    </row>
    <row r="1189" spans="1:5">
      <c r="A1189" s="58">
        <v>33178</v>
      </c>
      <c r="B1189">
        <v>97</v>
      </c>
      <c r="C1189">
        <v>38323</v>
      </c>
      <c r="D1189">
        <v>7863</v>
      </c>
      <c r="E1189">
        <v>30460</v>
      </c>
    </row>
    <row r="1190" spans="1:5">
      <c r="A1190" s="58">
        <v>33178</v>
      </c>
      <c r="B1190">
        <v>98</v>
      </c>
      <c r="C1190">
        <v>27265</v>
      </c>
      <c r="D1190">
        <v>5427</v>
      </c>
      <c r="E1190">
        <v>21838</v>
      </c>
    </row>
    <row r="1191" spans="1:5">
      <c r="A1191" s="58">
        <v>33178</v>
      </c>
      <c r="B1191">
        <v>99</v>
      </c>
      <c r="C1191">
        <v>19819</v>
      </c>
      <c r="D1191">
        <v>4022</v>
      </c>
      <c r="E1191">
        <v>15797</v>
      </c>
    </row>
    <row r="1192" spans="1:5">
      <c r="A1192" s="58">
        <v>33178</v>
      </c>
      <c r="B1192" t="s">
        <v>164</v>
      </c>
      <c r="C1192">
        <v>37921</v>
      </c>
      <c r="D1192">
        <v>7975</v>
      </c>
      <c r="E1192">
        <v>29946</v>
      </c>
    </row>
    <row r="1194" spans="1:5">
      <c r="A1194" s="58">
        <v>33208</v>
      </c>
      <c r="B1194" t="s">
        <v>163</v>
      </c>
      <c r="C1194">
        <v>250999634</v>
      </c>
      <c r="D1194">
        <v>122358130</v>
      </c>
      <c r="E1194">
        <v>128641504</v>
      </c>
    </row>
    <row r="1195" spans="1:5">
      <c r="A1195" s="58">
        <v>33208</v>
      </c>
      <c r="B1195">
        <v>0</v>
      </c>
      <c r="C1195">
        <v>4024368</v>
      </c>
      <c r="D1195">
        <v>2059235</v>
      </c>
      <c r="E1195">
        <v>1965133</v>
      </c>
    </row>
    <row r="1196" spans="1:5">
      <c r="A1196" s="58">
        <v>33208</v>
      </c>
      <c r="B1196">
        <v>1</v>
      </c>
      <c r="C1196">
        <v>3857561</v>
      </c>
      <c r="D1196">
        <v>1973671</v>
      </c>
      <c r="E1196">
        <v>1883890</v>
      </c>
    </row>
    <row r="1197" spans="1:5">
      <c r="A1197" s="58">
        <v>33208</v>
      </c>
      <c r="B1197">
        <v>2</v>
      </c>
      <c r="C1197">
        <v>3759115</v>
      </c>
      <c r="D1197">
        <v>1924621</v>
      </c>
      <c r="E1197">
        <v>1834494</v>
      </c>
    </row>
    <row r="1198" spans="1:5">
      <c r="A1198" s="58">
        <v>33208</v>
      </c>
      <c r="B1198">
        <v>3</v>
      </c>
      <c r="C1198">
        <v>3681419</v>
      </c>
      <c r="D1198">
        <v>1883362</v>
      </c>
      <c r="E1198">
        <v>1798057</v>
      </c>
    </row>
    <row r="1199" spans="1:5">
      <c r="A1199" s="58">
        <v>33208</v>
      </c>
      <c r="B1199">
        <v>4</v>
      </c>
      <c r="C1199">
        <v>3682989</v>
      </c>
      <c r="D1199">
        <v>1884484</v>
      </c>
      <c r="E1199">
        <v>1798505</v>
      </c>
    </row>
    <row r="1200" spans="1:5">
      <c r="A1200" s="58">
        <v>33208</v>
      </c>
      <c r="B1200">
        <v>5</v>
      </c>
      <c r="C1200">
        <v>3710761</v>
      </c>
      <c r="D1200">
        <v>1901329</v>
      </c>
      <c r="E1200">
        <v>1809432</v>
      </c>
    </row>
    <row r="1201" spans="1:5">
      <c r="A1201" s="58">
        <v>33208</v>
      </c>
      <c r="B1201">
        <v>6</v>
      </c>
      <c r="C1201">
        <v>3613202</v>
      </c>
      <c r="D1201">
        <v>1848197</v>
      </c>
      <c r="E1201">
        <v>1765005</v>
      </c>
    </row>
    <row r="1202" spans="1:5">
      <c r="A1202" s="58">
        <v>33208</v>
      </c>
      <c r="B1202">
        <v>7</v>
      </c>
      <c r="C1202">
        <v>3606238</v>
      </c>
      <c r="D1202">
        <v>1845649</v>
      </c>
      <c r="E1202">
        <v>1760589</v>
      </c>
    </row>
    <row r="1203" spans="1:5">
      <c r="A1203" s="58">
        <v>33208</v>
      </c>
      <c r="B1203">
        <v>8</v>
      </c>
      <c r="C1203">
        <v>3557360</v>
      </c>
      <c r="D1203">
        <v>1819606</v>
      </c>
      <c r="E1203">
        <v>1737754</v>
      </c>
    </row>
    <row r="1204" spans="1:5">
      <c r="A1204" s="58">
        <v>33208</v>
      </c>
      <c r="B1204">
        <v>9</v>
      </c>
      <c r="C1204">
        <v>3628212</v>
      </c>
      <c r="D1204">
        <v>1859524</v>
      </c>
      <c r="E1204">
        <v>1768688</v>
      </c>
    </row>
    <row r="1205" spans="1:5">
      <c r="A1205" s="58">
        <v>33208</v>
      </c>
      <c r="B1205">
        <v>10</v>
      </c>
      <c r="C1205">
        <v>3799025</v>
      </c>
      <c r="D1205">
        <v>1948783</v>
      </c>
      <c r="E1205">
        <v>1850242</v>
      </c>
    </row>
    <row r="1206" spans="1:5">
      <c r="A1206" s="58">
        <v>33208</v>
      </c>
      <c r="B1206">
        <v>11</v>
      </c>
      <c r="C1206">
        <v>3554169</v>
      </c>
      <c r="D1206">
        <v>1820978</v>
      </c>
      <c r="E1206">
        <v>1733191</v>
      </c>
    </row>
    <row r="1207" spans="1:5">
      <c r="A1207" s="58">
        <v>33208</v>
      </c>
      <c r="B1207">
        <v>12</v>
      </c>
      <c r="C1207">
        <v>3400421</v>
      </c>
      <c r="D1207">
        <v>1739817</v>
      </c>
      <c r="E1207">
        <v>1660604</v>
      </c>
    </row>
    <row r="1208" spans="1:5">
      <c r="A1208" s="58">
        <v>33208</v>
      </c>
      <c r="B1208">
        <v>13</v>
      </c>
      <c r="C1208">
        <v>3445992</v>
      </c>
      <c r="D1208">
        <v>1763507</v>
      </c>
      <c r="E1208">
        <v>1682485</v>
      </c>
    </row>
    <row r="1209" spans="1:5">
      <c r="A1209" s="58">
        <v>33208</v>
      </c>
      <c r="B1209">
        <v>14</v>
      </c>
      <c r="C1209">
        <v>3306227</v>
      </c>
      <c r="D1209">
        <v>1694730</v>
      </c>
      <c r="E1209">
        <v>1611497</v>
      </c>
    </row>
    <row r="1210" spans="1:5">
      <c r="A1210" s="58">
        <v>33208</v>
      </c>
      <c r="B1210">
        <v>15</v>
      </c>
      <c r="C1210">
        <v>3313142</v>
      </c>
      <c r="D1210">
        <v>1702003</v>
      </c>
      <c r="E1210">
        <v>1611139</v>
      </c>
    </row>
    <row r="1211" spans="1:5">
      <c r="A1211" s="58">
        <v>33208</v>
      </c>
      <c r="B1211">
        <v>16</v>
      </c>
      <c r="C1211">
        <v>3342464</v>
      </c>
      <c r="D1211">
        <v>1720892</v>
      </c>
      <c r="E1211">
        <v>1621572</v>
      </c>
    </row>
    <row r="1212" spans="1:5">
      <c r="A1212" s="58">
        <v>33208</v>
      </c>
      <c r="B1212">
        <v>17</v>
      </c>
      <c r="C1212">
        <v>3395346</v>
      </c>
      <c r="D1212">
        <v>1750972</v>
      </c>
      <c r="E1212">
        <v>1644374</v>
      </c>
    </row>
    <row r="1213" spans="1:5">
      <c r="A1213" s="58">
        <v>33208</v>
      </c>
      <c r="B1213">
        <v>18</v>
      </c>
      <c r="C1213">
        <v>3500252</v>
      </c>
      <c r="D1213">
        <v>1794296</v>
      </c>
      <c r="E1213">
        <v>1705956</v>
      </c>
    </row>
    <row r="1214" spans="1:5">
      <c r="A1214" s="58">
        <v>33208</v>
      </c>
      <c r="B1214">
        <v>19</v>
      </c>
      <c r="C1214">
        <v>3937396</v>
      </c>
      <c r="D1214">
        <v>2000837</v>
      </c>
      <c r="E1214">
        <v>1936559</v>
      </c>
    </row>
    <row r="1215" spans="1:5">
      <c r="A1215" s="58">
        <v>33208</v>
      </c>
      <c r="B1215">
        <v>20</v>
      </c>
      <c r="C1215">
        <v>4142779</v>
      </c>
      <c r="D1215">
        <v>2106903</v>
      </c>
      <c r="E1215">
        <v>2035876</v>
      </c>
    </row>
    <row r="1216" spans="1:5">
      <c r="A1216" s="58">
        <v>33208</v>
      </c>
      <c r="B1216">
        <v>21</v>
      </c>
      <c r="C1216">
        <v>3858140</v>
      </c>
      <c r="D1216">
        <v>1964343</v>
      </c>
      <c r="E1216">
        <v>1893797</v>
      </c>
    </row>
    <row r="1217" spans="1:5">
      <c r="A1217" s="58">
        <v>33208</v>
      </c>
      <c r="B1217">
        <v>22</v>
      </c>
      <c r="C1217">
        <v>3675183</v>
      </c>
      <c r="D1217">
        <v>1870236</v>
      </c>
      <c r="E1217">
        <v>1804947</v>
      </c>
    </row>
    <row r="1218" spans="1:5">
      <c r="A1218" s="58">
        <v>33208</v>
      </c>
      <c r="B1218">
        <v>23</v>
      </c>
      <c r="C1218">
        <v>3663435</v>
      </c>
      <c r="D1218">
        <v>1858831</v>
      </c>
      <c r="E1218">
        <v>1804604</v>
      </c>
    </row>
    <row r="1219" spans="1:5">
      <c r="A1219" s="58">
        <v>33208</v>
      </c>
      <c r="B1219">
        <v>24</v>
      </c>
      <c r="C1219">
        <v>3805659</v>
      </c>
      <c r="D1219">
        <v>1921690</v>
      </c>
      <c r="E1219">
        <v>1883969</v>
      </c>
    </row>
    <row r="1220" spans="1:5">
      <c r="A1220" s="58">
        <v>33208</v>
      </c>
      <c r="B1220">
        <v>25</v>
      </c>
      <c r="C1220">
        <v>3991373</v>
      </c>
      <c r="D1220">
        <v>2013877</v>
      </c>
      <c r="E1220">
        <v>1977496</v>
      </c>
    </row>
    <row r="1221" spans="1:5">
      <c r="A1221" s="58">
        <v>33208</v>
      </c>
      <c r="B1221">
        <v>26</v>
      </c>
      <c r="C1221">
        <v>4157169</v>
      </c>
      <c r="D1221">
        <v>2082519</v>
      </c>
      <c r="E1221">
        <v>2074650</v>
      </c>
    </row>
    <row r="1222" spans="1:5">
      <c r="A1222" s="58">
        <v>33208</v>
      </c>
      <c r="B1222">
        <v>27</v>
      </c>
      <c r="C1222">
        <v>4265499</v>
      </c>
      <c r="D1222">
        <v>2140904</v>
      </c>
      <c r="E1222">
        <v>2124595</v>
      </c>
    </row>
    <row r="1223" spans="1:5">
      <c r="A1223" s="58">
        <v>33208</v>
      </c>
      <c r="B1223">
        <v>28</v>
      </c>
      <c r="C1223">
        <v>4169663</v>
      </c>
      <c r="D1223">
        <v>2088237</v>
      </c>
      <c r="E1223">
        <v>2081426</v>
      </c>
    </row>
    <row r="1224" spans="1:5">
      <c r="A1224" s="58">
        <v>33208</v>
      </c>
      <c r="B1224">
        <v>29</v>
      </c>
      <c r="C1224">
        <v>4450786</v>
      </c>
      <c r="D1224">
        <v>2226964</v>
      </c>
      <c r="E1224">
        <v>2223822</v>
      </c>
    </row>
    <row r="1225" spans="1:5">
      <c r="A1225" s="58">
        <v>33208</v>
      </c>
      <c r="B1225">
        <v>30</v>
      </c>
      <c r="C1225">
        <v>4651241</v>
      </c>
      <c r="D1225">
        <v>2324020</v>
      </c>
      <c r="E1225">
        <v>2327221</v>
      </c>
    </row>
    <row r="1226" spans="1:5">
      <c r="A1226" s="58">
        <v>33208</v>
      </c>
      <c r="B1226">
        <v>31</v>
      </c>
      <c r="C1226">
        <v>4352637</v>
      </c>
      <c r="D1226">
        <v>2167775</v>
      </c>
      <c r="E1226">
        <v>2184862</v>
      </c>
    </row>
    <row r="1227" spans="1:5">
      <c r="A1227" s="58">
        <v>33208</v>
      </c>
      <c r="B1227">
        <v>32</v>
      </c>
      <c r="C1227">
        <v>4357027</v>
      </c>
      <c r="D1227">
        <v>2167472</v>
      </c>
      <c r="E1227">
        <v>2189555</v>
      </c>
    </row>
    <row r="1228" spans="1:5">
      <c r="A1228" s="58">
        <v>33208</v>
      </c>
      <c r="B1228">
        <v>33</v>
      </c>
      <c r="C1228">
        <v>4394720</v>
      </c>
      <c r="D1228">
        <v>2182212</v>
      </c>
      <c r="E1228">
        <v>2212508</v>
      </c>
    </row>
    <row r="1229" spans="1:5">
      <c r="A1229" s="58">
        <v>33208</v>
      </c>
      <c r="B1229">
        <v>34</v>
      </c>
      <c r="C1229">
        <v>4394024</v>
      </c>
      <c r="D1229">
        <v>2188436</v>
      </c>
      <c r="E1229">
        <v>2205588</v>
      </c>
    </row>
    <row r="1230" spans="1:5">
      <c r="A1230" s="58">
        <v>33208</v>
      </c>
      <c r="B1230">
        <v>35</v>
      </c>
      <c r="C1230">
        <v>4330150</v>
      </c>
      <c r="D1230">
        <v>2156491</v>
      </c>
      <c r="E1230">
        <v>2173659</v>
      </c>
    </row>
    <row r="1231" spans="1:5">
      <c r="A1231" s="58">
        <v>33208</v>
      </c>
      <c r="B1231">
        <v>36</v>
      </c>
      <c r="C1231">
        <v>4139705</v>
      </c>
      <c r="D1231">
        <v>2051185</v>
      </c>
      <c r="E1231">
        <v>2088520</v>
      </c>
    </row>
    <row r="1232" spans="1:5">
      <c r="A1232" s="58">
        <v>33208</v>
      </c>
      <c r="B1232">
        <v>37</v>
      </c>
      <c r="C1232">
        <v>4014534</v>
      </c>
      <c r="D1232">
        <v>1985357</v>
      </c>
      <c r="E1232">
        <v>2029177</v>
      </c>
    </row>
    <row r="1233" spans="1:5">
      <c r="A1233" s="58">
        <v>33208</v>
      </c>
      <c r="B1233">
        <v>38</v>
      </c>
      <c r="C1233">
        <v>3822266</v>
      </c>
      <c r="D1233">
        <v>1889500</v>
      </c>
      <c r="E1233">
        <v>1932766</v>
      </c>
    </row>
    <row r="1234" spans="1:5">
      <c r="A1234" s="58">
        <v>33208</v>
      </c>
      <c r="B1234">
        <v>39</v>
      </c>
      <c r="C1234">
        <v>3893683</v>
      </c>
      <c r="D1234">
        <v>1930775</v>
      </c>
      <c r="E1234">
        <v>1962908</v>
      </c>
    </row>
    <row r="1235" spans="1:5">
      <c r="A1235" s="58">
        <v>33208</v>
      </c>
      <c r="B1235">
        <v>40</v>
      </c>
      <c r="C1235">
        <v>3905650</v>
      </c>
      <c r="D1235">
        <v>1934476</v>
      </c>
      <c r="E1235">
        <v>1971174</v>
      </c>
    </row>
    <row r="1236" spans="1:5">
      <c r="A1236" s="58">
        <v>33208</v>
      </c>
      <c r="B1236">
        <v>41</v>
      </c>
      <c r="C1236">
        <v>3622083</v>
      </c>
      <c r="D1236">
        <v>1782617</v>
      </c>
      <c r="E1236">
        <v>1839466</v>
      </c>
    </row>
    <row r="1237" spans="1:5">
      <c r="A1237" s="58">
        <v>33208</v>
      </c>
      <c r="B1237">
        <v>42</v>
      </c>
      <c r="C1237">
        <v>3622924</v>
      </c>
      <c r="D1237">
        <v>1785439</v>
      </c>
      <c r="E1237">
        <v>1837485</v>
      </c>
    </row>
    <row r="1238" spans="1:5">
      <c r="A1238" s="58">
        <v>33208</v>
      </c>
      <c r="B1238">
        <v>43</v>
      </c>
      <c r="C1238">
        <v>3801067</v>
      </c>
      <c r="D1238">
        <v>1870624</v>
      </c>
      <c r="E1238">
        <v>1930443</v>
      </c>
    </row>
    <row r="1239" spans="1:5">
      <c r="A1239" s="58">
        <v>33208</v>
      </c>
      <c r="B1239">
        <v>44</v>
      </c>
      <c r="C1239">
        <v>3305334</v>
      </c>
      <c r="D1239">
        <v>1637721</v>
      </c>
      <c r="E1239">
        <v>1667613</v>
      </c>
    </row>
    <row r="1240" spans="1:5">
      <c r="A1240" s="58">
        <v>33208</v>
      </c>
      <c r="B1240">
        <v>45</v>
      </c>
      <c r="C1240">
        <v>2898900</v>
      </c>
      <c r="D1240">
        <v>1427860</v>
      </c>
      <c r="E1240">
        <v>1471040</v>
      </c>
    </row>
    <row r="1241" spans="1:5">
      <c r="A1241" s="58">
        <v>33208</v>
      </c>
      <c r="B1241">
        <v>46</v>
      </c>
      <c r="C1241">
        <v>2794401</v>
      </c>
      <c r="D1241">
        <v>1369969</v>
      </c>
      <c r="E1241">
        <v>1424432</v>
      </c>
    </row>
    <row r="1242" spans="1:5">
      <c r="A1242" s="58">
        <v>33208</v>
      </c>
      <c r="B1242">
        <v>47</v>
      </c>
      <c r="C1242">
        <v>2966777</v>
      </c>
      <c r="D1242">
        <v>1453001</v>
      </c>
      <c r="E1242">
        <v>1513776</v>
      </c>
    </row>
    <row r="1243" spans="1:5">
      <c r="A1243" s="58">
        <v>33208</v>
      </c>
      <c r="B1243">
        <v>48</v>
      </c>
      <c r="C1243">
        <v>2724649</v>
      </c>
      <c r="D1243">
        <v>1332776</v>
      </c>
      <c r="E1243">
        <v>1391873</v>
      </c>
    </row>
    <row r="1244" spans="1:5">
      <c r="A1244" s="58">
        <v>33208</v>
      </c>
      <c r="B1244">
        <v>49</v>
      </c>
      <c r="C1244">
        <v>2611543</v>
      </c>
      <c r="D1244">
        <v>1278862</v>
      </c>
      <c r="E1244">
        <v>1332681</v>
      </c>
    </row>
    <row r="1245" spans="1:5">
      <c r="A1245" s="58">
        <v>33208</v>
      </c>
      <c r="B1245">
        <v>50</v>
      </c>
      <c r="C1245">
        <v>2496211</v>
      </c>
      <c r="D1245">
        <v>1219997</v>
      </c>
      <c r="E1245">
        <v>1276214</v>
      </c>
    </row>
    <row r="1246" spans="1:5">
      <c r="A1246" s="58">
        <v>33208</v>
      </c>
      <c r="B1246">
        <v>51</v>
      </c>
      <c r="C1246">
        <v>2308613</v>
      </c>
      <c r="D1246">
        <v>1123902</v>
      </c>
      <c r="E1246">
        <v>1184711</v>
      </c>
    </row>
    <row r="1247" spans="1:5">
      <c r="A1247" s="58">
        <v>33208</v>
      </c>
      <c r="B1247">
        <v>52</v>
      </c>
      <c r="C1247">
        <v>2292478</v>
      </c>
      <c r="D1247">
        <v>1113983</v>
      </c>
      <c r="E1247">
        <v>1178495</v>
      </c>
    </row>
    <row r="1248" spans="1:5">
      <c r="A1248" s="58">
        <v>33208</v>
      </c>
      <c r="B1248">
        <v>53</v>
      </c>
      <c r="C1248">
        <v>2224228</v>
      </c>
      <c r="D1248">
        <v>1077564</v>
      </c>
      <c r="E1248">
        <v>1146664</v>
      </c>
    </row>
    <row r="1249" spans="1:5">
      <c r="A1249" s="58">
        <v>33208</v>
      </c>
      <c r="B1249">
        <v>54</v>
      </c>
      <c r="C1249">
        <v>2184330</v>
      </c>
      <c r="D1249">
        <v>1055606</v>
      </c>
      <c r="E1249">
        <v>1128724</v>
      </c>
    </row>
    <row r="1250" spans="1:5">
      <c r="A1250" s="58">
        <v>33208</v>
      </c>
      <c r="B1250">
        <v>55</v>
      </c>
      <c r="C1250">
        <v>2158027</v>
      </c>
      <c r="D1250">
        <v>1037910</v>
      </c>
      <c r="E1250">
        <v>1120117</v>
      </c>
    </row>
    <row r="1251" spans="1:5">
      <c r="A1251" s="58">
        <v>33208</v>
      </c>
      <c r="B1251">
        <v>56</v>
      </c>
      <c r="C1251">
        <v>2134967</v>
      </c>
      <c r="D1251">
        <v>1025167</v>
      </c>
      <c r="E1251">
        <v>1109800</v>
      </c>
    </row>
    <row r="1252" spans="1:5">
      <c r="A1252" s="58">
        <v>33208</v>
      </c>
      <c r="B1252">
        <v>57</v>
      </c>
      <c r="C1252">
        <v>2051603</v>
      </c>
      <c r="D1252">
        <v>981575</v>
      </c>
      <c r="E1252">
        <v>1070028</v>
      </c>
    </row>
    <row r="1253" spans="1:5">
      <c r="A1253" s="58">
        <v>33208</v>
      </c>
      <c r="B1253">
        <v>58</v>
      </c>
      <c r="C1253">
        <v>1976162</v>
      </c>
      <c r="D1253">
        <v>940197</v>
      </c>
      <c r="E1253">
        <v>1035965</v>
      </c>
    </row>
    <row r="1254" spans="1:5">
      <c r="A1254" s="58">
        <v>33208</v>
      </c>
      <c r="B1254">
        <v>59</v>
      </c>
      <c r="C1254">
        <v>2133249</v>
      </c>
      <c r="D1254">
        <v>1014159</v>
      </c>
      <c r="E1254">
        <v>1119090</v>
      </c>
    </row>
    <row r="1255" spans="1:5">
      <c r="A1255" s="58">
        <v>33208</v>
      </c>
      <c r="B1255">
        <v>60</v>
      </c>
      <c r="C1255">
        <v>2162168</v>
      </c>
      <c r="D1255">
        <v>1015664</v>
      </c>
      <c r="E1255">
        <v>1146504</v>
      </c>
    </row>
    <row r="1256" spans="1:5">
      <c r="A1256" s="58">
        <v>33208</v>
      </c>
      <c r="B1256">
        <v>61</v>
      </c>
      <c r="C1256">
        <v>2092856</v>
      </c>
      <c r="D1256">
        <v>988629</v>
      </c>
      <c r="E1256">
        <v>1104227</v>
      </c>
    </row>
    <row r="1257" spans="1:5">
      <c r="A1257" s="58">
        <v>33208</v>
      </c>
      <c r="B1257">
        <v>62</v>
      </c>
      <c r="C1257">
        <v>2110280</v>
      </c>
      <c r="D1257">
        <v>984967</v>
      </c>
      <c r="E1257">
        <v>1125313</v>
      </c>
    </row>
    <row r="1258" spans="1:5">
      <c r="A1258" s="58">
        <v>33208</v>
      </c>
      <c r="B1258">
        <v>63</v>
      </c>
      <c r="C1258">
        <v>2143699</v>
      </c>
      <c r="D1258">
        <v>1000147</v>
      </c>
      <c r="E1258">
        <v>1143552</v>
      </c>
    </row>
    <row r="1259" spans="1:5">
      <c r="A1259" s="58">
        <v>33208</v>
      </c>
      <c r="B1259">
        <v>64</v>
      </c>
      <c r="C1259">
        <v>2119290</v>
      </c>
      <c r="D1259">
        <v>970600</v>
      </c>
      <c r="E1259">
        <v>1148690</v>
      </c>
    </row>
    <row r="1260" spans="1:5">
      <c r="A1260" s="58">
        <v>33208</v>
      </c>
      <c r="B1260">
        <v>65</v>
      </c>
      <c r="C1260">
        <v>2094921</v>
      </c>
      <c r="D1260">
        <v>949939</v>
      </c>
      <c r="E1260">
        <v>1144982</v>
      </c>
    </row>
    <row r="1261" spans="1:5">
      <c r="A1261" s="58">
        <v>33208</v>
      </c>
      <c r="B1261">
        <v>66</v>
      </c>
      <c r="C1261">
        <v>2070275</v>
      </c>
      <c r="D1261">
        <v>934489</v>
      </c>
      <c r="E1261">
        <v>1135786</v>
      </c>
    </row>
    <row r="1262" spans="1:5">
      <c r="A1262" s="58">
        <v>33208</v>
      </c>
      <c r="B1262">
        <v>67</v>
      </c>
      <c r="C1262">
        <v>2010255</v>
      </c>
      <c r="D1262">
        <v>902963</v>
      </c>
      <c r="E1262">
        <v>1107292</v>
      </c>
    </row>
    <row r="1263" spans="1:5">
      <c r="A1263" s="58">
        <v>33208</v>
      </c>
      <c r="B1263">
        <v>68</v>
      </c>
      <c r="C1263">
        <v>1933481</v>
      </c>
      <c r="D1263">
        <v>859265</v>
      </c>
      <c r="E1263">
        <v>1074216</v>
      </c>
    </row>
    <row r="1264" spans="1:5">
      <c r="A1264" s="58">
        <v>33208</v>
      </c>
      <c r="B1264">
        <v>69</v>
      </c>
      <c r="C1264">
        <v>1964757</v>
      </c>
      <c r="D1264">
        <v>866117</v>
      </c>
      <c r="E1264">
        <v>1098640</v>
      </c>
    </row>
    <row r="1265" spans="1:5">
      <c r="A1265" s="58">
        <v>33208</v>
      </c>
      <c r="B1265">
        <v>70</v>
      </c>
      <c r="C1265">
        <v>1832763</v>
      </c>
      <c r="D1265">
        <v>803068</v>
      </c>
      <c r="E1265">
        <v>1029695</v>
      </c>
    </row>
    <row r="1266" spans="1:5">
      <c r="A1266" s="58">
        <v>33208</v>
      </c>
      <c r="B1266">
        <v>71</v>
      </c>
      <c r="C1266">
        <v>1693187</v>
      </c>
      <c r="D1266">
        <v>731992</v>
      </c>
      <c r="E1266">
        <v>961195</v>
      </c>
    </row>
    <row r="1267" spans="1:5">
      <c r="A1267" s="58">
        <v>33208</v>
      </c>
      <c r="B1267">
        <v>72</v>
      </c>
      <c r="C1267">
        <v>1628348</v>
      </c>
      <c r="D1267">
        <v>699327</v>
      </c>
      <c r="E1267">
        <v>929021</v>
      </c>
    </row>
    <row r="1268" spans="1:5">
      <c r="A1268" s="58">
        <v>33208</v>
      </c>
      <c r="B1268">
        <v>73</v>
      </c>
      <c r="C1268">
        <v>1507098</v>
      </c>
      <c r="D1268">
        <v>632994</v>
      </c>
      <c r="E1268">
        <v>874104</v>
      </c>
    </row>
    <row r="1269" spans="1:5">
      <c r="A1269" s="58">
        <v>33208</v>
      </c>
      <c r="B1269">
        <v>74</v>
      </c>
      <c r="C1269">
        <v>1456960</v>
      </c>
      <c r="D1269">
        <v>605446</v>
      </c>
      <c r="E1269">
        <v>851514</v>
      </c>
    </row>
    <row r="1270" spans="1:5">
      <c r="A1270" s="58">
        <v>33208</v>
      </c>
      <c r="B1270">
        <v>75</v>
      </c>
      <c r="C1270">
        <v>1406667</v>
      </c>
      <c r="D1270">
        <v>574497</v>
      </c>
      <c r="E1270">
        <v>832170</v>
      </c>
    </row>
    <row r="1271" spans="1:5">
      <c r="A1271" s="58">
        <v>33208</v>
      </c>
      <c r="B1271">
        <v>76</v>
      </c>
      <c r="C1271">
        <v>1320470</v>
      </c>
      <c r="D1271">
        <v>531226</v>
      </c>
      <c r="E1271">
        <v>789244</v>
      </c>
    </row>
    <row r="1272" spans="1:5">
      <c r="A1272" s="58">
        <v>33208</v>
      </c>
      <c r="B1272">
        <v>77</v>
      </c>
      <c r="C1272">
        <v>1234198</v>
      </c>
      <c r="D1272">
        <v>484061</v>
      </c>
      <c r="E1272">
        <v>750137</v>
      </c>
    </row>
    <row r="1273" spans="1:5">
      <c r="A1273" s="58">
        <v>33208</v>
      </c>
      <c r="B1273">
        <v>78</v>
      </c>
      <c r="C1273">
        <v>1178675</v>
      </c>
      <c r="D1273">
        <v>451471</v>
      </c>
      <c r="E1273">
        <v>727204</v>
      </c>
    </row>
    <row r="1274" spans="1:5">
      <c r="A1274" s="58">
        <v>33208</v>
      </c>
      <c r="B1274">
        <v>79</v>
      </c>
      <c r="C1274">
        <v>1070062</v>
      </c>
      <c r="D1274">
        <v>402254</v>
      </c>
      <c r="E1274">
        <v>667808</v>
      </c>
    </row>
    <row r="1275" spans="1:5">
      <c r="A1275" s="58">
        <v>33208</v>
      </c>
      <c r="B1275">
        <v>80</v>
      </c>
      <c r="C1275">
        <v>962358</v>
      </c>
      <c r="D1275">
        <v>347602</v>
      </c>
      <c r="E1275">
        <v>614756</v>
      </c>
    </row>
    <row r="1276" spans="1:5">
      <c r="A1276" s="58">
        <v>33208</v>
      </c>
      <c r="B1276">
        <v>81</v>
      </c>
      <c r="C1276">
        <v>872368</v>
      </c>
      <c r="D1276">
        <v>310900</v>
      </c>
      <c r="E1276">
        <v>561468</v>
      </c>
    </row>
    <row r="1277" spans="1:5">
      <c r="A1277" s="58">
        <v>33208</v>
      </c>
      <c r="B1277">
        <v>82</v>
      </c>
      <c r="C1277">
        <v>796120</v>
      </c>
      <c r="D1277">
        <v>276466</v>
      </c>
      <c r="E1277">
        <v>519654</v>
      </c>
    </row>
    <row r="1278" spans="1:5">
      <c r="A1278" s="58">
        <v>33208</v>
      </c>
      <c r="B1278">
        <v>83</v>
      </c>
      <c r="C1278">
        <v>724071</v>
      </c>
      <c r="D1278">
        <v>243187</v>
      </c>
      <c r="E1278">
        <v>480884</v>
      </c>
    </row>
    <row r="1279" spans="1:5">
      <c r="A1279" s="58">
        <v>33208</v>
      </c>
      <c r="B1279">
        <v>84</v>
      </c>
      <c r="C1279">
        <v>632620</v>
      </c>
      <c r="D1279">
        <v>205742</v>
      </c>
      <c r="E1279">
        <v>426878</v>
      </c>
    </row>
    <row r="1280" spans="1:5">
      <c r="A1280" s="58">
        <v>33208</v>
      </c>
      <c r="B1280">
        <v>85</v>
      </c>
      <c r="C1280">
        <v>547087</v>
      </c>
      <c r="D1280">
        <v>172145</v>
      </c>
      <c r="E1280">
        <v>374942</v>
      </c>
    </row>
    <row r="1281" spans="1:5">
      <c r="A1281" s="58">
        <v>33208</v>
      </c>
      <c r="B1281">
        <v>86</v>
      </c>
      <c r="C1281">
        <v>490030</v>
      </c>
      <c r="D1281">
        <v>149351</v>
      </c>
      <c r="E1281">
        <v>340679</v>
      </c>
    </row>
    <row r="1282" spans="1:5">
      <c r="A1282" s="58">
        <v>33208</v>
      </c>
      <c r="B1282">
        <v>87</v>
      </c>
      <c r="C1282">
        <v>409865</v>
      </c>
      <c r="D1282">
        <v>120710</v>
      </c>
      <c r="E1282">
        <v>289155</v>
      </c>
    </row>
    <row r="1283" spans="1:5">
      <c r="A1283" s="58">
        <v>33208</v>
      </c>
      <c r="B1283">
        <v>88</v>
      </c>
      <c r="C1283">
        <v>342367</v>
      </c>
      <c r="D1283">
        <v>97556</v>
      </c>
      <c r="E1283">
        <v>244811</v>
      </c>
    </row>
    <row r="1284" spans="1:5">
      <c r="A1284" s="58">
        <v>33208</v>
      </c>
      <c r="B1284">
        <v>89</v>
      </c>
      <c r="C1284">
        <v>290829</v>
      </c>
      <c r="D1284">
        <v>80121</v>
      </c>
      <c r="E1284">
        <v>210708</v>
      </c>
    </row>
    <row r="1285" spans="1:5">
      <c r="A1285" s="58">
        <v>33208</v>
      </c>
      <c r="B1285">
        <v>90</v>
      </c>
      <c r="C1285">
        <v>254838</v>
      </c>
      <c r="D1285">
        <v>66864</v>
      </c>
      <c r="E1285">
        <v>187974</v>
      </c>
    </row>
    <row r="1286" spans="1:5">
      <c r="A1286" s="58">
        <v>33208</v>
      </c>
      <c r="B1286">
        <v>91</v>
      </c>
      <c r="C1286">
        <v>183390</v>
      </c>
      <c r="D1286">
        <v>45857</v>
      </c>
      <c r="E1286">
        <v>137533</v>
      </c>
    </row>
    <row r="1287" spans="1:5">
      <c r="A1287" s="58">
        <v>33208</v>
      </c>
      <c r="B1287">
        <v>92</v>
      </c>
      <c r="C1287">
        <v>145791</v>
      </c>
      <c r="D1287">
        <v>34723</v>
      </c>
      <c r="E1287">
        <v>111068</v>
      </c>
    </row>
    <row r="1288" spans="1:5">
      <c r="A1288" s="58">
        <v>33208</v>
      </c>
      <c r="B1288">
        <v>93</v>
      </c>
      <c r="C1288">
        <v>117534</v>
      </c>
      <c r="D1288">
        <v>27262</v>
      </c>
      <c r="E1288">
        <v>90272</v>
      </c>
    </row>
    <row r="1289" spans="1:5">
      <c r="A1289" s="58">
        <v>33208</v>
      </c>
      <c r="B1289">
        <v>94</v>
      </c>
      <c r="C1289">
        <v>94140</v>
      </c>
      <c r="D1289">
        <v>21066</v>
      </c>
      <c r="E1289">
        <v>73074</v>
      </c>
    </row>
    <row r="1290" spans="1:5">
      <c r="A1290" s="58">
        <v>33208</v>
      </c>
      <c r="B1290">
        <v>95</v>
      </c>
      <c r="C1290">
        <v>71822</v>
      </c>
      <c r="D1290">
        <v>15580</v>
      </c>
      <c r="E1290">
        <v>56242</v>
      </c>
    </row>
    <row r="1291" spans="1:5">
      <c r="A1291" s="58">
        <v>33208</v>
      </c>
      <c r="B1291">
        <v>96</v>
      </c>
      <c r="C1291">
        <v>52004</v>
      </c>
      <c r="D1291">
        <v>11034</v>
      </c>
      <c r="E1291">
        <v>40970</v>
      </c>
    </row>
    <row r="1292" spans="1:5">
      <c r="A1292" s="58">
        <v>33208</v>
      </c>
      <c r="B1292">
        <v>97</v>
      </c>
      <c r="C1292">
        <v>38321</v>
      </c>
      <c r="D1292">
        <v>7839</v>
      </c>
      <c r="E1292">
        <v>30482</v>
      </c>
    </row>
    <row r="1293" spans="1:5">
      <c r="A1293" s="58">
        <v>33208</v>
      </c>
      <c r="B1293">
        <v>98</v>
      </c>
      <c r="C1293">
        <v>27484</v>
      </c>
      <c r="D1293">
        <v>5470</v>
      </c>
      <c r="E1293">
        <v>22014</v>
      </c>
    </row>
    <row r="1294" spans="1:5">
      <c r="A1294" s="58">
        <v>33208</v>
      </c>
      <c r="B1294">
        <v>99</v>
      </c>
      <c r="C1294">
        <v>19509</v>
      </c>
      <c r="D1294">
        <v>3909</v>
      </c>
      <c r="E1294">
        <v>15600</v>
      </c>
    </row>
    <row r="1295" spans="1:5">
      <c r="A1295" s="58">
        <v>33208</v>
      </c>
      <c r="B1295" t="s">
        <v>164</v>
      </c>
      <c r="C1295">
        <v>38148</v>
      </c>
      <c r="D1295">
        <v>8005</v>
      </c>
      <c r="E1295">
        <v>30143</v>
      </c>
    </row>
    <row r="1296" spans="1:5">
      <c r="A1296" t="s">
        <v>165</v>
      </c>
    </row>
    <row r="1298" spans="1:5">
      <c r="A1298" s="58">
        <v>33239</v>
      </c>
      <c r="B1298" t="s">
        <v>163</v>
      </c>
      <c r="C1298">
        <v>251208106</v>
      </c>
      <c r="D1298">
        <v>122441451</v>
      </c>
      <c r="E1298">
        <v>128766655</v>
      </c>
    </row>
    <row r="1299" spans="1:5">
      <c r="A1299" s="58">
        <v>33239</v>
      </c>
      <c r="B1299">
        <v>0</v>
      </c>
      <c r="C1299">
        <v>4021630</v>
      </c>
      <c r="D1299">
        <v>2057680</v>
      </c>
      <c r="E1299">
        <v>1963950</v>
      </c>
    </row>
    <row r="1300" spans="1:5">
      <c r="A1300" s="58">
        <v>33239</v>
      </c>
      <c r="B1300">
        <v>1</v>
      </c>
      <c r="C1300">
        <v>3873524</v>
      </c>
      <c r="D1300">
        <v>1981791</v>
      </c>
      <c r="E1300">
        <v>1891733</v>
      </c>
    </row>
    <row r="1301" spans="1:5">
      <c r="A1301" s="58">
        <v>33239</v>
      </c>
      <c r="B1301">
        <v>2</v>
      </c>
      <c r="C1301">
        <v>3759076</v>
      </c>
      <c r="D1301">
        <v>1924683</v>
      </c>
      <c r="E1301">
        <v>1834393</v>
      </c>
    </row>
    <row r="1302" spans="1:5">
      <c r="A1302" s="58">
        <v>33239</v>
      </c>
      <c r="B1302">
        <v>3</v>
      </c>
      <c r="C1302">
        <v>3688990</v>
      </c>
      <c r="D1302">
        <v>1887178</v>
      </c>
      <c r="E1302">
        <v>1801812</v>
      </c>
    </row>
    <row r="1303" spans="1:5">
      <c r="A1303" s="58">
        <v>33239</v>
      </c>
      <c r="B1303">
        <v>4</v>
      </c>
      <c r="C1303">
        <v>3683775</v>
      </c>
      <c r="D1303">
        <v>1884680</v>
      </c>
      <c r="E1303">
        <v>1799095</v>
      </c>
    </row>
    <row r="1304" spans="1:5">
      <c r="A1304" s="58">
        <v>33239</v>
      </c>
      <c r="B1304">
        <v>5</v>
      </c>
      <c r="C1304">
        <v>3721337</v>
      </c>
      <c r="D1304">
        <v>1907005</v>
      </c>
      <c r="E1304">
        <v>1814332</v>
      </c>
    </row>
    <row r="1305" spans="1:5">
      <c r="A1305" s="58">
        <v>33239</v>
      </c>
      <c r="B1305">
        <v>6</v>
      </c>
      <c r="C1305">
        <v>3615932</v>
      </c>
      <c r="D1305">
        <v>1849405</v>
      </c>
      <c r="E1305">
        <v>1766527</v>
      </c>
    </row>
    <row r="1306" spans="1:5">
      <c r="A1306" s="58">
        <v>33239</v>
      </c>
      <c r="B1306">
        <v>7</v>
      </c>
      <c r="C1306">
        <v>3605343</v>
      </c>
      <c r="D1306">
        <v>1845305</v>
      </c>
      <c r="E1306">
        <v>1760038</v>
      </c>
    </row>
    <row r="1307" spans="1:5">
      <c r="A1307" s="58">
        <v>33239</v>
      </c>
      <c r="B1307">
        <v>8</v>
      </c>
      <c r="C1307">
        <v>3559850</v>
      </c>
      <c r="D1307">
        <v>1820755</v>
      </c>
      <c r="E1307">
        <v>1739095</v>
      </c>
    </row>
    <row r="1308" spans="1:5">
      <c r="A1308" s="58">
        <v>33239</v>
      </c>
      <c r="B1308">
        <v>9</v>
      </c>
      <c r="C1308">
        <v>3617412</v>
      </c>
      <c r="D1308">
        <v>1853944</v>
      </c>
      <c r="E1308">
        <v>1763468</v>
      </c>
    </row>
    <row r="1309" spans="1:5">
      <c r="A1309" s="58">
        <v>33239</v>
      </c>
      <c r="B1309">
        <v>10</v>
      </c>
      <c r="C1309">
        <v>3821253</v>
      </c>
      <c r="D1309">
        <v>1960200</v>
      </c>
      <c r="E1309">
        <v>1861053</v>
      </c>
    </row>
    <row r="1310" spans="1:5">
      <c r="A1310" s="58">
        <v>33239</v>
      </c>
      <c r="B1310">
        <v>11</v>
      </c>
      <c r="C1310">
        <v>3560509</v>
      </c>
      <c r="D1310">
        <v>1824295</v>
      </c>
      <c r="E1310">
        <v>1736214</v>
      </c>
    </row>
    <row r="1311" spans="1:5">
      <c r="A1311" s="58">
        <v>33239</v>
      </c>
      <c r="B1311">
        <v>12</v>
      </c>
      <c r="C1311">
        <v>3413136</v>
      </c>
      <c r="D1311">
        <v>1746309</v>
      </c>
      <c r="E1311">
        <v>1666827</v>
      </c>
    </row>
    <row r="1312" spans="1:5">
      <c r="A1312" s="58">
        <v>33239</v>
      </c>
      <c r="B1312">
        <v>13</v>
      </c>
      <c r="C1312">
        <v>3445362</v>
      </c>
      <c r="D1312">
        <v>1763227</v>
      </c>
      <c r="E1312">
        <v>1682135</v>
      </c>
    </row>
    <row r="1313" spans="1:5">
      <c r="A1313" s="58">
        <v>33239</v>
      </c>
      <c r="B1313">
        <v>14</v>
      </c>
      <c r="C1313">
        <v>3317286</v>
      </c>
      <c r="D1313">
        <v>1700289</v>
      </c>
      <c r="E1313">
        <v>1616997</v>
      </c>
    </row>
    <row r="1314" spans="1:5">
      <c r="A1314" s="58">
        <v>33239</v>
      </c>
      <c r="B1314">
        <v>15</v>
      </c>
      <c r="C1314">
        <v>3314541</v>
      </c>
      <c r="D1314">
        <v>1702734</v>
      </c>
      <c r="E1314">
        <v>1611807</v>
      </c>
    </row>
    <row r="1315" spans="1:5">
      <c r="A1315" s="58">
        <v>33239</v>
      </c>
      <c r="B1315">
        <v>16</v>
      </c>
      <c r="C1315">
        <v>3349860</v>
      </c>
      <c r="D1315">
        <v>1724836</v>
      </c>
      <c r="E1315">
        <v>1625024</v>
      </c>
    </row>
    <row r="1316" spans="1:5">
      <c r="A1316" s="58">
        <v>33239</v>
      </c>
      <c r="B1316">
        <v>17</v>
      </c>
      <c r="C1316">
        <v>3378791</v>
      </c>
      <c r="D1316">
        <v>1742746</v>
      </c>
      <c r="E1316">
        <v>1636045</v>
      </c>
    </row>
    <row r="1317" spans="1:5">
      <c r="A1317" s="58">
        <v>33239</v>
      </c>
      <c r="B1317">
        <v>18</v>
      </c>
      <c r="C1317">
        <v>3494950</v>
      </c>
      <c r="D1317">
        <v>1791454</v>
      </c>
      <c r="E1317">
        <v>1703496</v>
      </c>
    </row>
    <row r="1318" spans="1:5">
      <c r="A1318" s="58">
        <v>33239</v>
      </c>
      <c r="B1318">
        <v>19</v>
      </c>
      <c r="C1318">
        <v>3881359</v>
      </c>
      <c r="D1318">
        <v>1970716</v>
      </c>
      <c r="E1318">
        <v>1910643</v>
      </c>
    </row>
    <row r="1319" spans="1:5">
      <c r="A1319" s="58">
        <v>33239</v>
      </c>
      <c r="B1319">
        <v>20</v>
      </c>
      <c r="C1319">
        <v>4160531</v>
      </c>
      <c r="D1319">
        <v>2113156</v>
      </c>
      <c r="E1319">
        <v>2047375</v>
      </c>
    </row>
    <row r="1320" spans="1:5">
      <c r="A1320" s="58">
        <v>33239</v>
      </c>
      <c r="B1320">
        <v>21</v>
      </c>
      <c r="C1320">
        <v>3860830</v>
      </c>
      <c r="D1320">
        <v>1962829</v>
      </c>
      <c r="E1320">
        <v>1898001</v>
      </c>
    </row>
    <row r="1321" spans="1:5">
      <c r="A1321" s="58">
        <v>33239</v>
      </c>
      <c r="B1321">
        <v>22</v>
      </c>
      <c r="C1321">
        <v>3684859</v>
      </c>
      <c r="D1321">
        <v>1872857</v>
      </c>
      <c r="E1321">
        <v>1812002</v>
      </c>
    </row>
    <row r="1322" spans="1:5">
      <c r="A1322" s="58">
        <v>33239</v>
      </c>
      <c r="B1322">
        <v>23</v>
      </c>
      <c r="C1322">
        <v>3650323</v>
      </c>
      <c r="D1322">
        <v>1850729</v>
      </c>
      <c r="E1322">
        <v>1799594</v>
      </c>
    </row>
    <row r="1323" spans="1:5">
      <c r="A1323" s="58">
        <v>33239</v>
      </c>
      <c r="B1323">
        <v>24</v>
      </c>
      <c r="C1323">
        <v>3796080</v>
      </c>
      <c r="D1323">
        <v>1914974</v>
      </c>
      <c r="E1323">
        <v>1881106</v>
      </c>
    </row>
    <row r="1324" spans="1:5">
      <c r="A1324" s="58">
        <v>33239</v>
      </c>
      <c r="B1324">
        <v>25</v>
      </c>
      <c r="C1324">
        <v>3973794</v>
      </c>
      <c r="D1324">
        <v>2004183</v>
      </c>
      <c r="E1324">
        <v>1969611</v>
      </c>
    </row>
    <row r="1325" spans="1:5">
      <c r="A1325" s="58">
        <v>33239</v>
      </c>
      <c r="B1325">
        <v>26</v>
      </c>
      <c r="C1325">
        <v>4146238</v>
      </c>
      <c r="D1325">
        <v>2075477</v>
      </c>
      <c r="E1325">
        <v>2070761</v>
      </c>
    </row>
    <row r="1326" spans="1:5">
      <c r="A1326" s="58">
        <v>33239</v>
      </c>
      <c r="B1326">
        <v>27</v>
      </c>
      <c r="C1326">
        <v>4255999</v>
      </c>
      <c r="D1326">
        <v>2135245</v>
      </c>
      <c r="E1326">
        <v>2120754</v>
      </c>
    </row>
    <row r="1327" spans="1:5">
      <c r="A1327" s="58">
        <v>33239</v>
      </c>
      <c r="B1327">
        <v>28</v>
      </c>
      <c r="C1327">
        <v>4176489</v>
      </c>
      <c r="D1327">
        <v>2091212</v>
      </c>
      <c r="E1327">
        <v>2085277</v>
      </c>
    </row>
    <row r="1328" spans="1:5">
      <c r="A1328" s="58">
        <v>33239</v>
      </c>
      <c r="B1328">
        <v>29</v>
      </c>
      <c r="C1328">
        <v>4418710</v>
      </c>
      <c r="D1328">
        <v>2210259</v>
      </c>
      <c r="E1328">
        <v>2208451</v>
      </c>
    </row>
    <row r="1329" spans="1:5">
      <c r="A1329" s="58">
        <v>33239</v>
      </c>
      <c r="B1329">
        <v>30</v>
      </c>
      <c r="C1329">
        <v>4679518</v>
      </c>
      <c r="D1329">
        <v>2338089</v>
      </c>
      <c r="E1329">
        <v>2341429</v>
      </c>
    </row>
    <row r="1330" spans="1:5">
      <c r="A1330" s="58">
        <v>33239</v>
      </c>
      <c r="B1330">
        <v>31</v>
      </c>
      <c r="C1330">
        <v>4349822</v>
      </c>
      <c r="D1330">
        <v>2166287</v>
      </c>
      <c r="E1330">
        <v>2183535</v>
      </c>
    </row>
    <row r="1331" spans="1:5">
      <c r="A1331" s="58">
        <v>33239</v>
      </c>
      <c r="B1331">
        <v>32</v>
      </c>
      <c r="C1331">
        <v>4361074</v>
      </c>
      <c r="D1331">
        <v>2169044</v>
      </c>
      <c r="E1331">
        <v>2192030</v>
      </c>
    </row>
    <row r="1332" spans="1:5">
      <c r="A1332" s="58">
        <v>33239</v>
      </c>
      <c r="B1332">
        <v>33</v>
      </c>
      <c r="C1332">
        <v>4397943</v>
      </c>
      <c r="D1332">
        <v>2183873</v>
      </c>
      <c r="E1332">
        <v>2214070</v>
      </c>
    </row>
    <row r="1333" spans="1:5">
      <c r="A1333" s="58">
        <v>33239</v>
      </c>
      <c r="B1333">
        <v>34</v>
      </c>
      <c r="C1333">
        <v>4400693</v>
      </c>
      <c r="D1333">
        <v>2191454</v>
      </c>
      <c r="E1333">
        <v>2209239</v>
      </c>
    </row>
    <row r="1334" spans="1:5">
      <c r="A1334" s="58">
        <v>33239</v>
      </c>
      <c r="B1334">
        <v>35</v>
      </c>
      <c r="C1334">
        <v>4343086</v>
      </c>
      <c r="D1334">
        <v>2163158</v>
      </c>
      <c r="E1334">
        <v>2179928</v>
      </c>
    </row>
    <row r="1335" spans="1:5">
      <c r="A1335" s="58">
        <v>33239</v>
      </c>
      <c r="B1335">
        <v>36</v>
      </c>
      <c r="C1335">
        <v>4142900</v>
      </c>
      <c r="D1335">
        <v>2052696</v>
      </c>
      <c r="E1335">
        <v>2090204</v>
      </c>
    </row>
    <row r="1336" spans="1:5">
      <c r="A1336" s="58">
        <v>33239</v>
      </c>
      <c r="B1336">
        <v>37</v>
      </c>
      <c r="C1336">
        <v>4029414</v>
      </c>
      <c r="D1336">
        <v>1992306</v>
      </c>
      <c r="E1336">
        <v>2037108</v>
      </c>
    </row>
    <row r="1337" spans="1:5">
      <c r="A1337" s="58">
        <v>33239</v>
      </c>
      <c r="B1337">
        <v>38</v>
      </c>
      <c r="C1337">
        <v>3843304</v>
      </c>
      <c r="D1337">
        <v>1899681</v>
      </c>
      <c r="E1337">
        <v>1943623</v>
      </c>
    </row>
    <row r="1338" spans="1:5">
      <c r="A1338" s="58">
        <v>33239</v>
      </c>
      <c r="B1338">
        <v>39</v>
      </c>
      <c r="C1338">
        <v>3883362</v>
      </c>
      <c r="D1338">
        <v>1925141</v>
      </c>
      <c r="E1338">
        <v>1958221</v>
      </c>
    </row>
    <row r="1339" spans="1:5">
      <c r="A1339" s="58">
        <v>33239</v>
      </c>
      <c r="B1339">
        <v>40</v>
      </c>
      <c r="C1339">
        <v>3933557</v>
      </c>
      <c r="D1339">
        <v>1948697</v>
      </c>
      <c r="E1339">
        <v>1984860</v>
      </c>
    </row>
    <row r="1340" spans="1:5">
      <c r="A1340" s="58">
        <v>33239</v>
      </c>
      <c r="B1340">
        <v>41</v>
      </c>
      <c r="C1340">
        <v>3613343</v>
      </c>
      <c r="D1340">
        <v>1777924</v>
      </c>
      <c r="E1340">
        <v>1835419</v>
      </c>
    </row>
    <row r="1341" spans="1:5">
      <c r="A1341" s="58">
        <v>33239</v>
      </c>
      <c r="B1341">
        <v>42</v>
      </c>
      <c r="C1341">
        <v>3631193</v>
      </c>
      <c r="D1341">
        <v>1789221</v>
      </c>
      <c r="E1341">
        <v>1841972</v>
      </c>
    </row>
    <row r="1342" spans="1:5">
      <c r="A1342" s="58">
        <v>33239</v>
      </c>
      <c r="B1342">
        <v>43</v>
      </c>
      <c r="C1342">
        <v>3753184</v>
      </c>
      <c r="D1342">
        <v>1846616</v>
      </c>
      <c r="E1342">
        <v>1906568</v>
      </c>
    </row>
    <row r="1343" spans="1:5">
      <c r="A1343" s="58">
        <v>33239</v>
      </c>
      <c r="B1343">
        <v>44</v>
      </c>
      <c r="C1343">
        <v>3419265</v>
      </c>
      <c r="D1343">
        <v>1694596</v>
      </c>
      <c r="E1343">
        <v>1724669</v>
      </c>
    </row>
    <row r="1344" spans="1:5">
      <c r="A1344" s="58">
        <v>33239</v>
      </c>
      <c r="B1344">
        <v>45</v>
      </c>
      <c r="C1344">
        <v>2893536</v>
      </c>
      <c r="D1344">
        <v>1425338</v>
      </c>
      <c r="E1344">
        <v>1468198</v>
      </c>
    </row>
    <row r="1345" spans="1:5">
      <c r="A1345" s="58">
        <v>33239</v>
      </c>
      <c r="B1345">
        <v>46</v>
      </c>
      <c r="C1345">
        <v>2799763</v>
      </c>
      <c r="D1345">
        <v>1372307</v>
      </c>
      <c r="E1345">
        <v>1427456</v>
      </c>
    </row>
    <row r="1346" spans="1:5">
      <c r="A1346" s="58">
        <v>33239</v>
      </c>
      <c r="B1346">
        <v>47</v>
      </c>
      <c r="C1346">
        <v>2942338</v>
      </c>
      <c r="D1346">
        <v>1440714</v>
      </c>
      <c r="E1346">
        <v>1501624</v>
      </c>
    </row>
    <row r="1347" spans="1:5">
      <c r="A1347" s="58">
        <v>33239</v>
      </c>
      <c r="B1347">
        <v>48</v>
      </c>
      <c r="C1347">
        <v>2762932</v>
      </c>
      <c r="D1347">
        <v>1352026</v>
      </c>
      <c r="E1347">
        <v>1410906</v>
      </c>
    </row>
    <row r="1348" spans="1:5">
      <c r="A1348" s="58">
        <v>33239</v>
      </c>
      <c r="B1348">
        <v>49</v>
      </c>
      <c r="C1348">
        <v>2616819</v>
      </c>
      <c r="D1348">
        <v>1280982</v>
      </c>
      <c r="E1348">
        <v>1335837</v>
      </c>
    </row>
    <row r="1349" spans="1:5">
      <c r="A1349" s="58">
        <v>33239</v>
      </c>
      <c r="B1349">
        <v>50</v>
      </c>
      <c r="C1349">
        <v>2507135</v>
      </c>
      <c r="D1349">
        <v>1225491</v>
      </c>
      <c r="E1349">
        <v>1281644</v>
      </c>
    </row>
    <row r="1350" spans="1:5">
      <c r="A1350" s="58">
        <v>33239</v>
      </c>
      <c r="B1350">
        <v>51</v>
      </c>
      <c r="C1350">
        <v>2308616</v>
      </c>
      <c r="D1350">
        <v>1123870</v>
      </c>
      <c r="E1350">
        <v>1184746</v>
      </c>
    </row>
    <row r="1351" spans="1:5">
      <c r="A1351" s="58">
        <v>33239</v>
      </c>
      <c r="B1351">
        <v>52</v>
      </c>
      <c r="C1351">
        <v>2297531</v>
      </c>
      <c r="D1351">
        <v>1116480</v>
      </c>
      <c r="E1351">
        <v>1181051</v>
      </c>
    </row>
    <row r="1352" spans="1:5">
      <c r="A1352" s="58">
        <v>33239</v>
      </c>
      <c r="B1352">
        <v>53</v>
      </c>
      <c r="C1352">
        <v>2235884</v>
      </c>
      <c r="D1352">
        <v>1083401</v>
      </c>
      <c r="E1352">
        <v>1152483</v>
      </c>
    </row>
    <row r="1353" spans="1:5">
      <c r="A1353" s="58">
        <v>33239</v>
      </c>
      <c r="B1353">
        <v>54</v>
      </c>
      <c r="C1353">
        <v>2182731</v>
      </c>
      <c r="D1353">
        <v>1054956</v>
      </c>
      <c r="E1353">
        <v>1127775</v>
      </c>
    </row>
    <row r="1354" spans="1:5">
      <c r="A1354" s="58">
        <v>33239</v>
      </c>
      <c r="B1354">
        <v>55</v>
      </c>
      <c r="C1354">
        <v>2154801</v>
      </c>
      <c r="D1354">
        <v>1036309</v>
      </c>
      <c r="E1354">
        <v>1118492</v>
      </c>
    </row>
    <row r="1355" spans="1:5">
      <c r="A1355" s="58">
        <v>33239</v>
      </c>
      <c r="B1355">
        <v>56</v>
      </c>
      <c r="C1355">
        <v>2151025</v>
      </c>
      <c r="D1355">
        <v>1032991</v>
      </c>
      <c r="E1355">
        <v>1118034</v>
      </c>
    </row>
    <row r="1356" spans="1:5">
      <c r="A1356" s="58">
        <v>33239</v>
      </c>
      <c r="B1356">
        <v>57</v>
      </c>
      <c r="C1356">
        <v>2044095</v>
      </c>
      <c r="D1356">
        <v>978360</v>
      </c>
      <c r="E1356">
        <v>1065735</v>
      </c>
    </row>
    <row r="1357" spans="1:5">
      <c r="A1357" s="58">
        <v>33239</v>
      </c>
      <c r="B1357">
        <v>58</v>
      </c>
      <c r="C1357">
        <v>1976895</v>
      </c>
      <c r="D1357">
        <v>940785</v>
      </c>
      <c r="E1357">
        <v>1036110</v>
      </c>
    </row>
    <row r="1358" spans="1:5">
      <c r="A1358" s="58">
        <v>33239</v>
      </c>
      <c r="B1358">
        <v>59</v>
      </c>
      <c r="C1358">
        <v>2122921</v>
      </c>
      <c r="D1358">
        <v>1009222</v>
      </c>
      <c r="E1358">
        <v>1113699</v>
      </c>
    </row>
    <row r="1359" spans="1:5">
      <c r="A1359" s="58">
        <v>33239</v>
      </c>
      <c r="B1359">
        <v>60</v>
      </c>
      <c r="C1359">
        <v>2162010</v>
      </c>
      <c r="D1359">
        <v>1015124</v>
      </c>
      <c r="E1359">
        <v>1146886</v>
      </c>
    </row>
    <row r="1360" spans="1:5">
      <c r="A1360" s="58">
        <v>33239</v>
      </c>
      <c r="B1360">
        <v>61</v>
      </c>
      <c r="C1360">
        <v>2093646</v>
      </c>
      <c r="D1360">
        <v>989930</v>
      </c>
      <c r="E1360">
        <v>1103716</v>
      </c>
    </row>
    <row r="1361" spans="1:5">
      <c r="A1361" s="58">
        <v>33239</v>
      </c>
      <c r="B1361">
        <v>62</v>
      </c>
      <c r="C1361">
        <v>2103544</v>
      </c>
      <c r="D1361">
        <v>981845</v>
      </c>
      <c r="E1361">
        <v>1121699</v>
      </c>
    </row>
    <row r="1362" spans="1:5">
      <c r="A1362" s="58">
        <v>33239</v>
      </c>
      <c r="B1362">
        <v>63</v>
      </c>
      <c r="C1362">
        <v>2149912</v>
      </c>
      <c r="D1362">
        <v>1003784</v>
      </c>
      <c r="E1362">
        <v>1146128</v>
      </c>
    </row>
    <row r="1363" spans="1:5">
      <c r="A1363" s="58">
        <v>33239</v>
      </c>
      <c r="B1363">
        <v>64</v>
      </c>
      <c r="C1363">
        <v>2118847</v>
      </c>
      <c r="D1363">
        <v>970531</v>
      </c>
      <c r="E1363">
        <v>1148316</v>
      </c>
    </row>
    <row r="1364" spans="1:5">
      <c r="A1364" s="58">
        <v>33239</v>
      </c>
      <c r="B1364">
        <v>65</v>
      </c>
      <c r="C1364">
        <v>2089428</v>
      </c>
      <c r="D1364">
        <v>947523</v>
      </c>
      <c r="E1364">
        <v>1141905</v>
      </c>
    </row>
    <row r="1365" spans="1:5">
      <c r="A1365" s="58">
        <v>33239</v>
      </c>
      <c r="B1365">
        <v>66</v>
      </c>
      <c r="C1365">
        <v>2072465</v>
      </c>
      <c r="D1365">
        <v>935446</v>
      </c>
      <c r="E1365">
        <v>1137019</v>
      </c>
    </row>
    <row r="1366" spans="1:5">
      <c r="A1366" s="58">
        <v>33239</v>
      </c>
      <c r="B1366">
        <v>67</v>
      </c>
      <c r="C1366">
        <v>2012541</v>
      </c>
      <c r="D1366">
        <v>904200</v>
      </c>
      <c r="E1366">
        <v>1108341</v>
      </c>
    </row>
    <row r="1367" spans="1:5">
      <c r="A1367" s="58">
        <v>33239</v>
      </c>
      <c r="B1367">
        <v>68</v>
      </c>
      <c r="C1367">
        <v>1927449</v>
      </c>
      <c r="D1367">
        <v>856431</v>
      </c>
      <c r="E1367">
        <v>1071018</v>
      </c>
    </row>
    <row r="1368" spans="1:5">
      <c r="A1368" s="58">
        <v>33239</v>
      </c>
      <c r="B1368">
        <v>69</v>
      </c>
      <c r="C1368">
        <v>1967957</v>
      </c>
      <c r="D1368">
        <v>867491</v>
      </c>
      <c r="E1368">
        <v>1100466</v>
      </c>
    </row>
    <row r="1369" spans="1:5">
      <c r="A1369" s="58">
        <v>33239</v>
      </c>
      <c r="B1369">
        <v>70</v>
      </c>
      <c r="C1369">
        <v>1843061</v>
      </c>
      <c r="D1369">
        <v>808251</v>
      </c>
      <c r="E1369">
        <v>1034810</v>
      </c>
    </row>
    <row r="1370" spans="1:5">
      <c r="A1370" s="58">
        <v>33239</v>
      </c>
      <c r="B1370">
        <v>71</v>
      </c>
      <c r="C1370">
        <v>1694894</v>
      </c>
      <c r="D1370">
        <v>733010</v>
      </c>
      <c r="E1370">
        <v>961884</v>
      </c>
    </row>
    <row r="1371" spans="1:5">
      <c r="A1371" s="58">
        <v>33239</v>
      </c>
      <c r="B1371">
        <v>72</v>
      </c>
      <c r="C1371">
        <v>1631898</v>
      </c>
      <c r="D1371">
        <v>701343</v>
      </c>
      <c r="E1371">
        <v>930555</v>
      </c>
    </row>
    <row r="1372" spans="1:5">
      <c r="A1372" s="58">
        <v>33239</v>
      </c>
      <c r="B1372">
        <v>73</v>
      </c>
      <c r="C1372">
        <v>1508636</v>
      </c>
      <c r="D1372">
        <v>633500</v>
      </c>
      <c r="E1372">
        <v>875136</v>
      </c>
    </row>
    <row r="1373" spans="1:5">
      <c r="A1373" s="58">
        <v>33239</v>
      </c>
      <c r="B1373">
        <v>74</v>
      </c>
      <c r="C1373">
        <v>1458340</v>
      </c>
      <c r="D1373">
        <v>606329</v>
      </c>
      <c r="E1373">
        <v>852011</v>
      </c>
    </row>
    <row r="1374" spans="1:5">
      <c r="A1374" s="58">
        <v>33239</v>
      </c>
      <c r="B1374">
        <v>75</v>
      </c>
      <c r="C1374">
        <v>1407111</v>
      </c>
      <c r="D1374">
        <v>575008</v>
      </c>
      <c r="E1374">
        <v>832103</v>
      </c>
    </row>
    <row r="1375" spans="1:5">
      <c r="A1375" s="58">
        <v>33239</v>
      </c>
      <c r="B1375">
        <v>76</v>
      </c>
      <c r="C1375">
        <v>1324342</v>
      </c>
      <c r="D1375">
        <v>533096</v>
      </c>
      <c r="E1375">
        <v>791246</v>
      </c>
    </row>
    <row r="1376" spans="1:5">
      <c r="A1376" s="58">
        <v>33239</v>
      </c>
      <c r="B1376">
        <v>77</v>
      </c>
      <c r="C1376">
        <v>1234419</v>
      </c>
      <c r="D1376">
        <v>484345</v>
      </c>
      <c r="E1376">
        <v>750074</v>
      </c>
    </row>
    <row r="1377" spans="1:5">
      <c r="A1377" s="58">
        <v>33239</v>
      </c>
      <c r="B1377">
        <v>78</v>
      </c>
      <c r="C1377">
        <v>1184076</v>
      </c>
      <c r="D1377">
        <v>453300</v>
      </c>
      <c r="E1377">
        <v>730776</v>
      </c>
    </row>
    <row r="1378" spans="1:5">
      <c r="A1378" s="58">
        <v>33239</v>
      </c>
      <c r="B1378">
        <v>79</v>
      </c>
      <c r="C1378">
        <v>1070364</v>
      </c>
      <c r="D1378">
        <v>403101</v>
      </c>
      <c r="E1378">
        <v>667263</v>
      </c>
    </row>
    <row r="1379" spans="1:5">
      <c r="A1379" s="58">
        <v>33239</v>
      </c>
      <c r="B1379">
        <v>80</v>
      </c>
      <c r="C1379">
        <v>964401</v>
      </c>
      <c r="D1379">
        <v>348024</v>
      </c>
      <c r="E1379">
        <v>616377</v>
      </c>
    </row>
    <row r="1380" spans="1:5">
      <c r="A1380" s="58">
        <v>33239</v>
      </c>
      <c r="B1380">
        <v>81</v>
      </c>
      <c r="C1380">
        <v>873774</v>
      </c>
      <c r="D1380">
        <v>311438</v>
      </c>
      <c r="E1380">
        <v>562336</v>
      </c>
    </row>
    <row r="1381" spans="1:5">
      <c r="A1381" s="58">
        <v>33239</v>
      </c>
      <c r="B1381">
        <v>82</v>
      </c>
      <c r="C1381">
        <v>796909</v>
      </c>
      <c r="D1381">
        <v>276795</v>
      </c>
      <c r="E1381">
        <v>520114</v>
      </c>
    </row>
    <row r="1382" spans="1:5">
      <c r="A1382" s="58">
        <v>33239</v>
      </c>
      <c r="B1382">
        <v>83</v>
      </c>
      <c r="C1382">
        <v>727145</v>
      </c>
      <c r="D1382">
        <v>244185</v>
      </c>
      <c r="E1382">
        <v>482960</v>
      </c>
    </row>
    <row r="1383" spans="1:5">
      <c r="A1383" s="58">
        <v>33239</v>
      </c>
      <c r="B1383">
        <v>84</v>
      </c>
      <c r="C1383">
        <v>633265</v>
      </c>
      <c r="D1383">
        <v>206051</v>
      </c>
      <c r="E1383">
        <v>427214</v>
      </c>
    </row>
    <row r="1384" spans="1:5">
      <c r="A1384" s="58">
        <v>33239</v>
      </c>
      <c r="B1384">
        <v>85</v>
      </c>
      <c r="C1384">
        <v>545849</v>
      </c>
      <c r="D1384">
        <v>171730</v>
      </c>
      <c r="E1384">
        <v>374119</v>
      </c>
    </row>
    <row r="1385" spans="1:5">
      <c r="A1385" s="58">
        <v>33239</v>
      </c>
      <c r="B1385">
        <v>86</v>
      </c>
      <c r="C1385">
        <v>492967</v>
      </c>
      <c r="D1385">
        <v>150176</v>
      </c>
      <c r="E1385">
        <v>342791</v>
      </c>
    </row>
    <row r="1386" spans="1:5">
      <c r="A1386" s="58">
        <v>33239</v>
      </c>
      <c r="B1386">
        <v>87</v>
      </c>
      <c r="C1386">
        <v>411127</v>
      </c>
      <c r="D1386">
        <v>121081</v>
      </c>
      <c r="E1386">
        <v>290046</v>
      </c>
    </row>
    <row r="1387" spans="1:5">
      <c r="A1387" s="58">
        <v>33239</v>
      </c>
      <c r="B1387">
        <v>88</v>
      </c>
      <c r="C1387">
        <v>345110</v>
      </c>
      <c r="D1387">
        <v>98172</v>
      </c>
      <c r="E1387">
        <v>246938</v>
      </c>
    </row>
    <row r="1388" spans="1:5">
      <c r="A1388" s="58">
        <v>33239</v>
      </c>
      <c r="B1388">
        <v>89</v>
      </c>
      <c r="C1388">
        <v>288313</v>
      </c>
      <c r="D1388">
        <v>79511</v>
      </c>
      <c r="E1388">
        <v>208802</v>
      </c>
    </row>
    <row r="1389" spans="1:5">
      <c r="A1389" s="58">
        <v>33239</v>
      </c>
      <c r="B1389">
        <v>90</v>
      </c>
      <c r="C1389">
        <v>258161</v>
      </c>
      <c r="D1389">
        <v>67687</v>
      </c>
      <c r="E1389">
        <v>190474</v>
      </c>
    </row>
    <row r="1390" spans="1:5">
      <c r="A1390" s="58">
        <v>33239</v>
      </c>
      <c r="B1390">
        <v>91</v>
      </c>
      <c r="C1390">
        <v>184470</v>
      </c>
      <c r="D1390">
        <v>46166</v>
      </c>
      <c r="E1390">
        <v>138304</v>
      </c>
    </row>
    <row r="1391" spans="1:5">
      <c r="A1391" s="58">
        <v>33239</v>
      </c>
      <c r="B1391">
        <v>92</v>
      </c>
      <c r="C1391">
        <v>146066</v>
      </c>
      <c r="D1391">
        <v>34714</v>
      </c>
      <c r="E1391">
        <v>111352</v>
      </c>
    </row>
    <row r="1392" spans="1:5">
      <c r="A1392" s="58">
        <v>33239</v>
      </c>
      <c r="B1392">
        <v>93</v>
      </c>
      <c r="C1392">
        <v>117507</v>
      </c>
      <c r="D1392">
        <v>27212</v>
      </c>
      <c r="E1392">
        <v>90295</v>
      </c>
    </row>
    <row r="1393" spans="1:5">
      <c r="A1393" s="58">
        <v>33239</v>
      </c>
      <c r="B1393">
        <v>94</v>
      </c>
      <c r="C1393">
        <v>94088</v>
      </c>
      <c r="D1393">
        <v>21022</v>
      </c>
      <c r="E1393">
        <v>73066</v>
      </c>
    </row>
    <row r="1394" spans="1:5">
      <c r="A1394" s="58">
        <v>33239</v>
      </c>
      <c r="B1394">
        <v>95</v>
      </c>
      <c r="C1394">
        <v>72103</v>
      </c>
      <c r="D1394">
        <v>15588</v>
      </c>
      <c r="E1394">
        <v>56515</v>
      </c>
    </row>
    <row r="1395" spans="1:5">
      <c r="A1395" s="58">
        <v>33239</v>
      </c>
      <c r="B1395">
        <v>96</v>
      </c>
      <c r="C1395">
        <v>52105</v>
      </c>
      <c r="D1395">
        <v>11039</v>
      </c>
      <c r="E1395">
        <v>41066</v>
      </c>
    </row>
    <row r="1396" spans="1:5">
      <c r="A1396" s="58">
        <v>33239</v>
      </c>
      <c r="B1396">
        <v>97</v>
      </c>
      <c r="C1396">
        <v>38256</v>
      </c>
      <c r="D1396">
        <v>7800</v>
      </c>
      <c r="E1396">
        <v>30456</v>
      </c>
    </row>
    <row r="1397" spans="1:5">
      <c r="A1397" s="58">
        <v>33239</v>
      </c>
      <c r="B1397">
        <v>98</v>
      </c>
      <c r="C1397">
        <v>27648</v>
      </c>
      <c r="D1397">
        <v>5498</v>
      </c>
      <c r="E1397">
        <v>22150</v>
      </c>
    </row>
    <row r="1398" spans="1:5">
      <c r="A1398" s="58">
        <v>33239</v>
      </c>
      <c r="B1398">
        <v>99</v>
      </c>
      <c r="C1398">
        <v>19168</v>
      </c>
      <c r="D1398">
        <v>3787</v>
      </c>
      <c r="E1398">
        <v>15381</v>
      </c>
    </row>
    <row r="1399" spans="1:5">
      <c r="A1399" s="58">
        <v>33239</v>
      </c>
      <c r="B1399" t="s">
        <v>164</v>
      </c>
      <c r="C1399">
        <v>38285</v>
      </c>
      <c r="D1399">
        <v>8019</v>
      </c>
      <c r="E1399">
        <v>30266</v>
      </c>
    </row>
    <row r="1401" spans="1:5">
      <c r="A1401" s="58">
        <v>33270</v>
      </c>
      <c r="B1401" t="s">
        <v>163</v>
      </c>
      <c r="C1401">
        <v>251451583</v>
      </c>
      <c r="D1401">
        <v>122564713</v>
      </c>
      <c r="E1401">
        <v>128886870</v>
      </c>
    </row>
    <row r="1402" spans="1:5">
      <c r="A1402" s="58">
        <v>33270</v>
      </c>
      <c r="B1402">
        <v>0</v>
      </c>
      <c r="C1402">
        <v>4025089</v>
      </c>
      <c r="D1402">
        <v>2059002</v>
      </c>
      <c r="E1402">
        <v>1966087</v>
      </c>
    </row>
    <row r="1403" spans="1:5">
      <c r="A1403" s="58">
        <v>33270</v>
      </c>
      <c r="B1403">
        <v>1</v>
      </c>
      <c r="C1403">
        <v>3888248</v>
      </c>
      <c r="D1403">
        <v>1989288</v>
      </c>
      <c r="E1403">
        <v>1898960</v>
      </c>
    </row>
    <row r="1404" spans="1:5">
      <c r="A1404" s="58">
        <v>33270</v>
      </c>
      <c r="B1404">
        <v>2</v>
      </c>
      <c r="C1404">
        <v>3764972</v>
      </c>
      <c r="D1404">
        <v>1927774</v>
      </c>
      <c r="E1404">
        <v>1837198</v>
      </c>
    </row>
    <row r="1405" spans="1:5">
      <c r="A1405" s="58">
        <v>33270</v>
      </c>
      <c r="B1405">
        <v>3</v>
      </c>
      <c r="C1405">
        <v>3693042</v>
      </c>
      <c r="D1405">
        <v>1889082</v>
      </c>
      <c r="E1405">
        <v>1803960</v>
      </c>
    </row>
    <row r="1406" spans="1:5">
      <c r="A1406" s="58">
        <v>33270</v>
      </c>
      <c r="B1406">
        <v>4</v>
      </c>
      <c r="C1406">
        <v>3686835</v>
      </c>
      <c r="D1406">
        <v>1886319</v>
      </c>
      <c r="E1406">
        <v>1800516</v>
      </c>
    </row>
    <row r="1407" spans="1:5">
      <c r="A1407" s="58">
        <v>33270</v>
      </c>
      <c r="B1407">
        <v>5</v>
      </c>
      <c r="C1407">
        <v>3717787</v>
      </c>
      <c r="D1407">
        <v>1905078</v>
      </c>
      <c r="E1407">
        <v>1812709</v>
      </c>
    </row>
    <row r="1408" spans="1:5">
      <c r="A1408" s="58">
        <v>33270</v>
      </c>
      <c r="B1408">
        <v>6</v>
      </c>
      <c r="C1408">
        <v>3629383</v>
      </c>
      <c r="D1408">
        <v>1856335</v>
      </c>
      <c r="E1408">
        <v>1773048</v>
      </c>
    </row>
    <row r="1409" spans="1:5">
      <c r="A1409" s="58">
        <v>33270</v>
      </c>
      <c r="B1409">
        <v>7</v>
      </c>
      <c r="C1409">
        <v>3600392</v>
      </c>
      <c r="D1409">
        <v>1842662</v>
      </c>
      <c r="E1409">
        <v>1757730</v>
      </c>
    </row>
    <row r="1410" spans="1:5">
      <c r="A1410" s="58">
        <v>33270</v>
      </c>
      <c r="B1410">
        <v>8</v>
      </c>
      <c r="C1410">
        <v>3550192</v>
      </c>
      <c r="D1410">
        <v>1816033</v>
      </c>
      <c r="E1410">
        <v>1734159</v>
      </c>
    </row>
    <row r="1411" spans="1:5">
      <c r="A1411" s="58">
        <v>33270</v>
      </c>
      <c r="B1411">
        <v>9</v>
      </c>
      <c r="C1411">
        <v>3655189</v>
      </c>
      <c r="D1411">
        <v>1873288</v>
      </c>
      <c r="E1411">
        <v>1781901</v>
      </c>
    </row>
    <row r="1412" spans="1:5">
      <c r="A1412" s="58">
        <v>33270</v>
      </c>
      <c r="B1412">
        <v>10</v>
      </c>
      <c r="C1412">
        <v>3795203</v>
      </c>
      <c r="D1412">
        <v>1946715</v>
      </c>
      <c r="E1412">
        <v>1848488</v>
      </c>
    </row>
    <row r="1413" spans="1:5">
      <c r="A1413" s="58">
        <v>33270</v>
      </c>
      <c r="B1413">
        <v>11</v>
      </c>
      <c r="C1413">
        <v>3573602</v>
      </c>
      <c r="D1413">
        <v>1830675</v>
      </c>
      <c r="E1413">
        <v>1742927</v>
      </c>
    </row>
    <row r="1414" spans="1:5">
      <c r="A1414" s="58">
        <v>33270</v>
      </c>
      <c r="B1414">
        <v>12</v>
      </c>
      <c r="C1414">
        <v>3430352</v>
      </c>
      <c r="D1414">
        <v>1755329</v>
      </c>
      <c r="E1414">
        <v>1675023</v>
      </c>
    </row>
    <row r="1415" spans="1:5">
      <c r="A1415" s="58">
        <v>33270</v>
      </c>
      <c r="B1415">
        <v>13</v>
      </c>
      <c r="C1415">
        <v>3447464</v>
      </c>
      <c r="D1415">
        <v>1764389</v>
      </c>
      <c r="E1415">
        <v>1683075</v>
      </c>
    </row>
    <row r="1416" spans="1:5">
      <c r="A1416" s="58">
        <v>33270</v>
      </c>
      <c r="B1416">
        <v>14</v>
      </c>
      <c r="C1416">
        <v>3331417</v>
      </c>
      <c r="D1416">
        <v>1707856</v>
      </c>
      <c r="E1416">
        <v>1623561</v>
      </c>
    </row>
    <row r="1417" spans="1:5">
      <c r="A1417" s="58">
        <v>33270</v>
      </c>
      <c r="B1417">
        <v>15</v>
      </c>
      <c r="C1417">
        <v>3314942</v>
      </c>
      <c r="D1417">
        <v>1702647</v>
      </c>
      <c r="E1417">
        <v>1612295</v>
      </c>
    </row>
    <row r="1418" spans="1:5">
      <c r="A1418" s="58">
        <v>33270</v>
      </c>
      <c r="B1418">
        <v>16</v>
      </c>
      <c r="C1418">
        <v>3352340</v>
      </c>
      <c r="D1418">
        <v>1726491</v>
      </c>
      <c r="E1418">
        <v>1625849</v>
      </c>
    </row>
    <row r="1419" spans="1:5">
      <c r="A1419" s="58">
        <v>33270</v>
      </c>
      <c r="B1419">
        <v>17</v>
      </c>
      <c r="C1419">
        <v>3374910</v>
      </c>
      <c r="D1419">
        <v>1740626</v>
      </c>
      <c r="E1419">
        <v>1634284</v>
      </c>
    </row>
    <row r="1420" spans="1:5">
      <c r="A1420" s="58">
        <v>33270</v>
      </c>
      <c r="B1420">
        <v>18</v>
      </c>
      <c r="C1420">
        <v>3473032</v>
      </c>
      <c r="D1420">
        <v>1778700</v>
      </c>
      <c r="E1420">
        <v>1694332</v>
      </c>
    </row>
    <row r="1421" spans="1:5">
      <c r="A1421" s="58">
        <v>33270</v>
      </c>
      <c r="B1421">
        <v>19</v>
      </c>
      <c r="C1421">
        <v>3868770</v>
      </c>
      <c r="D1421">
        <v>1965391</v>
      </c>
      <c r="E1421">
        <v>1903379</v>
      </c>
    </row>
    <row r="1422" spans="1:5">
      <c r="A1422" s="58">
        <v>33270</v>
      </c>
      <c r="B1422">
        <v>20</v>
      </c>
      <c r="C1422">
        <v>4145589</v>
      </c>
      <c r="D1422">
        <v>2105649</v>
      </c>
      <c r="E1422">
        <v>2039940</v>
      </c>
    </row>
    <row r="1423" spans="1:5">
      <c r="A1423" s="58">
        <v>33270</v>
      </c>
      <c r="B1423">
        <v>21</v>
      </c>
      <c r="C1423">
        <v>3871857</v>
      </c>
      <c r="D1423">
        <v>1967830</v>
      </c>
      <c r="E1423">
        <v>1904027</v>
      </c>
    </row>
    <row r="1424" spans="1:5">
      <c r="A1424" s="58">
        <v>33270</v>
      </c>
      <c r="B1424">
        <v>22</v>
      </c>
      <c r="C1424">
        <v>3699851</v>
      </c>
      <c r="D1424">
        <v>1879844</v>
      </c>
      <c r="E1424">
        <v>1820007</v>
      </c>
    </row>
    <row r="1425" spans="1:5">
      <c r="A1425" s="58">
        <v>33270</v>
      </c>
      <c r="B1425">
        <v>23</v>
      </c>
      <c r="C1425">
        <v>3641216</v>
      </c>
      <c r="D1425">
        <v>1845757</v>
      </c>
      <c r="E1425">
        <v>1795459</v>
      </c>
    </row>
    <row r="1426" spans="1:5">
      <c r="A1426" s="58">
        <v>33270</v>
      </c>
      <c r="B1426">
        <v>24</v>
      </c>
      <c r="C1426">
        <v>3804460</v>
      </c>
      <c r="D1426">
        <v>1919562</v>
      </c>
      <c r="E1426">
        <v>1884898</v>
      </c>
    </row>
    <row r="1427" spans="1:5">
      <c r="A1427" s="58">
        <v>33270</v>
      </c>
      <c r="B1427">
        <v>25</v>
      </c>
      <c r="C1427">
        <v>3945825</v>
      </c>
      <c r="D1427">
        <v>1989575</v>
      </c>
      <c r="E1427">
        <v>1956250</v>
      </c>
    </row>
    <row r="1428" spans="1:5">
      <c r="A1428" s="58">
        <v>33270</v>
      </c>
      <c r="B1428">
        <v>26</v>
      </c>
      <c r="C1428">
        <v>4136654</v>
      </c>
      <c r="D1428">
        <v>2070812</v>
      </c>
      <c r="E1428">
        <v>2065842</v>
      </c>
    </row>
    <row r="1429" spans="1:5">
      <c r="A1429" s="58">
        <v>33270</v>
      </c>
      <c r="B1429">
        <v>27</v>
      </c>
      <c r="C1429">
        <v>4253994</v>
      </c>
      <c r="D1429">
        <v>2134839</v>
      </c>
      <c r="E1429">
        <v>2119155</v>
      </c>
    </row>
    <row r="1430" spans="1:5">
      <c r="A1430" s="58">
        <v>33270</v>
      </c>
      <c r="B1430">
        <v>28</v>
      </c>
      <c r="C1430">
        <v>4156363</v>
      </c>
      <c r="D1430">
        <v>2080774</v>
      </c>
      <c r="E1430">
        <v>2075589</v>
      </c>
    </row>
    <row r="1431" spans="1:5">
      <c r="A1431" s="58">
        <v>33270</v>
      </c>
      <c r="B1431">
        <v>29</v>
      </c>
      <c r="C1431">
        <v>4471268</v>
      </c>
      <c r="D1431">
        <v>2237690</v>
      </c>
      <c r="E1431">
        <v>2233578</v>
      </c>
    </row>
    <row r="1432" spans="1:5">
      <c r="A1432" s="58">
        <v>33270</v>
      </c>
      <c r="B1432">
        <v>30</v>
      </c>
      <c r="C1432">
        <v>4632523</v>
      </c>
      <c r="D1432">
        <v>2314070</v>
      </c>
      <c r="E1432">
        <v>2318453</v>
      </c>
    </row>
    <row r="1433" spans="1:5">
      <c r="A1433" s="58">
        <v>33270</v>
      </c>
      <c r="B1433">
        <v>31</v>
      </c>
      <c r="C1433">
        <v>4365112</v>
      </c>
      <c r="D1433">
        <v>2174972</v>
      </c>
      <c r="E1433">
        <v>2190140</v>
      </c>
    </row>
    <row r="1434" spans="1:5">
      <c r="A1434" s="58">
        <v>33270</v>
      </c>
      <c r="B1434">
        <v>32</v>
      </c>
      <c r="C1434">
        <v>4372793</v>
      </c>
      <c r="D1434">
        <v>2175204</v>
      </c>
      <c r="E1434">
        <v>2197589</v>
      </c>
    </row>
    <row r="1435" spans="1:5">
      <c r="A1435" s="58">
        <v>33270</v>
      </c>
      <c r="B1435">
        <v>33</v>
      </c>
      <c r="C1435">
        <v>4396207</v>
      </c>
      <c r="D1435">
        <v>2182793</v>
      </c>
      <c r="E1435">
        <v>2213414</v>
      </c>
    </row>
    <row r="1436" spans="1:5">
      <c r="A1436" s="58">
        <v>33270</v>
      </c>
      <c r="B1436">
        <v>34</v>
      </c>
      <c r="C1436">
        <v>4423855</v>
      </c>
      <c r="D1436">
        <v>2205096</v>
      </c>
      <c r="E1436">
        <v>2218759</v>
      </c>
    </row>
    <row r="1437" spans="1:5">
      <c r="A1437" s="58">
        <v>33270</v>
      </c>
      <c r="B1437">
        <v>35</v>
      </c>
      <c r="C1437">
        <v>4336892</v>
      </c>
      <c r="D1437">
        <v>2158460</v>
      </c>
      <c r="E1437">
        <v>2178432</v>
      </c>
    </row>
    <row r="1438" spans="1:5">
      <c r="A1438" s="58">
        <v>33270</v>
      </c>
      <c r="B1438">
        <v>36</v>
      </c>
      <c r="C1438">
        <v>4144413</v>
      </c>
      <c r="D1438">
        <v>2054074</v>
      </c>
      <c r="E1438">
        <v>2090339</v>
      </c>
    </row>
    <row r="1439" spans="1:5">
      <c r="A1439" s="58">
        <v>33270</v>
      </c>
      <c r="B1439">
        <v>37</v>
      </c>
      <c r="C1439">
        <v>4049872</v>
      </c>
      <c r="D1439">
        <v>2003079</v>
      </c>
      <c r="E1439">
        <v>2046793</v>
      </c>
    </row>
    <row r="1440" spans="1:5">
      <c r="A1440" s="58">
        <v>33270</v>
      </c>
      <c r="B1440">
        <v>38</v>
      </c>
      <c r="C1440">
        <v>3834088</v>
      </c>
      <c r="D1440">
        <v>1894777</v>
      </c>
      <c r="E1440">
        <v>1939311</v>
      </c>
    </row>
    <row r="1441" spans="1:5">
      <c r="A1441" s="58">
        <v>33270</v>
      </c>
      <c r="B1441">
        <v>39</v>
      </c>
      <c r="C1441">
        <v>3949892</v>
      </c>
      <c r="D1441">
        <v>1959235</v>
      </c>
      <c r="E1441">
        <v>1990657</v>
      </c>
    </row>
    <row r="1442" spans="1:5">
      <c r="A1442" s="58">
        <v>33270</v>
      </c>
      <c r="B1442">
        <v>40</v>
      </c>
      <c r="C1442">
        <v>3881119</v>
      </c>
      <c r="D1442">
        <v>1921013</v>
      </c>
      <c r="E1442">
        <v>1960106</v>
      </c>
    </row>
    <row r="1443" spans="1:5">
      <c r="A1443" s="58">
        <v>33270</v>
      </c>
      <c r="B1443">
        <v>41</v>
      </c>
      <c r="C1443">
        <v>3632564</v>
      </c>
      <c r="D1443">
        <v>1788299</v>
      </c>
      <c r="E1443">
        <v>1844265</v>
      </c>
    </row>
    <row r="1444" spans="1:5">
      <c r="A1444" s="58">
        <v>33270</v>
      </c>
      <c r="B1444">
        <v>42</v>
      </c>
      <c r="C1444">
        <v>3636138</v>
      </c>
      <c r="D1444">
        <v>1791849</v>
      </c>
      <c r="E1444">
        <v>1844289</v>
      </c>
    </row>
    <row r="1445" spans="1:5">
      <c r="A1445" s="58">
        <v>33270</v>
      </c>
      <c r="B1445">
        <v>43</v>
      </c>
      <c r="C1445">
        <v>3706450</v>
      </c>
      <c r="D1445">
        <v>1822717</v>
      </c>
      <c r="E1445">
        <v>1883733</v>
      </c>
    </row>
    <row r="1446" spans="1:5">
      <c r="A1446" s="58">
        <v>33270</v>
      </c>
      <c r="B1446">
        <v>44</v>
      </c>
      <c r="C1446">
        <v>3552261</v>
      </c>
      <c r="D1446">
        <v>1761988</v>
      </c>
      <c r="E1446">
        <v>1790273</v>
      </c>
    </row>
    <row r="1447" spans="1:5">
      <c r="A1447" s="58">
        <v>33270</v>
      </c>
      <c r="B1447">
        <v>45</v>
      </c>
      <c r="C1447">
        <v>2861260</v>
      </c>
      <c r="D1447">
        <v>1408161</v>
      </c>
      <c r="E1447">
        <v>1453099</v>
      </c>
    </row>
    <row r="1448" spans="1:5">
      <c r="A1448" s="58">
        <v>33270</v>
      </c>
      <c r="B1448">
        <v>46</v>
      </c>
      <c r="C1448">
        <v>2806629</v>
      </c>
      <c r="D1448">
        <v>1376086</v>
      </c>
      <c r="E1448">
        <v>1430543</v>
      </c>
    </row>
    <row r="1449" spans="1:5">
      <c r="A1449" s="58">
        <v>33270</v>
      </c>
      <c r="B1449">
        <v>47</v>
      </c>
      <c r="C1449">
        <v>2924859</v>
      </c>
      <c r="D1449">
        <v>1431849</v>
      </c>
      <c r="E1449">
        <v>1493010</v>
      </c>
    </row>
    <row r="1450" spans="1:5">
      <c r="A1450" s="58">
        <v>33270</v>
      </c>
      <c r="B1450">
        <v>48</v>
      </c>
      <c r="C1450">
        <v>2783992</v>
      </c>
      <c r="D1450">
        <v>1362472</v>
      </c>
      <c r="E1450">
        <v>1421520</v>
      </c>
    </row>
    <row r="1451" spans="1:5">
      <c r="A1451" s="58">
        <v>33270</v>
      </c>
      <c r="B1451">
        <v>49</v>
      </c>
      <c r="C1451">
        <v>2649623</v>
      </c>
      <c r="D1451">
        <v>1297677</v>
      </c>
      <c r="E1451">
        <v>1351946</v>
      </c>
    </row>
    <row r="1452" spans="1:5">
      <c r="A1452" s="58">
        <v>33270</v>
      </c>
      <c r="B1452">
        <v>50</v>
      </c>
      <c r="C1452">
        <v>2507239</v>
      </c>
      <c r="D1452">
        <v>1225076</v>
      </c>
      <c r="E1452">
        <v>1282163</v>
      </c>
    </row>
    <row r="1453" spans="1:5">
      <c r="A1453" s="58">
        <v>33270</v>
      </c>
      <c r="B1453">
        <v>51</v>
      </c>
      <c r="C1453">
        <v>2310457</v>
      </c>
      <c r="D1453">
        <v>1124978</v>
      </c>
      <c r="E1453">
        <v>1185479</v>
      </c>
    </row>
    <row r="1454" spans="1:5">
      <c r="A1454" s="58">
        <v>33270</v>
      </c>
      <c r="B1454">
        <v>52</v>
      </c>
      <c r="C1454">
        <v>2302653</v>
      </c>
      <c r="D1454">
        <v>1118969</v>
      </c>
      <c r="E1454">
        <v>1183684</v>
      </c>
    </row>
    <row r="1455" spans="1:5">
      <c r="A1455" s="58">
        <v>33270</v>
      </c>
      <c r="B1455">
        <v>53</v>
      </c>
      <c r="C1455">
        <v>2246303</v>
      </c>
      <c r="D1455">
        <v>1088554</v>
      </c>
      <c r="E1455">
        <v>1157749</v>
      </c>
    </row>
    <row r="1456" spans="1:5">
      <c r="A1456" s="58">
        <v>33270</v>
      </c>
      <c r="B1456">
        <v>54</v>
      </c>
      <c r="C1456">
        <v>2187268</v>
      </c>
      <c r="D1456">
        <v>1057360</v>
      </c>
      <c r="E1456">
        <v>1129908</v>
      </c>
    </row>
    <row r="1457" spans="1:5">
      <c r="A1457" s="58">
        <v>33270</v>
      </c>
      <c r="B1457">
        <v>55</v>
      </c>
      <c r="C1457">
        <v>2147087</v>
      </c>
      <c r="D1457">
        <v>1032471</v>
      </c>
      <c r="E1457">
        <v>1114616</v>
      </c>
    </row>
    <row r="1458" spans="1:5">
      <c r="A1458" s="58">
        <v>33270</v>
      </c>
      <c r="B1458">
        <v>56</v>
      </c>
      <c r="C1458">
        <v>2164004</v>
      </c>
      <c r="D1458">
        <v>1039402</v>
      </c>
      <c r="E1458">
        <v>1124602</v>
      </c>
    </row>
    <row r="1459" spans="1:5">
      <c r="A1459" s="58">
        <v>33270</v>
      </c>
      <c r="B1459">
        <v>57</v>
      </c>
      <c r="C1459">
        <v>2043182</v>
      </c>
      <c r="D1459">
        <v>978212</v>
      </c>
      <c r="E1459">
        <v>1064970</v>
      </c>
    </row>
    <row r="1460" spans="1:5">
      <c r="A1460" s="58">
        <v>33270</v>
      </c>
      <c r="B1460">
        <v>58</v>
      </c>
      <c r="C1460">
        <v>1972786</v>
      </c>
      <c r="D1460">
        <v>939114</v>
      </c>
      <c r="E1460">
        <v>1033672</v>
      </c>
    </row>
    <row r="1461" spans="1:5">
      <c r="A1461" s="58">
        <v>33270</v>
      </c>
      <c r="B1461">
        <v>59</v>
      </c>
      <c r="C1461">
        <v>2120128</v>
      </c>
      <c r="D1461">
        <v>1008041</v>
      </c>
      <c r="E1461">
        <v>1112087</v>
      </c>
    </row>
    <row r="1462" spans="1:5">
      <c r="A1462" s="58">
        <v>33270</v>
      </c>
      <c r="B1462">
        <v>60</v>
      </c>
      <c r="C1462">
        <v>2153550</v>
      </c>
      <c r="D1462">
        <v>1010364</v>
      </c>
      <c r="E1462">
        <v>1143186</v>
      </c>
    </row>
    <row r="1463" spans="1:5">
      <c r="A1463" s="58">
        <v>33270</v>
      </c>
      <c r="B1463">
        <v>61</v>
      </c>
      <c r="C1463">
        <v>2095073</v>
      </c>
      <c r="D1463">
        <v>991699</v>
      </c>
      <c r="E1463">
        <v>1103374</v>
      </c>
    </row>
    <row r="1464" spans="1:5">
      <c r="A1464" s="58">
        <v>33270</v>
      </c>
      <c r="B1464">
        <v>62</v>
      </c>
      <c r="C1464">
        <v>2101728</v>
      </c>
      <c r="D1464">
        <v>980992</v>
      </c>
      <c r="E1464">
        <v>1120736</v>
      </c>
    </row>
    <row r="1465" spans="1:5">
      <c r="A1465" s="58">
        <v>33270</v>
      </c>
      <c r="B1465">
        <v>63</v>
      </c>
      <c r="C1465">
        <v>2150364</v>
      </c>
      <c r="D1465">
        <v>1004762</v>
      </c>
      <c r="E1465">
        <v>1145602</v>
      </c>
    </row>
    <row r="1466" spans="1:5">
      <c r="A1466" s="58">
        <v>33270</v>
      </c>
      <c r="B1466">
        <v>64</v>
      </c>
      <c r="C1466">
        <v>2120921</v>
      </c>
      <c r="D1466">
        <v>971486</v>
      </c>
      <c r="E1466">
        <v>1149435</v>
      </c>
    </row>
    <row r="1467" spans="1:5">
      <c r="A1467" s="58">
        <v>33270</v>
      </c>
      <c r="B1467">
        <v>65</v>
      </c>
      <c r="C1467">
        <v>2082867</v>
      </c>
      <c r="D1467">
        <v>944757</v>
      </c>
      <c r="E1467">
        <v>1138110</v>
      </c>
    </row>
    <row r="1468" spans="1:5">
      <c r="A1468" s="58">
        <v>33270</v>
      </c>
      <c r="B1468">
        <v>66</v>
      </c>
      <c r="C1468">
        <v>2074599</v>
      </c>
      <c r="D1468">
        <v>936492</v>
      </c>
      <c r="E1468">
        <v>1138107</v>
      </c>
    </row>
    <row r="1469" spans="1:5">
      <c r="A1469" s="58">
        <v>33270</v>
      </c>
      <c r="B1469">
        <v>67</v>
      </c>
      <c r="C1469">
        <v>2013405</v>
      </c>
      <c r="D1469">
        <v>904734</v>
      </c>
      <c r="E1469">
        <v>1108671</v>
      </c>
    </row>
    <row r="1470" spans="1:5">
      <c r="A1470" s="58">
        <v>33270</v>
      </c>
      <c r="B1470">
        <v>68</v>
      </c>
      <c r="C1470">
        <v>1921880</v>
      </c>
      <c r="D1470">
        <v>853788</v>
      </c>
      <c r="E1470">
        <v>1068092</v>
      </c>
    </row>
    <row r="1471" spans="1:5">
      <c r="A1471" s="58">
        <v>33270</v>
      </c>
      <c r="B1471">
        <v>69</v>
      </c>
      <c r="C1471">
        <v>1970416</v>
      </c>
      <c r="D1471">
        <v>868542</v>
      </c>
      <c r="E1471">
        <v>1101874</v>
      </c>
    </row>
    <row r="1472" spans="1:5">
      <c r="A1472" s="58">
        <v>33270</v>
      </c>
      <c r="B1472">
        <v>70</v>
      </c>
      <c r="C1472">
        <v>1851674</v>
      </c>
      <c r="D1472">
        <v>812614</v>
      </c>
      <c r="E1472">
        <v>1039060</v>
      </c>
    </row>
    <row r="1473" spans="1:5">
      <c r="A1473" s="58">
        <v>33270</v>
      </c>
      <c r="B1473">
        <v>71</v>
      </c>
      <c r="C1473">
        <v>1697612</v>
      </c>
      <c r="D1473">
        <v>734479</v>
      </c>
      <c r="E1473">
        <v>963133</v>
      </c>
    </row>
    <row r="1474" spans="1:5">
      <c r="A1474" s="58">
        <v>33270</v>
      </c>
      <c r="B1474">
        <v>72</v>
      </c>
      <c r="C1474">
        <v>1634841</v>
      </c>
      <c r="D1474">
        <v>703018</v>
      </c>
      <c r="E1474">
        <v>931823</v>
      </c>
    </row>
    <row r="1475" spans="1:5">
      <c r="A1475" s="58">
        <v>33270</v>
      </c>
      <c r="B1475">
        <v>73</v>
      </c>
      <c r="C1475">
        <v>1509624</v>
      </c>
      <c r="D1475">
        <v>633722</v>
      </c>
      <c r="E1475">
        <v>875902</v>
      </c>
    </row>
    <row r="1476" spans="1:5">
      <c r="A1476" s="58">
        <v>33270</v>
      </c>
      <c r="B1476">
        <v>74</v>
      </c>
      <c r="C1476">
        <v>1462171</v>
      </c>
      <c r="D1476">
        <v>608274</v>
      </c>
      <c r="E1476">
        <v>853897</v>
      </c>
    </row>
    <row r="1477" spans="1:5">
      <c r="A1477" s="58">
        <v>33270</v>
      </c>
      <c r="B1477">
        <v>75</v>
      </c>
      <c r="C1477">
        <v>1405700</v>
      </c>
      <c r="D1477">
        <v>574733</v>
      </c>
      <c r="E1477">
        <v>830967</v>
      </c>
    </row>
    <row r="1478" spans="1:5">
      <c r="A1478" s="58">
        <v>33270</v>
      </c>
      <c r="B1478">
        <v>76</v>
      </c>
      <c r="C1478">
        <v>1326569</v>
      </c>
      <c r="D1478">
        <v>534361</v>
      </c>
      <c r="E1478">
        <v>792208</v>
      </c>
    </row>
    <row r="1479" spans="1:5">
      <c r="A1479" s="58">
        <v>33270</v>
      </c>
      <c r="B1479">
        <v>77</v>
      </c>
      <c r="C1479">
        <v>1235970</v>
      </c>
      <c r="D1479">
        <v>485184</v>
      </c>
      <c r="E1479">
        <v>750786</v>
      </c>
    </row>
    <row r="1480" spans="1:5">
      <c r="A1480" s="58">
        <v>33270</v>
      </c>
      <c r="B1480">
        <v>78</v>
      </c>
      <c r="C1480">
        <v>1189343</v>
      </c>
      <c r="D1480">
        <v>455166</v>
      </c>
      <c r="E1480">
        <v>734177</v>
      </c>
    </row>
    <row r="1481" spans="1:5">
      <c r="A1481" s="58">
        <v>33270</v>
      </c>
      <c r="B1481">
        <v>79</v>
      </c>
      <c r="C1481">
        <v>1070044</v>
      </c>
      <c r="D1481">
        <v>403522</v>
      </c>
      <c r="E1481">
        <v>666522</v>
      </c>
    </row>
    <row r="1482" spans="1:5">
      <c r="A1482" s="58">
        <v>33270</v>
      </c>
      <c r="B1482">
        <v>80</v>
      </c>
      <c r="C1482">
        <v>965004</v>
      </c>
      <c r="D1482">
        <v>348167</v>
      </c>
      <c r="E1482">
        <v>616837</v>
      </c>
    </row>
    <row r="1483" spans="1:5">
      <c r="A1483" s="58">
        <v>33270</v>
      </c>
      <c r="B1483">
        <v>81</v>
      </c>
      <c r="C1483">
        <v>876247</v>
      </c>
      <c r="D1483">
        <v>312393</v>
      </c>
      <c r="E1483">
        <v>563854</v>
      </c>
    </row>
    <row r="1484" spans="1:5">
      <c r="A1484" s="58">
        <v>33270</v>
      </c>
      <c r="B1484">
        <v>82</v>
      </c>
      <c r="C1484">
        <v>798422</v>
      </c>
      <c r="D1484">
        <v>277413</v>
      </c>
      <c r="E1484">
        <v>521009</v>
      </c>
    </row>
    <row r="1485" spans="1:5">
      <c r="A1485" s="58">
        <v>33270</v>
      </c>
      <c r="B1485">
        <v>83</v>
      </c>
      <c r="C1485">
        <v>728824</v>
      </c>
      <c r="D1485">
        <v>244684</v>
      </c>
      <c r="E1485">
        <v>484140</v>
      </c>
    </row>
    <row r="1486" spans="1:5">
      <c r="A1486" s="58">
        <v>33270</v>
      </c>
      <c r="B1486">
        <v>84</v>
      </c>
      <c r="C1486">
        <v>634079</v>
      </c>
      <c r="D1486">
        <v>206410</v>
      </c>
      <c r="E1486">
        <v>427669</v>
      </c>
    </row>
    <row r="1487" spans="1:5">
      <c r="A1487" s="58">
        <v>33270</v>
      </c>
      <c r="B1487">
        <v>85</v>
      </c>
      <c r="C1487">
        <v>544193</v>
      </c>
      <c r="D1487">
        <v>171230</v>
      </c>
      <c r="E1487">
        <v>372963</v>
      </c>
    </row>
    <row r="1488" spans="1:5">
      <c r="A1488" s="58">
        <v>33270</v>
      </c>
      <c r="B1488">
        <v>86</v>
      </c>
      <c r="C1488">
        <v>495688</v>
      </c>
      <c r="D1488">
        <v>150935</v>
      </c>
      <c r="E1488">
        <v>344753</v>
      </c>
    </row>
    <row r="1489" spans="1:5">
      <c r="A1489" s="58">
        <v>33270</v>
      </c>
      <c r="B1489">
        <v>87</v>
      </c>
      <c r="C1489">
        <v>412467</v>
      </c>
      <c r="D1489">
        <v>121477</v>
      </c>
      <c r="E1489">
        <v>290990</v>
      </c>
    </row>
    <row r="1490" spans="1:5">
      <c r="A1490" s="58">
        <v>33270</v>
      </c>
      <c r="B1490">
        <v>88</v>
      </c>
      <c r="C1490">
        <v>347230</v>
      </c>
      <c r="D1490">
        <v>98672</v>
      </c>
      <c r="E1490">
        <v>248558</v>
      </c>
    </row>
    <row r="1491" spans="1:5">
      <c r="A1491" s="58">
        <v>33270</v>
      </c>
      <c r="B1491">
        <v>89</v>
      </c>
      <c r="C1491">
        <v>287241</v>
      </c>
      <c r="D1491">
        <v>79257</v>
      </c>
      <c r="E1491">
        <v>207984</v>
      </c>
    </row>
    <row r="1492" spans="1:5">
      <c r="A1492" s="58">
        <v>33270</v>
      </c>
      <c r="B1492">
        <v>90</v>
      </c>
      <c r="C1492">
        <v>259449</v>
      </c>
      <c r="D1492">
        <v>68021</v>
      </c>
      <c r="E1492">
        <v>191428</v>
      </c>
    </row>
    <row r="1493" spans="1:5">
      <c r="A1493" s="58">
        <v>33270</v>
      </c>
      <c r="B1493">
        <v>91</v>
      </c>
      <c r="C1493">
        <v>186526</v>
      </c>
      <c r="D1493">
        <v>46725</v>
      </c>
      <c r="E1493">
        <v>139801</v>
      </c>
    </row>
    <row r="1494" spans="1:5">
      <c r="A1494" s="58">
        <v>33270</v>
      </c>
      <c r="B1494">
        <v>92</v>
      </c>
      <c r="C1494">
        <v>146484</v>
      </c>
      <c r="D1494">
        <v>34788</v>
      </c>
      <c r="E1494">
        <v>111696</v>
      </c>
    </row>
    <row r="1495" spans="1:5">
      <c r="A1495" s="58">
        <v>33270</v>
      </c>
      <c r="B1495">
        <v>93</v>
      </c>
      <c r="C1495">
        <v>117505</v>
      </c>
      <c r="D1495">
        <v>27162</v>
      </c>
      <c r="E1495">
        <v>90343</v>
      </c>
    </row>
    <row r="1496" spans="1:5">
      <c r="A1496" s="58">
        <v>33270</v>
      </c>
      <c r="B1496">
        <v>94</v>
      </c>
      <c r="C1496">
        <v>94110</v>
      </c>
      <c r="D1496">
        <v>20996</v>
      </c>
      <c r="E1496">
        <v>73114</v>
      </c>
    </row>
    <row r="1497" spans="1:5">
      <c r="A1497" s="58">
        <v>33270</v>
      </c>
      <c r="B1497">
        <v>95</v>
      </c>
      <c r="C1497">
        <v>72209</v>
      </c>
      <c r="D1497">
        <v>15572</v>
      </c>
      <c r="E1497">
        <v>56637</v>
      </c>
    </row>
    <row r="1498" spans="1:5">
      <c r="A1498" s="58">
        <v>33270</v>
      </c>
      <c r="B1498">
        <v>96</v>
      </c>
      <c r="C1498">
        <v>52314</v>
      </c>
      <c r="D1498">
        <v>11052</v>
      </c>
      <c r="E1498">
        <v>41262</v>
      </c>
    </row>
    <row r="1499" spans="1:5">
      <c r="A1499" s="58">
        <v>33270</v>
      </c>
      <c r="B1499">
        <v>97</v>
      </c>
      <c r="C1499">
        <v>38260</v>
      </c>
      <c r="D1499">
        <v>7792</v>
      </c>
      <c r="E1499">
        <v>30468</v>
      </c>
    </row>
    <row r="1500" spans="1:5">
      <c r="A1500" s="58">
        <v>33270</v>
      </c>
      <c r="B1500">
        <v>98</v>
      </c>
      <c r="C1500">
        <v>27773</v>
      </c>
      <c r="D1500">
        <v>5510</v>
      </c>
      <c r="E1500">
        <v>22263</v>
      </c>
    </row>
    <row r="1501" spans="1:5">
      <c r="A1501" s="58">
        <v>33270</v>
      </c>
      <c r="B1501">
        <v>99</v>
      </c>
      <c r="C1501">
        <v>18991</v>
      </c>
      <c r="D1501">
        <v>3725</v>
      </c>
      <c r="E1501">
        <v>15266</v>
      </c>
    </row>
    <row r="1502" spans="1:5">
      <c r="A1502" s="58">
        <v>33270</v>
      </c>
      <c r="B1502" t="s">
        <v>164</v>
      </c>
      <c r="C1502">
        <v>38329</v>
      </c>
      <c r="D1502">
        <v>7983</v>
      </c>
      <c r="E1502">
        <v>30346</v>
      </c>
    </row>
    <row r="1504" spans="1:5">
      <c r="A1504" s="58">
        <v>33298</v>
      </c>
      <c r="B1504" t="s">
        <v>163</v>
      </c>
      <c r="C1504">
        <v>251681661</v>
      </c>
      <c r="D1504">
        <v>122679834</v>
      </c>
      <c r="E1504">
        <v>129001827</v>
      </c>
    </row>
    <row r="1505" spans="1:5">
      <c r="A1505" s="58">
        <v>33298</v>
      </c>
      <c r="B1505">
        <v>0</v>
      </c>
      <c r="C1505">
        <v>4023938</v>
      </c>
      <c r="D1505">
        <v>2058154</v>
      </c>
      <c r="E1505">
        <v>1965784</v>
      </c>
    </row>
    <row r="1506" spans="1:5">
      <c r="A1506" s="58">
        <v>33298</v>
      </c>
      <c r="B1506">
        <v>1</v>
      </c>
      <c r="C1506">
        <v>3900418</v>
      </c>
      <c r="D1506">
        <v>1995484</v>
      </c>
      <c r="E1506">
        <v>1904934</v>
      </c>
    </row>
    <row r="1507" spans="1:5">
      <c r="A1507" s="58">
        <v>33298</v>
      </c>
      <c r="B1507">
        <v>2</v>
      </c>
      <c r="C1507">
        <v>3763033</v>
      </c>
      <c r="D1507">
        <v>1926852</v>
      </c>
      <c r="E1507">
        <v>1836181</v>
      </c>
    </row>
    <row r="1508" spans="1:5">
      <c r="A1508" s="58">
        <v>33298</v>
      </c>
      <c r="B1508">
        <v>3</v>
      </c>
      <c r="C1508">
        <v>3706623</v>
      </c>
      <c r="D1508">
        <v>1895864</v>
      </c>
      <c r="E1508">
        <v>1810759</v>
      </c>
    </row>
    <row r="1509" spans="1:5">
      <c r="A1509" s="58">
        <v>33298</v>
      </c>
      <c r="B1509">
        <v>4</v>
      </c>
      <c r="C1509">
        <v>3691535</v>
      </c>
      <c r="D1509">
        <v>1888779</v>
      </c>
      <c r="E1509">
        <v>1802756</v>
      </c>
    </row>
    <row r="1510" spans="1:5">
      <c r="A1510" s="58">
        <v>33298</v>
      </c>
      <c r="B1510">
        <v>5</v>
      </c>
      <c r="C1510">
        <v>3713798</v>
      </c>
      <c r="D1510">
        <v>1902918</v>
      </c>
      <c r="E1510">
        <v>1810880</v>
      </c>
    </row>
    <row r="1511" spans="1:5">
      <c r="A1511" s="58">
        <v>33298</v>
      </c>
      <c r="B1511">
        <v>6</v>
      </c>
      <c r="C1511">
        <v>3630640</v>
      </c>
      <c r="D1511">
        <v>1857020</v>
      </c>
      <c r="E1511">
        <v>1773620</v>
      </c>
    </row>
    <row r="1512" spans="1:5">
      <c r="A1512" s="58">
        <v>33298</v>
      </c>
      <c r="B1512">
        <v>7</v>
      </c>
      <c r="C1512">
        <v>3605335</v>
      </c>
      <c r="D1512">
        <v>1845084</v>
      </c>
      <c r="E1512">
        <v>1760251</v>
      </c>
    </row>
    <row r="1513" spans="1:5">
      <c r="A1513" s="58">
        <v>33298</v>
      </c>
      <c r="B1513">
        <v>8</v>
      </c>
      <c r="C1513">
        <v>3541267</v>
      </c>
      <c r="D1513">
        <v>1811655</v>
      </c>
      <c r="E1513">
        <v>1729612</v>
      </c>
    </row>
    <row r="1514" spans="1:5">
      <c r="A1514" s="58">
        <v>33298</v>
      </c>
      <c r="B1514">
        <v>9</v>
      </c>
      <c r="C1514">
        <v>3690915</v>
      </c>
      <c r="D1514">
        <v>1891569</v>
      </c>
      <c r="E1514">
        <v>1799346</v>
      </c>
    </row>
    <row r="1515" spans="1:5">
      <c r="A1515" s="58">
        <v>33298</v>
      </c>
      <c r="B1515">
        <v>10</v>
      </c>
      <c r="C1515">
        <v>3761302</v>
      </c>
      <c r="D1515">
        <v>1929197</v>
      </c>
      <c r="E1515">
        <v>1832105</v>
      </c>
    </row>
    <row r="1516" spans="1:5">
      <c r="A1516" s="58">
        <v>33298</v>
      </c>
      <c r="B1516">
        <v>11</v>
      </c>
      <c r="C1516">
        <v>3598183</v>
      </c>
      <c r="D1516">
        <v>1842947</v>
      </c>
      <c r="E1516">
        <v>1755236</v>
      </c>
    </row>
    <row r="1517" spans="1:5">
      <c r="A1517" s="58">
        <v>33298</v>
      </c>
      <c r="B1517">
        <v>12</v>
      </c>
      <c r="C1517">
        <v>3444482</v>
      </c>
      <c r="D1517">
        <v>1762740</v>
      </c>
      <c r="E1517">
        <v>1681742</v>
      </c>
    </row>
    <row r="1518" spans="1:5">
      <c r="A1518" s="58">
        <v>33298</v>
      </c>
      <c r="B1518">
        <v>13</v>
      </c>
      <c r="C1518">
        <v>3446626</v>
      </c>
      <c r="D1518">
        <v>1764025</v>
      </c>
      <c r="E1518">
        <v>1682601</v>
      </c>
    </row>
    <row r="1519" spans="1:5">
      <c r="A1519" s="58">
        <v>33298</v>
      </c>
      <c r="B1519">
        <v>14</v>
      </c>
      <c r="C1519">
        <v>3341525</v>
      </c>
      <c r="D1519">
        <v>1713316</v>
      </c>
      <c r="E1519">
        <v>1628209</v>
      </c>
    </row>
    <row r="1520" spans="1:5">
      <c r="A1520" s="58">
        <v>33298</v>
      </c>
      <c r="B1520">
        <v>15</v>
      </c>
      <c r="C1520">
        <v>3322206</v>
      </c>
      <c r="D1520">
        <v>1706093</v>
      </c>
      <c r="E1520">
        <v>1616113</v>
      </c>
    </row>
    <row r="1521" spans="1:5">
      <c r="A1521" s="58">
        <v>33298</v>
      </c>
      <c r="B1521">
        <v>16</v>
      </c>
      <c r="C1521">
        <v>3354667</v>
      </c>
      <c r="D1521">
        <v>1728013</v>
      </c>
      <c r="E1521">
        <v>1626654</v>
      </c>
    </row>
    <row r="1522" spans="1:5">
      <c r="A1522" s="58">
        <v>33298</v>
      </c>
      <c r="B1522">
        <v>17</v>
      </c>
      <c r="C1522">
        <v>3375000</v>
      </c>
      <c r="D1522">
        <v>1740619</v>
      </c>
      <c r="E1522">
        <v>1634381</v>
      </c>
    </row>
    <row r="1523" spans="1:5">
      <c r="A1523" s="58">
        <v>33298</v>
      </c>
      <c r="B1523">
        <v>18</v>
      </c>
      <c r="C1523">
        <v>3439891</v>
      </c>
      <c r="D1523">
        <v>1760165</v>
      </c>
      <c r="E1523">
        <v>1679726</v>
      </c>
    </row>
    <row r="1524" spans="1:5">
      <c r="A1524" s="58">
        <v>33298</v>
      </c>
      <c r="B1524">
        <v>19</v>
      </c>
      <c r="C1524">
        <v>3870379</v>
      </c>
      <c r="D1524">
        <v>1966915</v>
      </c>
      <c r="E1524">
        <v>1903464</v>
      </c>
    </row>
    <row r="1525" spans="1:5">
      <c r="A1525" s="58">
        <v>33298</v>
      </c>
      <c r="B1525">
        <v>20</v>
      </c>
      <c r="C1525">
        <v>4123629</v>
      </c>
      <c r="D1525">
        <v>2094286</v>
      </c>
      <c r="E1525">
        <v>2029343</v>
      </c>
    </row>
    <row r="1526" spans="1:5">
      <c r="A1526" s="58">
        <v>33298</v>
      </c>
      <c r="B1526">
        <v>21</v>
      </c>
      <c r="C1526">
        <v>3885144</v>
      </c>
      <c r="D1526">
        <v>1973947</v>
      </c>
      <c r="E1526">
        <v>1911197</v>
      </c>
    </row>
    <row r="1527" spans="1:5">
      <c r="A1527" s="58">
        <v>33298</v>
      </c>
      <c r="B1527">
        <v>22</v>
      </c>
      <c r="C1527">
        <v>3702228</v>
      </c>
      <c r="D1527">
        <v>1880414</v>
      </c>
      <c r="E1527">
        <v>1821814</v>
      </c>
    </row>
    <row r="1528" spans="1:5">
      <c r="A1528" s="58">
        <v>33298</v>
      </c>
      <c r="B1528">
        <v>23</v>
      </c>
      <c r="C1528">
        <v>3645294</v>
      </c>
      <c r="D1528">
        <v>1847432</v>
      </c>
      <c r="E1528">
        <v>1797862</v>
      </c>
    </row>
    <row r="1529" spans="1:5">
      <c r="A1529" s="58">
        <v>33298</v>
      </c>
      <c r="B1529">
        <v>24</v>
      </c>
      <c r="C1529">
        <v>3807497</v>
      </c>
      <c r="D1529">
        <v>1921356</v>
      </c>
      <c r="E1529">
        <v>1886141</v>
      </c>
    </row>
    <row r="1530" spans="1:5">
      <c r="A1530" s="58">
        <v>33298</v>
      </c>
      <c r="B1530">
        <v>25</v>
      </c>
      <c r="C1530">
        <v>3923217</v>
      </c>
      <c r="D1530">
        <v>1977624</v>
      </c>
      <c r="E1530">
        <v>1945593</v>
      </c>
    </row>
    <row r="1531" spans="1:5">
      <c r="A1531" s="58">
        <v>33298</v>
      </c>
      <c r="B1531">
        <v>26</v>
      </c>
      <c r="C1531">
        <v>4115073</v>
      </c>
      <c r="D1531">
        <v>2060084</v>
      </c>
      <c r="E1531">
        <v>2054989</v>
      </c>
    </row>
    <row r="1532" spans="1:5">
      <c r="A1532" s="58">
        <v>33298</v>
      </c>
      <c r="B1532">
        <v>27</v>
      </c>
      <c r="C1532">
        <v>4267157</v>
      </c>
      <c r="D1532">
        <v>2141987</v>
      </c>
      <c r="E1532">
        <v>2125170</v>
      </c>
    </row>
    <row r="1533" spans="1:5">
      <c r="A1533" s="58">
        <v>33298</v>
      </c>
      <c r="B1533">
        <v>28</v>
      </c>
      <c r="C1533">
        <v>4135088</v>
      </c>
      <c r="D1533">
        <v>2069729</v>
      </c>
      <c r="E1533">
        <v>2065359</v>
      </c>
    </row>
    <row r="1534" spans="1:5">
      <c r="A1534" s="58">
        <v>33298</v>
      </c>
      <c r="B1534">
        <v>29</v>
      </c>
      <c r="C1534">
        <v>4519083</v>
      </c>
      <c r="D1534">
        <v>2262619</v>
      </c>
      <c r="E1534">
        <v>2256464</v>
      </c>
    </row>
    <row r="1535" spans="1:5">
      <c r="A1535" s="58">
        <v>33298</v>
      </c>
      <c r="B1535">
        <v>30</v>
      </c>
      <c r="C1535">
        <v>4578578</v>
      </c>
      <c r="D1535">
        <v>2286598</v>
      </c>
      <c r="E1535">
        <v>2291980</v>
      </c>
    </row>
    <row r="1536" spans="1:5">
      <c r="A1536" s="58">
        <v>33298</v>
      </c>
      <c r="B1536">
        <v>31</v>
      </c>
      <c r="C1536">
        <v>4390927</v>
      </c>
      <c r="D1536">
        <v>2188851</v>
      </c>
      <c r="E1536">
        <v>2202076</v>
      </c>
    </row>
    <row r="1537" spans="1:5">
      <c r="A1537" s="58">
        <v>33298</v>
      </c>
      <c r="B1537">
        <v>32</v>
      </c>
      <c r="C1537">
        <v>4381867</v>
      </c>
      <c r="D1537">
        <v>2180016</v>
      </c>
      <c r="E1537">
        <v>2201851</v>
      </c>
    </row>
    <row r="1538" spans="1:5">
      <c r="A1538" s="58">
        <v>33298</v>
      </c>
      <c r="B1538">
        <v>33</v>
      </c>
      <c r="C1538">
        <v>4399287</v>
      </c>
      <c r="D1538">
        <v>2184179</v>
      </c>
      <c r="E1538">
        <v>2215108</v>
      </c>
    </row>
    <row r="1539" spans="1:5">
      <c r="A1539" s="58">
        <v>33298</v>
      </c>
      <c r="B1539">
        <v>34</v>
      </c>
      <c r="C1539">
        <v>4430591</v>
      </c>
      <c r="D1539">
        <v>2210434</v>
      </c>
      <c r="E1539">
        <v>2220157</v>
      </c>
    </row>
    <row r="1540" spans="1:5">
      <c r="A1540" s="58">
        <v>33298</v>
      </c>
      <c r="B1540">
        <v>35</v>
      </c>
      <c r="C1540">
        <v>4340291</v>
      </c>
      <c r="D1540">
        <v>2158638</v>
      </c>
      <c r="E1540">
        <v>2181653</v>
      </c>
    </row>
    <row r="1541" spans="1:5">
      <c r="A1541" s="58">
        <v>33298</v>
      </c>
      <c r="B1541">
        <v>36</v>
      </c>
      <c r="C1541">
        <v>4152988</v>
      </c>
      <c r="D1541">
        <v>2058886</v>
      </c>
      <c r="E1541">
        <v>2094102</v>
      </c>
    </row>
    <row r="1542" spans="1:5">
      <c r="A1542" s="58">
        <v>33298</v>
      </c>
      <c r="B1542">
        <v>37</v>
      </c>
      <c r="C1542">
        <v>4066322</v>
      </c>
      <c r="D1542">
        <v>2011808</v>
      </c>
      <c r="E1542">
        <v>2054514</v>
      </c>
    </row>
    <row r="1543" spans="1:5">
      <c r="A1543" s="58">
        <v>33298</v>
      </c>
      <c r="B1543">
        <v>38</v>
      </c>
      <c r="C1543">
        <v>3811045</v>
      </c>
      <c r="D1543">
        <v>1883109</v>
      </c>
      <c r="E1543">
        <v>1927936</v>
      </c>
    </row>
    <row r="1544" spans="1:5">
      <c r="A1544" s="58">
        <v>33298</v>
      </c>
      <c r="B1544">
        <v>39</v>
      </c>
      <c r="C1544">
        <v>4024045</v>
      </c>
      <c r="D1544">
        <v>1997025</v>
      </c>
      <c r="E1544">
        <v>2027020</v>
      </c>
    </row>
    <row r="1545" spans="1:5">
      <c r="A1545" s="58">
        <v>33298</v>
      </c>
      <c r="B1545">
        <v>40</v>
      </c>
      <c r="C1545">
        <v>3836421</v>
      </c>
      <c r="D1545">
        <v>1897349</v>
      </c>
      <c r="E1545">
        <v>1939072</v>
      </c>
    </row>
    <row r="1546" spans="1:5">
      <c r="A1546" s="58">
        <v>33298</v>
      </c>
      <c r="B1546">
        <v>41</v>
      </c>
      <c r="C1546">
        <v>3651566</v>
      </c>
      <c r="D1546">
        <v>1798484</v>
      </c>
      <c r="E1546">
        <v>1853082</v>
      </c>
    </row>
    <row r="1547" spans="1:5">
      <c r="A1547" s="58">
        <v>33298</v>
      </c>
      <c r="B1547">
        <v>42</v>
      </c>
      <c r="C1547">
        <v>3624358</v>
      </c>
      <c r="D1547">
        <v>1786226</v>
      </c>
      <c r="E1547">
        <v>1838132</v>
      </c>
    </row>
    <row r="1548" spans="1:5">
      <c r="A1548" s="58">
        <v>33298</v>
      </c>
      <c r="B1548">
        <v>43</v>
      </c>
      <c r="C1548">
        <v>3689234</v>
      </c>
      <c r="D1548">
        <v>1813393</v>
      </c>
      <c r="E1548">
        <v>1875841</v>
      </c>
    </row>
    <row r="1549" spans="1:5">
      <c r="A1549" s="58">
        <v>33298</v>
      </c>
      <c r="B1549">
        <v>44</v>
      </c>
      <c r="C1549">
        <v>3661157</v>
      </c>
      <c r="D1549">
        <v>1817277</v>
      </c>
      <c r="E1549">
        <v>1843880</v>
      </c>
    </row>
    <row r="1550" spans="1:5">
      <c r="A1550" s="58">
        <v>33298</v>
      </c>
      <c r="B1550">
        <v>45</v>
      </c>
      <c r="C1550">
        <v>2836135</v>
      </c>
      <c r="D1550">
        <v>1394625</v>
      </c>
      <c r="E1550">
        <v>1441510</v>
      </c>
    </row>
    <row r="1551" spans="1:5">
      <c r="A1551" s="58">
        <v>33298</v>
      </c>
      <c r="B1551">
        <v>46</v>
      </c>
      <c r="C1551">
        <v>2803531</v>
      </c>
      <c r="D1551">
        <v>1374934</v>
      </c>
      <c r="E1551">
        <v>1428597</v>
      </c>
    </row>
    <row r="1552" spans="1:5">
      <c r="A1552" s="58">
        <v>33298</v>
      </c>
      <c r="B1552">
        <v>47</v>
      </c>
      <c r="C1552">
        <v>2919136</v>
      </c>
      <c r="D1552">
        <v>1428795</v>
      </c>
      <c r="E1552">
        <v>1490341</v>
      </c>
    </row>
    <row r="1553" spans="1:5">
      <c r="A1553" s="58">
        <v>33298</v>
      </c>
      <c r="B1553">
        <v>48</v>
      </c>
      <c r="C1553">
        <v>2797856</v>
      </c>
      <c r="D1553">
        <v>1369365</v>
      </c>
      <c r="E1553">
        <v>1428491</v>
      </c>
    </row>
    <row r="1554" spans="1:5">
      <c r="A1554" s="58">
        <v>33298</v>
      </c>
      <c r="B1554">
        <v>49</v>
      </c>
      <c r="C1554">
        <v>2685459</v>
      </c>
      <c r="D1554">
        <v>1315816</v>
      </c>
      <c r="E1554">
        <v>1369643</v>
      </c>
    </row>
    <row r="1555" spans="1:5">
      <c r="A1555" s="58">
        <v>33298</v>
      </c>
      <c r="B1555">
        <v>50</v>
      </c>
      <c r="C1555">
        <v>2500600</v>
      </c>
      <c r="D1555">
        <v>1221408</v>
      </c>
      <c r="E1555">
        <v>1279192</v>
      </c>
    </row>
    <row r="1556" spans="1:5">
      <c r="A1556" s="58">
        <v>33298</v>
      </c>
      <c r="B1556">
        <v>51</v>
      </c>
      <c r="C1556">
        <v>2318724</v>
      </c>
      <c r="D1556">
        <v>1129208</v>
      </c>
      <c r="E1556">
        <v>1189516</v>
      </c>
    </row>
    <row r="1557" spans="1:5">
      <c r="A1557" s="58">
        <v>33298</v>
      </c>
      <c r="B1557">
        <v>52</v>
      </c>
      <c r="C1557">
        <v>2307318</v>
      </c>
      <c r="D1557">
        <v>1121241</v>
      </c>
      <c r="E1557">
        <v>1186077</v>
      </c>
    </row>
    <row r="1558" spans="1:5">
      <c r="A1558" s="58">
        <v>33298</v>
      </c>
      <c r="B1558">
        <v>53</v>
      </c>
      <c r="C1558">
        <v>2255760</v>
      </c>
      <c r="D1558">
        <v>1093226</v>
      </c>
      <c r="E1558">
        <v>1162534</v>
      </c>
    </row>
    <row r="1559" spans="1:5">
      <c r="A1559" s="58">
        <v>33298</v>
      </c>
      <c r="B1559">
        <v>54</v>
      </c>
      <c r="C1559">
        <v>2185455</v>
      </c>
      <c r="D1559">
        <v>1056694</v>
      </c>
      <c r="E1559">
        <v>1128761</v>
      </c>
    </row>
    <row r="1560" spans="1:5">
      <c r="A1560" s="58">
        <v>33298</v>
      </c>
      <c r="B1560">
        <v>55</v>
      </c>
      <c r="C1560">
        <v>2146036</v>
      </c>
      <c r="D1560">
        <v>1031861</v>
      </c>
      <c r="E1560">
        <v>1114175</v>
      </c>
    </row>
    <row r="1561" spans="1:5">
      <c r="A1561" s="58">
        <v>33298</v>
      </c>
      <c r="B1561">
        <v>56</v>
      </c>
      <c r="C1561">
        <v>2175786</v>
      </c>
      <c r="D1561">
        <v>1045214</v>
      </c>
      <c r="E1561">
        <v>1130572</v>
      </c>
    </row>
    <row r="1562" spans="1:5">
      <c r="A1562" s="58">
        <v>33298</v>
      </c>
      <c r="B1562">
        <v>57</v>
      </c>
      <c r="C1562">
        <v>2042438</v>
      </c>
      <c r="D1562">
        <v>978123</v>
      </c>
      <c r="E1562">
        <v>1064315</v>
      </c>
    </row>
    <row r="1563" spans="1:5">
      <c r="A1563" s="58">
        <v>33298</v>
      </c>
      <c r="B1563">
        <v>58</v>
      </c>
      <c r="C1563">
        <v>1963617</v>
      </c>
      <c r="D1563">
        <v>935010</v>
      </c>
      <c r="E1563">
        <v>1028607</v>
      </c>
    </row>
    <row r="1564" spans="1:5">
      <c r="A1564" s="58">
        <v>33298</v>
      </c>
      <c r="B1564">
        <v>59</v>
      </c>
      <c r="C1564">
        <v>2123539</v>
      </c>
      <c r="D1564">
        <v>1009814</v>
      </c>
      <c r="E1564">
        <v>1113725</v>
      </c>
    </row>
    <row r="1565" spans="1:5">
      <c r="A1565" s="58">
        <v>33298</v>
      </c>
      <c r="B1565">
        <v>60</v>
      </c>
      <c r="C1565">
        <v>2145988</v>
      </c>
      <c r="D1565">
        <v>1006107</v>
      </c>
      <c r="E1565">
        <v>1139881</v>
      </c>
    </row>
    <row r="1566" spans="1:5">
      <c r="A1566" s="58">
        <v>33298</v>
      </c>
      <c r="B1566">
        <v>61</v>
      </c>
      <c r="C1566">
        <v>2096396</v>
      </c>
      <c r="D1566">
        <v>993304</v>
      </c>
      <c r="E1566">
        <v>1103092</v>
      </c>
    </row>
    <row r="1567" spans="1:5">
      <c r="A1567" s="58">
        <v>33298</v>
      </c>
      <c r="B1567">
        <v>62</v>
      </c>
      <c r="C1567">
        <v>2094376</v>
      </c>
      <c r="D1567">
        <v>977574</v>
      </c>
      <c r="E1567">
        <v>1116802</v>
      </c>
    </row>
    <row r="1568" spans="1:5">
      <c r="A1568" s="58">
        <v>33298</v>
      </c>
      <c r="B1568">
        <v>63</v>
      </c>
      <c r="C1568">
        <v>2156769</v>
      </c>
      <c r="D1568">
        <v>1008461</v>
      </c>
      <c r="E1568">
        <v>1148308</v>
      </c>
    </row>
    <row r="1569" spans="1:5">
      <c r="A1569" s="58">
        <v>33298</v>
      </c>
      <c r="B1569">
        <v>64</v>
      </c>
      <c r="C1569">
        <v>2122892</v>
      </c>
      <c r="D1569">
        <v>972407</v>
      </c>
      <c r="E1569">
        <v>1150485</v>
      </c>
    </row>
    <row r="1570" spans="1:5">
      <c r="A1570" s="58">
        <v>33298</v>
      </c>
      <c r="B1570">
        <v>65</v>
      </c>
      <c r="C1570">
        <v>2077036</v>
      </c>
      <c r="D1570">
        <v>942296</v>
      </c>
      <c r="E1570">
        <v>1134740</v>
      </c>
    </row>
    <row r="1571" spans="1:5">
      <c r="A1571" s="58">
        <v>33298</v>
      </c>
      <c r="B1571">
        <v>66</v>
      </c>
      <c r="C1571">
        <v>2070978</v>
      </c>
      <c r="D1571">
        <v>934963</v>
      </c>
      <c r="E1571">
        <v>1136015</v>
      </c>
    </row>
    <row r="1572" spans="1:5">
      <c r="A1572" s="58">
        <v>33298</v>
      </c>
      <c r="B1572">
        <v>67</v>
      </c>
      <c r="C1572">
        <v>2019885</v>
      </c>
      <c r="D1572">
        <v>907781</v>
      </c>
      <c r="E1572">
        <v>1112104</v>
      </c>
    </row>
    <row r="1573" spans="1:5">
      <c r="A1573" s="58">
        <v>33298</v>
      </c>
      <c r="B1573">
        <v>68</v>
      </c>
      <c r="C1573">
        <v>1916954</v>
      </c>
      <c r="D1573">
        <v>851448</v>
      </c>
      <c r="E1573">
        <v>1065506</v>
      </c>
    </row>
    <row r="1574" spans="1:5">
      <c r="A1574" s="58">
        <v>33298</v>
      </c>
      <c r="B1574">
        <v>69</v>
      </c>
      <c r="C1574">
        <v>1972747</v>
      </c>
      <c r="D1574">
        <v>869551</v>
      </c>
      <c r="E1574">
        <v>1103196</v>
      </c>
    </row>
    <row r="1575" spans="1:5">
      <c r="A1575" s="58">
        <v>33298</v>
      </c>
      <c r="B1575">
        <v>70</v>
      </c>
      <c r="C1575">
        <v>1854663</v>
      </c>
      <c r="D1575">
        <v>814483</v>
      </c>
      <c r="E1575">
        <v>1040180</v>
      </c>
    </row>
    <row r="1576" spans="1:5">
      <c r="A1576" s="58">
        <v>33298</v>
      </c>
      <c r="B1576">
        <v>71</v>
      </c>
      <c r="C1576">
        <v>1704949</v>
      </c>
      <c r="D1576">
        <v>737924</v>
      </c>
      <c r="E1576">
        <v>967025</v>
      </c>
    </row>
    <row r="1577" spans="1:5">
      <c r="A1577" s="58">
        <v>33298</v>
      </c>
      <c r="B1577">
        <v>72</v>
      </c>
      <c r="C1577">
        <v>1637575</v>
      </c>
      <c r="D1577">
        <v>704574</v>
      </c>
      <c r="E1577">
        <v>933001</v>
      </c>
    </row>
    <row r="1578" spans="1:5">
      <c r="A1578" s="58">
        <v>33298</v>
      </c>
      <c r="B1578">
        <v>73</v>
      </c>
      <c r="C1578">
        <v>1510596</v>
      </c>
      <c r="D1578">
        <v>633954</v>
      </c>
      <c r="E1578">
        <v>876642</v>
      </c>
    </row>
    <row r="1579" spans="1:5">
      <c r="A1579" s="58">
        <v>33298</v>
      </c>
      <c r="B1579">
        <v>74</v>
      </c>
      <c r="C1579">
        <v>1461781</v>
      </c>
      <c r="D1579">
        <v>608448</v>
      </c>
      <c r="E1579">
        <v>853333</v>
      </c>
    </row>
    <row r="1580" spans="1:5">
      <c r="A1580" s="58">
        <v>33298</v>
      </c>
      <c r="B1580">
        <v>75</v>
      </c>
      <c r="C1580">
        <v>1408403</v>
      </c>
      <c r="D1580">
        <v>576136</v>
      </c>
      <c r="E1580">
        <v>832267</v>
      </c>
    </row>
    <row r="1581" spans="1:5">
      <c r="A1581" s="58">
        <v>33298</v>
      </c>
      <c r="B1581">
        <v>76</v>
      </c>
      <c r="C1581">
        <v>1328670</v>
      </c>
      <c r="D1581">
        <v>535529</v>
      </c>
      <c r="E1581">
        <v>793141</v>
      </c>
    </row>
    <row r="1582" spans="1:5">
      <c r="A1582" s="58">
        <v>33298</v>
      </c>
      <c r="B1582">
        <v>77</v>
      </c>
      <c r="C1582">
        <v>1237439</v>
      </c>
      <c r="D1582">
        <v>485972</v>
      </c>
      <c r="E1582">
        <v>751467</v>
      </c>
    </row>
    <row r="1583" spans="1:5">
      <c r="A1583" s="58">
        <v>33298</v>
      </c>
      <c r="B1583">
        <v>78</v>
      </c>
      <c r="C1583">
        <v>1191105</v>
      </c>
      <c r="D1583">
        <v>455711</v>
      </c>
      <c r="E1583">
        <v>735394</v>
      </c>
    </row>
    <row r="1584" spans="1:5">
      <c r="A1584" s="58">
        <v>33298</v>
      </c>
      <c r="B1584">
        <v>79</v>
      </c>
      <c r="C1584">
        <v>1072840</v>
      </c>
      <c r="D1584">
        <v>405064</v>
      </c>
      <c r="E1584">
        <v>667776</v>
      </c>
    </row>
    <row r="1585" spans="1:5">
      <c r="A1585" s="58">
        <v>33298</v>
      </c>
      <c r="B1585">
        <v>80</v>
      </c>
      <c r="C1585">
        <v>965619</v>
      </c>
      <c r="D1585">
        <v>348305</v>
      </c>
      <c r="E1585">
        <v>617314</v>
      </c>
    </row>
    <row r="1586" spans="1:5">
      <c r="A1586" s="58">
        <v>33298</v>
      </c>
      <c r="B1586">
        <v>81</v>
      </c>
      <c r="C1586">
        <v>878503</v>
      </c>
      <c r="D1586">
        <v>313258</v>
      </c>
      <c r="E1586">
        <v>565245</v>
      </c>
    </row>
    <row r="1587" spans="1:5">
      <c r="A1587" s="58">
        <v>33298</v>
      </c>
      <c r="B1587">
        <v>82</v>
      </c>
      <c r="C1587">
        <v>797749</v>
      </c>
      <c r="D1587">
        <v>277284</v>
      </c>
      <c r="E1587">
        <v>520465</v>
      </c>
    </row>
    <row r="1588" spans="1:5">
      <c r="A1588" s="58">
        <v>33298</v>
      </c>
      <c r="B1588">
        <v>83</v>
      </c>
      <c r="C1588">
        <v>732455</v>
      </c>
      <c r="D1588">
        <v>245848</v>
      </c>
      <c r="E1588">
        <v>486607</v>
      </c>
    </row>
    <row r="1589" spans="1:5">
      <c r="A1589" s="58">
        <v>33298</v>
      </c>
      <c r="B1589">
        <v>84</v>
      </c>
      <c r="C1589">
        <v>634857</v>
      </c>
      <c r="D1589">
        <v>206719</v>
      </c>
      <c r="E1589">
        <v>428138</v>
      </c>
    </row>
    <row r="1590" spans="1:5">
      <c r="A1590" s="58">
        <v>33298</v>
      </c>
      <c r="B1590">
        <v>85</v>
      </c>
      <c r="C1590">
        <v>542751</v>
      </c>
      <c r="D1590">
        <v>170783</v>
      </c>
      <c r="E1590">
        <v>371968</v>
      </c>
    </row>
    <row r="1591" spans="1:5">
      <c r="A1591" s="58">
        <v>33298</v>
      </c>
      <c r="B1591">
        <v>86</v>
      </c>
      <c r="C1591">
        <v>496883</v>
      </c>
      <c r="D1591">
        <v>151233</v>
      </c>
      <c r="E1591">
        <v>345650</v>
      </c>
    </row>
    <row r="1592" spans="1:5">
      <c r="A1592" s="58">
        <v>33298</v>
      </c>
      <c r="B1592">
        <v>87</v>
      </c>
      <c r="C1592">
        <v>414892</v>
      </c>
      <c r="D1592">
        <v>122181</v>
      </c>
      <c r="E1592">
        <v>292711</v>
      </c>
    </row>
    <row r="1593" spans="1:5">
      <c r="A1593" s="58">
        <v>33298</v>
      </c>
      <c r="B1593">
        <v>88</v>
      </c>
      <c r="C1593">
        <v>349098</v>
      </c>
      <c r="D1593">
        <v>99101</v>
      </c>
      <c r="E1593">
        <v>249997</v>
      </c>
    </row>
    <row r="1594" spans="1:5">
      <c r="A1594" s="58">
        <v>33298</v>
      </c>
      <c r="B1594">
        <v>89</v>
      </c>
      <c r="C1594">
        <v>286285</v>
      </c>
      <c r="D1594">
        <v>79017</v>
      </c>
      <c r="E1594">
        <v>207268</v>
      </c>
    </row>
    <row r="1595" spans="1:5">
      <c r="A1595" s="58">
        <v>33298</v>
      </c>
      <c r="B1595">
        <v>90</v>
      </c>
      <c r="C1595">
        <v>260578</v>
      </c>
      <c r="D1595">
        <v>68303</v>
      </c>
      <c r="E1595">
        <v>192275</v>
      </c>
    </row>
    <row r="1596" spans="1:5">
      <c r="A1596" s="58">
        <v>33298</v>
      </c>
      <c r="B1596">
        <v>91</v>
      </c>
      <c r="C1596">
        <v>188313</v>
      </c>
      <c r="D1596">
        <v>47199</v>
      </c>
      <c r="E1596">
        <v>141114</v>
      </c>
    </row>
    <row r="1597" spans="1:5">
      <c r="A1597" s="58">
        <v>33298</v>
      </c>
      <c r="B1597">
        <v>92</v>
      </c>
      <c r="C1597">
        <v>146814</v>
      </c>
      <c r="D1597">
        <v>34837</v>
      </c>
      <c r="E1597">
        <v>111977</v>
      </c>
    </row>
    <row r="1598" spans="1:5">
      <c r="A1598" s="58">
        <v>33298</v>
      </c>
      <c r="B1598">
        <v>93</v>
      </c>
      <c r="C1598">
        <v>117470</v>
      </c>
      <c r="D1598">
        <v>27106</v>
      </c>
      <c r="E1598">
        <v>90364</v>
      </c>
    </row>
    <row r="1599" spans="1:5">
      <c r="A1599" s="58">
        <v>33298</v>
      </c>
      <c r="B1599">
        <v>94</v>
      </c>
      <c r="C1599">
        <v>93865</v>
      </c>
      <c r="D1599">
        <v>20910</v>
      </c>
      <c r="E1599">
        <v>72955</v>
      </c>
    </row>
    <row r="1600" spans="1:5">
      <c r="A1600" s="58">
        <v>33298</v>
      </c>
      <c r="B1600">
        <v>95</v>
      </c>
      <c r="C1600">
        <v>72505</v>
      </c>
      <c r="D1600">
        <v>15605</v>
      </c>
      <c r="E1600">
        <v>56900</v>
      </c>
    </row>
    <row r="1601" spans="1:5">
      <c r="A1601" s="58">
        <v>33298</v>
      </c>
      <c r="B1601">
        <v>96</v>
      </c>
      <c r="C1601">
        <v>52472</v>
      </c>
      <c r="D1601">
        <v>11055</v>
      </c>
      <c r="E1601">
        <v>41417</v>
      </c>
    </row>
    <row r="1602" spans="1:5">
      <c r="A1602" s="58">
        <v>33298</v>
      </c>
      <c r="B1602">
        <v>97</v>
      </c>
      <c r="C1602">
        <v>38234</v>
      </c>
      <c r="D1602">
        <v>7772</v>
      </c>
      <c r="E1602">
        <v>30462</v>
      </c>
    </row>
    <row r="1603" spans="1:5">
      <c r="A1603" s="58">
        <v>33298</v>
      </c>
      <c r="B1603">
        <v>98</v>
      </c>
      <c r="C1603">
        <v>27800</v>
      </c>
      <c r="D1603">
        <v>5503</v>
      </c>
      <c r="E1603">
        <v>22297</v>
      </c>
    </row>
    <row r="1604" spans="1:5">
      <c r="A1604" s="58">
        <v>33298</v>
      </c>
      <c r="B1604">
        <v>99</v>
      </c>
      <c r="C1604">
        <v>18871</v>
      </c>
      <c r="D1604">
        <v>3668</v>
      </c>
      <c r="E1604">
        <v>15203</v>
      </c>
    </row>
    <row r="1605" spans="1:5">
      <c r="A1605" s="58">
        <v>33298</v>
      </c>
      <c r="B1605" t="s">
        <v>164</v>
      </c>
      <c r="C1605">
        <v>38365</v>
      </c>
      <c r="D1605">
        <v>7966</v>
      </c>
      <c r="E1605">
        <v>30399</v>
      </c>
    </row>
    <row r="1607" spans="1:5">
      <c r="A1607" s="58">
        <v>33329</v>
      </c>
      <c r="B1607" t="s">
        <v>163</v>
      </c>
      <c r="C1607">
        <v>251955245</v>
      </c>
      <c r="D1607">
        <v>122820599</v>
      </c>
      <c r="E1607">
        <v>129134646</v>
      </c>
    </row>
    <row r="1608" spans="1:5">
      <c r="A1608" s="58">
        <v>33329</v>
      </c>
      <c r="B1608">
        <v>0</v>
      </c>
      <c r="C1608">
        <v>4019288</v>
      </c>
      <c r="D1608">
        <v>2056053</v>
      </c>
      <c r="E1608">
        <v>1963235</v>
      </c>
    </row>
    <row r="1609" spans="1:5">
      <c r="A1609" s="58">
        <v>33329</v>
      </c>
      <c r="B1609">
        <v>1</v>
      </c>
      <c r="C1609">
        <v>3911261</v>
      </c>
      <c r="D1609">
        <v>2001007</v>
      </c>
      <c r="E1609">
        <v>1910254</v>
      </c>
    </row>
    <row r="1610" spans="1:5">
      <c r="A1610" s="58">
        <v>33329</v>
      </c>
      <c r="B1610">
        <v>2</v>
      </c>
      <c r="C1610">
        <v>3776184</v>
      </c>
      <c r="D1610">
        <v>1933682</v>
      </c>
      <c r="E1610">
        <v>1842502</v>
      </c>
    </row>
    <row r="1611" spans="1:5">
      <c r="A1611" s="58">
        <v>33329</v>
      </c>
      <c r="B1611">
        <v>3</v>
      </c>
      <c r="C1611">
        <v>3710047</v>
      </c>
      <c r="D1611">
        <v>1897449</v>
      </c>
      <c r="E1611">
        <v>1812598</v>
      </c>
    </row>
    <row r="1612" spans="1:5">
      <c r="A1612" s="58">
        <v>33329</v>
      </c>
      <c r="B1612">
        <v>4</v>
      </c>
      <c r="C1612">
        <v>3700920</v>
      </c>
      <c r="D1612">
        <v>1893670</v>
      </c>
      <c r="E1612">
        <v>1807250</v>
      </c>
    </row>
    <row r="1613" spans="1:5">
      <c r="A1613" s="58">
        <v>33329</v>
      </c>
      <c r="B1613">
        <v>5</v>
      </c>
      <c r="C1613">
        <v>3709862</v>
      </c>
      <c r="D1613">
        <v>1900791</v>
      </c>
      <c r="E1613">
        <v>1809071</v>
      </c>
    </row>
    <row r="1614" spans="1:5">
      <c r="A1614" s="58">
        <v>33329</v>
      </c>
      <c r="B1614">
        <v>6</v>
      </c>
      <c r="C1614">
        <v>3639140</v>
      </c>
      <c r="D1614">
        <v>1861450</v>
      </c>
      <c r="E1614">
        <v>1777690</v>
      </c>
    </row>
    <row r="1615" spans="1:5">
      <c r="A1615" s="58">
        <v>33329</v>
      </c>
      <c r="B1615">
        <v>7</v>
      </c>
      <c r="C1615">
        <v>3599050</v>
      </c>
      <c r="D1615">
        <v>1841787</v>
      </c>
      <c r="E1615">
        <v>1757263</v>
      </c>
    </row>
    <row r="1616" spans="1:5">
      <c r="A1616" s="58">
        <v>33329</v>
      </c>
      <c r="B1616">
        <v>8</v>
      </c>
      <c r="C1616">
        <v>3536397</v>
      </c>
      <c r="D1616">
        <v>1809401</v>
      </c>
      <c r="E1616">
        <v>1726996</v>
      </c>
    </row>
    <row r="1617" spans="1:5">
      <c r="A1617" s="58">
        <v>33329</v>
      </c>
      <c r="B1617">
        <v>9</v>
      </c>
      <c r="C1617">
        <v>3730671</v>
      </c>
      <c r="D1617">
        <v>1911955</v>
      </c>
      <c r="E1617">
        <v>1818716</v>
      </c>
    </row>
    <row r="1618" spans="1:5">
      <c r="A1618" s="58">
        <v>33329</v>
      </c>
      <c r="B1618">
        <v>10</v>
      </c>
      <c r="C1618">
        <v>3736577</v>
      </c>
      <c r="D1618">
        <v>1916408</v>
      </c>
      <c r="E1618">
        <v>1820169</v>
      </c>
    </row>
    <row r="1619" spans="1:5">
      <c r="A1619" s="58">
        <v>33329</v>
      </c>
      <c r="B1619">
        <v>11</v>
      </c>
      <c r="C1619">
        <v>3612729</v>
      </c>
      <c r="D1619">
        <v>1850076</v>
      </c>
      <c r="E1619">
        <v>1762653</v>
      </c>
    </row>
    <row r="1620" spans="1:5">
      <c r="A1620" s="58">
        <v>33329</v>
      </c>
      <c r="B1620">
        <v>12</v>
      </c>
      <c r="C1620">
        <v>3460058</v>
      </c>
      <c r="D1620">
        <v>1770963</v>
      </c>
      <c r="E1620">
        <v>1689095</v>
      </c>
    </row>
    <row r="1621" spans="1:5">
      <c r="A1621" s="58">
        <v>33329</v>
      </c>
      <c r="B1621">
        <v>13</v>
      </c>
      <c r="C1621">
        <v>3445345</v>
      </c>
      <c r="D1621">
        <v>1763484</v>
      </c>
      <c r="E1621">
        <v>1681861</v>
      </c>
    </row>
    <row r="1622" spans="1:5">
      <c r="A1622" s="58">
        <v>33329</v>
      </c>
      <c r="B1622">
        <v>14</v>
      </c>
      <c r="C1622">
        <v>3364774</v>
      </c>
      <c r="D1622">
        <v>1725581</v>
      </c>
      <c r="E1622">
        <v>1639193</v>
      </c>
    </row>
    <row r="1623" spans="1:5">
      <c r="A1623" s="58">
        <v>33329</v>
      </c>
      <c r="B1623">
        <v>15</v>
      </c>
      <c r="C1623">
        <v>3321334</v>
      </c>
      <c r="D1623">
        <v>1705395</v>
      </c>
      <c r="E1623">
        <v>1615939</v>
      </c>
    </row>
    <row r="1624" spans="1:5">
      <c r="A1624" s="58">
        <v>33329</v>
      </c>
      <c r="B1624">
        <v>16</v>
      </c>
      <c r="C1624">
        <v>3359714</v>
      </c>
      <c r="D1624">
        <v>1730985</v>
      </c>
      <c r="E1624">
        <v>1628729</v>
      </c>
    </row>
    <row r="1625" spans="1:5">
      <c r="A1625" s="58">
        <v>33329</v>
      </c>
      <c r="B1625">
        <v>17</v>
      </c>
      <c r="C1625">
        <v>3369092</v>
      </c>
      <c r="D1625">
        <v>1737680</v>
      </c>
      <c r="E1625">
        <v>1631412</v>
      </c>
    </row>
    <row r="1626" spans="1:5">
      <c r="A1626" s="58">
        <v>33329</v>
      </c>
      <c r="B1626">
        <v>18</v>
      </c>
      <c r="C1626">
        <v>3425587</v>
      </c>
      <c r="D1626">
        <v>1751660</v>
      </c>
      <c r="E1626">
        <v>1673927</v>
      </c>
    </row>
    <row r="1627" spans="1:5">
      <c r="A1627" s="58">
        <v>33329</v>
      </c>
      <c r="B1627">
        <v>19</v>
      </c>
      <c r="C1627">
        <v>3860485</v>
      </c>
      <c r="D1627">
        <v>1963266</v>
      </c>
      <c r="E1627">
        <v>1897219</v>
      </c>
    </row>
    <row r="1628" spans="1:5">
      <c r="A1628" s="58">
        <v>33329</v>
      </c>
      <c r="B1628">
        <v>20</v>
      </c>
      <c r="C1628">
        <v>4098893</v>
      </c>
      <c r="D1628">
        <v>2081918</v>
      </c>
      <c r="E1628">
        <v>2016975</v>
      </c>
    </row>
    <row r="1629" spans="1:5">
      <c r="A1629" s="58">
        <v>33329</v>
      </c>
      <c r="B1629">
        <v>21</v>
      </c>
      <c r="C1629">
        <v>3898846</v>
      </c>
      <c r="D1629">
        <v>1980336</v>
      </c>
      <c r="E1629">
        <v>1918510</v>
      </c>
    </row>
    <row r="1630" spans="1:5">
      <c r="A1630" s="58">
        <v>33329</v>
      </c>
      <c r="B1630">
        <v>22</v>
      </c>
      <c r="C1630">
        <v>3715223</v>
      </c>
      <c r="D1630">
        <v>1886373</v>
      </c>
      <c r="E1630">
        <v>1828850</v>
      </c>
    </row>
    <row r="1631" spans="1:5">
      <c r="A1631" s="58">
        <v>33329</v>
      </c>
      <c r="B1631">
        <v>23</v>
      </c>
      <c r="C1631">
        <v>3637427</v>
      </c>
      <c r="D1631">
        <v>1843134</v>
      </c>
      <c r="E1631">
        <v>1794293</v>
      </c>
    </row>
    <row r="1632" spans="1:5">
      <c r="A1632" s="58">
        <v>33329</v>
      </c>
      <c r="B1632">
        <v>24</v>
      </c>
      <c r="C1632">
        <v>3810679</v>
      </c>
      <c r="D1632">
        <v>1923353</v>
      </c>
      <c r="E1632">
        <v>1887326</v>
      </c>
    </row>
    <row r="1633" spans="1:5">
      <c r="A1633" s="58">
        <v>33329</v>
      </c>
      <c r="B1633">
        <v>25</v>
      </c>
      <c r="C1633">
        <v>3900474</v>
      </c>
      <c r="D1633">
        <v>1965549</v>
      </c>
      <c r="E1633">
        <v>1934925</v>
      </c>
    </row>
    <row r="1634" spans="1:5">
      <c r="A1634" s="58">
        <v>33329</v>
      </c>
      <c r="B1634">
        <v>26</v>
      </c>
      <c r="C1634">
        <v>4110799</v>
      </c>
      <c r="D1634">
        <v>2058147</v>
      </c>
      <c r="E1634">
        <v>2052652</v>
      </c>
    </row>
    <row r="1635" spans="1:5">
      <c r="A1635" s="58">
        <v>33329</v>
      </c>
      <c r="B1635">
        <v>27</v>
      </c>
      <c r="C1635">
        <v>4264799</v>
      </c>
      <c r="D1635">
        <v>2141402</v>
      </c>
      <c r="E1635">
        <v>2123397</v>
      </c>
    </row>
    <row r="1636" spans="1:5">
      <c r="A1636" s="58">
        <v>33329</v>
      </c>
      <c r="B1636">
        <v>28</v>
      </c>
      <c r="C1636">
        <v>4109548</v>
      </c>
      <c r="D1636">
        <v>2056557</v>
      </c>
      <c r="E1636">
        <v>2052991</v>
      </c>
    </row>
    <row r="1637" spans="1:5">
      <c r="A1637" s="58">
        <v>33329</v>
      </c>
      <c r="B1637">
        <v>29</v>
      </c>
      <c r="C1637">
        <v>4572945</v>
      </c>
      <c r="D1637">
        <v>2290800</v>
      </c>
      <c r="E1637">
        <v>2282145</v>
      </c>
    </row>
    <row r="1638" spans="1:5">
      <c r="A1638" s="58">
        <v>33329</v>
      </c>
      <c r="B1638">
        <v>30</v>
      </c>
      <c r="C1638">
        <v>4533932</v>
      </c>
      <c r="D1638">
        <v>2263737</v>
      </c>
      <c r="E1638">
        <v>2270195</v>
      </c>
    </row>
    <row r="1639" spans="1:5">
      <c r="A1639" s="58">
        <v>33329</v>
      </c>
      <c r="B1639">
        <v>31</v>
      </c>
      <c r="C1639">
        <v>4402542</v>
      </c>
      <c r="D1639">
        <v>2195759</v>
      </c>
      <c r="E1639">
        <v>2206783</v>
      </c>
    </row>
    <row r="1640" spans="1:5">
      <c r="A1640" s="58">
        <v>33329</v>
      </c>
      <c r="B1640">
        <v>32</v>
      </c>
      <c r="C1640">
        <v>4400181</v>
      </c>
      <c r="D1640">
        <v>2189506</v>
      </c>
      <c r="E1640">
        <v>2210675</v>
      </c>
    </row>
    <row r="1641" spans="1:5">
      <c r="A1641" s="58">
        <v>33329</v>
      </c>
      <c r="B1641">
        <v>33</v>
      </c>
      <c r="C1641">
        <v>4398879</v>
      </c>
      <c r="D1641">
        <v>2183849</v>
      </c>
      <c r="E1641">
        <v>2215030</v>
      </c>
    </row>
    <row r="1642" spans="1:5">
      <c r="A1642" s="58">
        <v>33329</v>
      </c>
      <c r="B1642">
        <v>34</v>
      </c>
      <c r="C1642">
        <v>4450250</v>
      </c>
      <c r="D1642">
        <v>2222348</v>
      </c>
      <c r="E1642">
        <v>2227902</v>
      </c>
    </row>
    <row r="1643" spans="1:5">
      <c r="A1643" s="58">
        <v>33329</v>
      </c>
      <c r="B1643">
        <v>35</v>
      </c>
      <c r="C1643">
        <v>4336816</v>
      </c>
      <c r="D1643">
        <v>2155286</v>
      </c>
      <c r="E1643">
        <v>2181530</v>
      </c>
    </row>
    <row r="1644" spans="1:5">
      <c r="A1644" s="58">
        <v>33329</v>
      </c>
      <c r="B1644">
        <v>36</v>
      </c>
      <c r="C1644">
        <v>4167025</v>
      </c>
      <c r="D1644">
        <v>2066455</v>
      </c>
      <c r="E1644">
        <v>2100570</v>
      </c>
    </row>
    <row r="1645" spans="1:5">
      <c r="A1645" s="58">
        <v>33329</v>
      </c>
      <c r="B1645">
        <v>37</v>
      </c>
      <c r="C1645">
        <v>4086071</v>
      </c>
      <c r="D1645">
        <v>2022248</v>
      </c>
      <c r="E1645">
        <v>2063823</v>
      </c>
    </row>
    <row r="1646" spans="1:5">
      <c r="A1646" s="58">
        <v>33329</v>
      </c>
      <c r="B1646">
        <v>38</v>
      </c>
      <c r="C1646">
        <v>3789110</v>
      </c>
      <c r="D1646">
        <v>1871933</v>
      </c>
      <c r="E1646">
        <v>1917177</v>
      </c>
    </row>
    <row r="1647" spans="1:5">
      <c r="A1647" s="58">
        <v>33329</v>
      </c>
      <c r="B1647">
        <v>39</v>
      </c>
      <c r="C1647">
        <v>4088131</v>
      </c>
      <c r="D1647">
        <v>2029973</v>
      </c>
      <c r="E1647">
        <v>2058158</v>
      </c>
    </row>
    <row r="1648" spans="1:5">
      <c r="A1648" s="58">
        <v>33329</v>
      </c>
      <c r="B1648">
        <v>40</v>
      </c>
      <c r="C1648">
        <v>3796464</v>
      </c>
      <c r="D1648">
        <v>1875860</v>
      </c>
      <c r="E1648">
        <v>1920604</v>
      </c>
    </row>
    <row r="1649" spans="1:5">
      <c r="A1649" s="58">
        <v>33329</v>
      </c>
      <c r="B1649">
        <v>41</v>
      </c>
      <c r="C1649">
        <v>3666573</v>
      </c>
      <c r="D1649">
        <v>1806766</v>
      </c>
      <c r="E1649">
        <v>1859807</v>
      </c>
    </row>
    <row r="1650" spans="1:5">
      <c r="A1650" s="58">
        <v>33329</v>
      </c>
      <c r="B1650">
        <v>42</v>
      </c>
      <c r="C1650">
        <v>3625408</v>
      </c>
      <c r="D1650">
        <v>1786974</v>
      </c>
      <c r="E1650">
        <v>1838434</v>
      </c>
    </row>
    <row r="1651" spans="1:5">
      <c r="A1651" s="58">
        <v>33329</v>
      </c>
      <c r="B1651">
        <v>43</v>
      </c>
      <c r="C1651">
        <v>3662793</v>
      </c>
      <c r="D1651">
        <v>1799542</v>
      </c>
      <c r="E1651">
        <v>1863251</v>
      </c>
    </row>
    <row r="1652" spans="1:5">
      <c r="A1652" s="58">
        <v>33329</v>
      </c>
      <c r="B1652">
        <v>44</v>
      </c>
      <c r="C1652">
        <v>3773123</v>
      </c>
      <c r="D1652">
        <v>1874184</v>
      </c>
      <c r="E1652">
        <v>1898939</v>
      </c>
    </row>
    <row r="1653" spans="1:5">
      <c r="A1653" s="58">
        <v>33329</v>
      </c>
      <c r="B1653">
        <v>45</v>
      </c>
      <c r="C1653">
        <v>2815384</v>
      </c>
      <c r="D1653">
        <v>1383200</v>
      </c>
      <c r="E1653">
        <v>1432184</v>
      </c>
    </row>
    <row r="1654" spans="1:5">
      <c r="A1654" s="58">
        <v>33329</v>
      </c>
      <c r="B1654">
        <v>46</v>
      </c>
      <c r="C1654">
        <v>2812469</v>
      </c>
      <c r="D1654">
        <v>1379742</v>
      </c>
      <c r="E1654">
        <v>1432727</v>
      </c>
    </row>
    <row r="1655" spans="1:5">
      <c r="A1655" s="58">
        <v>33329</v>
      </c>
      <c r="B1655">
        <v>47</v>
      </c>
      <c r="C1655">
        <v>2900489</v>
      </c>
      <c r="D1655">
        <v>1419420</v>
      </c>
      <c r="E1655">
        <v>1481069</v>
      </c>
    </row>
    <row r="1656" spans="1:5">
      <c r="A1656" s="58">
        <v>33329</v>
      </c>
      <c r="B1656">
        <v>48</v>
      </c>
      <c r="C1656">
        <v>2810124</v>
      </c>
      <c r="D1656">
        <v>1375429</v>
      </c>
      <c r="E1656">
        <v>1434695</v>
      </c>
    </row>
    <row r="1657" spans="1:5">
      <c r="A1657" s="58">
        <v>33329</v>
      </c>
      <c r="B1657">
        <v>49</v>
      </c>
      <c r="C1657">
        <v>2721035</v>
      </c>
      <c r="D1657">
        <v>1333932</v>
      </c>
      <c r="E1657">
        <v>1387103</v>
      </c>
    </row>
    <row r="1658" spans="1:5">
      <c r="A1658" s="58">
        <v>33329</v>
      </c>
      <c r="B1658">
        <v>50</v>
      </c>
      <c r="C1658">
        <v>2500904</v>
      </c>
      <c r="D1658">
        <v>1221110</v>
      </c>
      <c r="E1658">
        <v>1279794</v>
      </c>
    </row>
    <row r="1659" spans="1:5">
      <c r="A1659" s="58">
        <v>33329</v>
      </c>
      <c r="B1659">
        <v>51</v>
      </c>
      <c r="C1659">
        <v>2320706</v>
      </c>
      <c r="D1659">
        <v>1130396</v>
      </c>
      <c r="E1659">
        <v>1190310</v>
      </c>
    </row>
    <row r="1660" spans="1:5">
      <c r="A1660" s="58">
        <v>33329</v>
      </c>
      <c r="B1660">
        <v>52</v>
      </c>
      <c r="C1660">
        <v>2312621</v>
      </c>
      <c r="D1660">
        <v>1123825</v>
      </c>
      <c r="E1660">
        <v>1188796</v>
      </c>
    </row>
    <row r="1661" spans="1:5">
      <c r="A1661" s="58">
        <v>33329</v>
      </c>
      <c r="B1661">
        <v>53</v>
      </c>
      <c r="C1661">
        <v>2266322</v>
      </c>
      <c r="D1661">
        <v>1098450</v>
      </c>
      <c r="E1661">
        <v>1167872</v>
      </c>
    </row>
    <row r="1662" spans="1:5">
      <c r="A1662" s="58">
        <v>33329</v>
      </c>
      <c r="B1662">
        <v>54</v>
      </c>
      <c r="C1662">
        <v>2190176</v>
      </c>
      <c r="D1662">
        <v>1059202</v>
      </c>
      <c r="E1662">
        <v>1130974</v>
      </c>
    </row>
    <row r="1663" spans="1:5">
      <c r="A1663" s="58">
        <v>33329</v>
      </c>
      <c r="B1663">
        <v>55</v>
      </c>
      <c r="C1663">
        <v>2138547</v>
      </c>
      <c r="D1663">
        <v>1028159</v>
      </c>
      <c r="E1663">
        <v>1110388</v>
      </c>
    </row>
    <row r="1664" spans="1:5">
      <c r="A1664" s="58">
        <v>33329</v>
      </c>
      <c r="B1664">
        <v>56</v>
      </c>
      <c r="C1664">
        <v>2188945</v>
      </c>
      <c r="D1664">
        <v>1051709</v>
      </c>
      <c r="E1664">
        <v>1137236</v>
      </c>
    </row>
    <row r="1665" spans="1:5">
      <c r="A1665" s="58">
        <v>33329</v>
      </c>
      <c r="B1665">
        <v>57</v>
      </c>
      <c r="C1665">
        <v>2041754</v>
      </c>
      <c r="D1665">
        <v>978097</v>
      </c>
      <c r="E1665">
        <v>1063657</v>
      </c>
    </row>
    <row r="1666" spans="1:5">
      <c r="A1666" s="58">
        <v>33329</v>
      </c>
      <c r="B1666">
        <v>58</v>
      </c>
      <c r="C1666">
        <v>1959687</v>
      </c>
      <c r="D1666">
        <v>933423</v>
      </c>
      <c r="E1666">
        <v>1026264</v>
      </c>
    </row>
    <row r="1667" spans="1:5">
      <c r="A1667" s="58">
        <v>33329</v>
      </c>
      <c r="B1667">
        <v>59</v>
      </c>
      <c r="C1667">
        <v>2120958</v>
      </c>
      <c r="D1667">
        <v>1008760</v>
      </c>
      <c r="E1667">
        <v>1112198</v>
      </c>
    </row>
    <row r="1668" spans="1:5">
      <c r="A1668" s="58">
        <v>33329</v>
      </c>
      <c r="B1668">
        <v>60</v>
      </c>
      <c r="C1668">
        <v>2137752</v>
      </c>
      <c r="D1668">
        <v>1001466</v>
      </c>
      <c r="E1668">
        <v>1136286</v>
      </c>
    </row>
    <row r="1669" spans="1:5">
      <c r="A1669" s="58">
        <v>33329</v>
      </c>
      <c r="B1669">
        <v>61</v>
      </c>
      <c r="C1669">
        <v>2097969</v>
      </c>
      <c r="D1669">
        <v>995110</v>
      </c>
      <c r="E1669">
        <v>1102859</v>
      </c>
    </row>
    <row r="1670" spans="1:5">
      <c r="A1670" s="58">
        <v>33329</v>
      </c>
      <c r="B1670">
        <v>62</v>
      </c>
      <c r="C1670">
        <v>2092850</v>
      </c>
      <c r="D1670">
        <v>976907</v>
      </c>
      <c r="E1670">
        <v>1115943</v>
      </c>
    </row>
    <row r="1671" spans="1:5">
      <c r="A1671" s="58">
        <v>33329</v>
      </c>
      <c r="B1671">
        <v>63</v>
      </c>
      <c r="C1671">
        <v>2157462</v>
      </c>
      <c r="D1671">
        <v>1009559</v>
      </c>
      <c r="E1671">
        <v>1147903</v>
      </c>
    </row>
    <row r="1672" spans="1:5">
      <c r="A1672" s="58">
        <v>33329</v>
      </c>
      <c r="B1672">
        <v>64</v>
      </c>
      <c r="C1672">
        <v>2125225</v>
      </c>
      <c r="D1672">
        <v>973504</v>
      </c>
      <c r="E1672">
        <v>1151721</v>
      </c>
    </row>
    <row r="1673" spans="1:5">
      <c r="A1673" s="58">
        <v>33329</v>
      </c>
      <c r="B1673">
        <v>65</v>
      </c>
      <c r="C1673">
        <v>2070755</v>
      </c>
      <c r="D1673">
        <v>939668</v>
      </c>
      <c r="E1673">
        <v>1131087</v>
      </c>
    </row>
    <row r="1674" spans="1:5">
      <c r="A1674" s="58">
        <v>33329</v>
      </c>
      <c r="B1674">
        <v>66</v>
      </c>
      <c r="C1674">
        <v>2073343</v>
      </c>
      <c r="D1674">
        <v>936156</v>
      </c>
      <c r="E1674">
        <v>1137187</v>
      </c>
    </row>
    <row r="1675" spans="1:5">
      <c r="A1675" s="58">
        <v>33329</v>
      </c>
      <c r="B1675">
        <v>67</v>
      </c>
      <c r="C1675">
        <v>2020898</v>
      </c>
      <c r="D1675">
        <v>908368</v>
      </c>
      <c r="E1675">
        <v>1112530</v>
      </c>
    </row>
    <row r="1676" spans="1:5">
      <c r="A1676" s="58">
        <v>33329</v>
      </c>
      <c r="B1676">
        <v>68</v>
      </c>
      <c r="C1676">
        <v>1911675</v>
      </c>
      <c r="D1676">
        <v>848952</v>
      </c>
      <c r="E1676">
        <v>1062723</v>
      </c>
    </row>
    <row r="1677" spans="1:5">
      <c r="A1677" s="58">
        <v>33329</v>
      </c>
      <c r="B1677">
        <v>69</v>
      </c>
      <c r="C1677">
        <v>1975541</v>
      </c>
      <c r="D1677">
        <v>870775</v>
      </c>
      <c r="E1677">
        <v>1104766</v>
      </c>
    </row>
    <row r="1678" spans="1:5">
      <c r="A1678" s="58">
        <v>33329</v>
      </c>
      <c r="B1678">
        <v>70</v>
      </c>
      <c r="C1678">
        <v>1863538</v>
      </c>
      <c r="D1678">
        <v>818990</v>
      </c>
      <c r="E1678">
        <v>1044548</v>
      </c>
    </row>
    <row r="1679" spans="1:5">
      <c r="A1679" s="58">
        <v>33329</v>
      </c>
      <c r="B1679">
        <v>71</v>
      </c>
      <c r="C1679">
        <v>1707808</v>
      </c>
      <c r="D1679">
        <v>739452</v>
      </c>
      <c r="E1679">
        <v>968356</v>
      </c>
    </row>
    <row r="1680" spans="1:5">
      <c r="A1680" s="58">
        <v>33329</v>
      </c>
      <c r="B1680">
        <v>72</v>
      </c>
      <c r="C1680">
        <v>1640755</v>
      </c>
      <c r="D1680">
        <v>706384</v>
      </c>
      <c r="E1680">
        <v>934371</v>
      </c>
    </row>
    <row r="1681" spans="1:5">
      <c r="A1681" s="58">
        <v>33329</v>
      </c>
      <c r="B1681">
        <v>73</v>
      </c>
      <c r="C1681">
        <v>1511856</v>
      </c>
      <c r="D1681">
        <v>634302</v>
      </c>
      <c r="E1681">
        <v>877554</v>
      </c>
    </row>
    <row r="1682" spans="1:5">
      <c r="A1682" s="58">
        <v>33329</v>
      </c>
      <c r="B1682">
        <v>74</v>
      </c>
      <c r="C1682">
        <v>1465819</v>
      </c>
      <c r="D1682">
        <v>610503</v>
      </c>
      <c r="E1682">
        <v>855316</v>
      </c>
    </row>
    <row r="1683" spans="1:5">
      <c r="A1683" s="58">
        <v>33329</v>
      </c>
      <c r="B1683">
        <v>75</v>
      </c>
      <c r="C1683">
        <v>1407170</v>
      </c>
      <c r="D1683">
        <v>575953</v>
      </c>
      <c r="E1683">
        <v>831217</v>
      </c>
    </row>
    <row r="1684" spans="1:5">
      <c r="A1684" s="58">
        <v>33329</v>
      </c>
      <c r="B1684">
        <v>76</v>
      </c>
      <c r="C1684">
        <v>1331196</v>
      </c>
      <c r="D1684">
        <v>536914</v>
      </c>
      <c r="E1684">
        <v>794282</v>
      </c>
    </row>
    <row r="1685" spans="1:5">
      <c r="A1685" s="58">
        <v>33329</v>
      </c>
      <c r="B1685">
        <v>77</v>
      </c>
      <c r="C1685">
        <v>1239235</v>
      </c>
      <c r="D1685">
        <v>486918</v>
      </c>
      <c r="E1685">
        <v>752317</v>
      </c>
    </row>
    <row r="1686" spans="1:5">
      <c r="A1686" s="58">
        <v>33329</v>
      </c>
      <c r="B1686">
        <v>78</v>
      </c>
      <c r="C1686">
        <v>1196545</v>
      </c>
      <c r="D1686">
        <v>457650</v>
      </c>
      <c r="E1686">
        <v>738895</v>
      </c>
    </row>
    <row r="1687" spans="1:5">
      <c r="A1687" s="58">
        <v>33329</v>
      </c>
      <c r="B1687">
        <v>79</v>
      </c>
      <c r="C1687">
        <v>1072676</v>
      </c>
      <c r="D1687">
        <v>405527</v>
      </c>
      <c r="E1687">
        <v>667149</v>
      </c>
    </row>
    <row r="1688" spans="1:5">
      <c r="A1688" s="58">
        <v>33329</v>
      </c>
      <c r="B1688">
        <v>80</v>
      </c>
      <c r="C1688">
        <v>966479</v>
      </c>
      <c r="D1688">
        <v>348512</v>
      </c>
      <c r="E1688">
        <v>617967</v>
      </c>
    </row>
    <row r="1689" spans="1:5">
      <c r="A1689" s="58">
        <v>33329</v>
      </c>
      <c r="B1689">
        <v>81</v>
      </c>
      <c r="C1689">
        <v>881078</v>
      </c>
      <c r="D1689">
        <v>314251</v>
      </c>
      <c r="E1689">
        <v>566827</v>
      </c>
    </row>
    <row r="1690" spans="1:5">
      <c r="A1690" s="58">
        <v>33329</v>
      </c>
      <c r="B1690">
        <v>82</v>
      </c>
      <c r="C1690">
        <v>799491</v>
      </c>
      <c r="D1690">
        <v>278009</v>
      </c>
      <c r="E1690">
        <v>521482</v>
      </c>
    </row>
    <row r="1691" spans="1:5">
      <c r="A1691" s="58">
        <v>33329</v>
      </c>
      <c r="B1691">
        <v>83</v>
      </c>
      <c r="C1691">
        <v>734210</v>
      </c>
      <c r="D1691">
        <v>246377</v>
      </c>
      <c r="E1691">
        <v>487833</v>
      </c>
    </row>
    <row r="1692" spans="1:5">
      <c r="A1692" s="58">
        <v>33329</v>
      </c>
      <c r="B1692">
        <v>84</v>
      </c>
      <c r="C1692">
        <v>635848</v>
      </c>
      <c r="D1692">
        <v>207088</v>
      </c>
      <c r="E1692">
        <v>428760</v>
      </c>
    </row>
    <row r="1693" spans="1:5">
      <c r="A1693" s="58">
        <v>33329</v>
      </c>
      <c r="B1693">
        <v>85</v>
      </c>
      <c r="C1693">
        <v>541268</v>
      </c>
      <c r="D1693">
        <v>170321</v>
      </c>
      <c r="E1693">
        <v>370947</v>
      </c>
    </row>
    <row r="1694" spans="1:5">
      <c r="A1694" s="58">
        <v>33329</v>
      </c>
      <c r="B1694">
        <v>86</v>
      </c>
      <c r="C1694">
        <v>499643</v>
      </c>
      <c r="D1694">
        <v>151993</v>
      </c>
      <c r="E1694">
        <v>347650</v>
      </c>
    </row>
    <row r="1695" spans="1:5">
      <c r="A1695" s="58">
        <v>33329</v>
      </c>
      <c r="B1695">
        <v>87</v>
      </c>
      <c r="C1695">
        <v>416249</v>
      </c>
      <c r="D1695">
        <v>122548</v>
      </c>
      <c r="E1695">
        <v>293701</v>
      </c>
    </row>
    <row r="1696" spans="1:5">
      <c r="A1696" s="58">
        <v>33329</v>
      </c>
      <c r="B1696">
        <v>88</v>
      </c>
      <c r="C1696">
        <v>351180</v>
      </c>
      <c r="D1696">
        <v>99569</v>
      </c>
      <c r="E1696">
        <v>251611</v>
      </c>
    </row>
    <row r="1697" spans="1:5">
      <c r="A1697" s="58">
        <v>33329</v>
      </c>
      <c r="B1697">
        <v>89</v>
      </c>
      <c r="C1697">
        <v>285315</v>
      </c>
      <c r="D1697">
        <v>78769</v>
      </c>
      <c r="E1697">
        <v>206546</v>
      </c>
    </row>
    <row r="1698" spans="1:5">
      <c r="A1698" s="58">
        <v>33329</v>
      </c>
      <c r="B1698">
        <v>90</v>
      </c>
      <c r="C1698">
        <v>261822</v>
      </c>
      <c r="D1698">
        <v>68602</v>
      </c>
      <c r="E1698">
        <v>193220</v>
      </c>
    </row>
    <row r="1699" spans="1:5">
      <c r="A1699" s="58">
        <v>33329</v>
      </c>
      <c r="B1699">
        <v>91</v>
      </c>
      <c r="C1699">
        <v>190250</v>
      </c>
      <c r="D1699">
        <v>47699</v>
      </c>
      <c r="E1699">
        <v>142551</v>
      </c>
    </row>
    <row r="1700" spans="1:5">
      <c r="A1700" s="58">
        <v>33329</v>
      </c>
      <c r="B1700">
        <v>92</v>
      </c>
      <c r="C1700">
        <v>147174</v>
      </c>
      <c r="D1700">
        <v>34889</v>
      </c>
      <c r="E1700">
        <v>112285</v>
      </c>
    </row>
    <row r="1701" spans="1:5">
      <c r="A1701" s="58">
        <v>33329</v>
      </c>
      <c r="B1701">
        <v>93</v>
      </c>
      <c r="C1701">
        <v>117421</v>
      </c>
      <c r="D1701">
        <v>27030</v>
      </c>
      <c r="E1701">
        <v>90391</v>
      </c>
    </row>
    <row r="1702" spans="1:5">
      <c r="A1702" s="58">
        <v>33329</v>
      </c>
      <c r="B1702">
        <v>94</v>
      </c>
      <c r="C1702">
        <v>93849</v>
      </c>
      <c r="D1702">
        <v>20865</v>
      </c>
      <c r="E1702">
        <v>72984</v>
      </c>
    </row>
    <row r="1703" spans="1:5">
      <c r="A1703" s="58">
        <v>33329</v>
      </c>
      <c r="B1703">
        <v>95</v>
      </c>
      <c r="C1703">
        <v>72563</v>
      </c>
      <c r="D1703">
        <v>15579</v>
      </c>
      <c r="E1703">
        <v>56984</v>
      </c>
    </row>
    <row r="1704" spans="1:5">
      <c r="A1704" s="58">
        <v>33329</v>
      </c>
      <c r="B1704">
        <v>96</v>
      </c>
      <c r="C1704">
        <v>52626</v>
      </c>
      <c r="D1704">
        <v>11057</v>
      </c>
      <c r="E1704">
        <v>41569</v>
      </c>
    </row>
    <row r="1705" spans="1:5">
      <c r="A1705" s="58">
        <v>33329</v>
      </c>
      <c r="B1705">
        <v>97</v>
      </c>
      <c r="C1705">
        <v>38199</v>
      </c>
      <c r="D1705">
        <v>7746</v>
      </c>
      <c r="E1705">
        <v>30453</v>
      </c>
    </row>
    <row r="1706" spans="1:5">
      <c r="A1706" s="58">
        <v>33329</v>
      </c>
      <c r="B1706">
        <v>98</v>
      </c>
      <c r="C1706">
        <v>27877</v>
      </c>
      <c r="D1706">
        <v>5508</v>
      </c>
      <c r="E1706">
        <v>22369</v>
      </c>
    </row>
    <row r="1707" spans="1:5">
      <c r="A1707" s="58">
        <v>33329</v>
      </c>
      <c r="B1707">
        <v>99</v>
      </c>
      <c r="C1707">
        <v>18678</v>
      </c>
      <c r="D1707">
        <v>3599</v>
      </c>
      <c r="E1707">
        <v>15079</v>
      </c>
    </row>
    <row r="1708" spans="1:5">
      <c r="A1708" s="58">
        <v>33329</v>
      </c>
      <c r="B1708" t="s">
        <v>164</v>
      </c>
      <c r="C1708">
        <v>38390</v>
      </c>
      <c r="D1708">
        <v>7944</v>
      </c>
      <c r="E1708">
        <v>30446</v>
      </c>
    </row>
    <row r="1710" spans="1:5">
      <c r="A1710" s="58">
        <v>33359</v>
      </c>
      <c r="B1710" t="s">
        <v>163</v>
      </c>
      <c r="C1710">
        <v>252287400</v>
      </c>
      <c r="D1710">
        <v>123015590</v>
      </c>
      <c r="E1710">
        <v>129271810</v>
      </c>
    </row>
    <row r="1711" spans="1:5">
      <c r="A1711" s="58">
        <v>33359</v>
      </c>
      <c r="B1711">
        <v>0</v>
      </c>
      <c r="C1711">
        <v>4019480</v>
      </c>
      <c r="D1711">
        <v>2056549</v>
      </c>
      <c r="E1711">
        <v>1962931</v>
      </c>
    </row>
    <row r="1712" spans="1:5">
      <c r="A1712" s="58">
        <v>33359</v>
      </c>
      <c r="B1712">
        <v>1</v>
      </c>
      <c r="C1712">
        <v>3928129</v>
      </c>
      <c r="D1712">
        <v>2009460</v>
      </c>
      <c r="E1712">
        <v>1918669</v>
      </c>
    </row>
    <row r="1713" spans="1:5">
      <c r="A1713" s="58">
        <v>33359</v>
      </c>
      <c r="B1713">
        <v>2</v>
      </c>
      <c r="C1713">
        <v>3785784</v>
      </c>
      <c r="D1713">
        <v>1938583</v>
      </c>
      <c r="E1713">
        <v>1847201</v>
      </c>
    </row>
    <row r="1714" spans="1:5">
      <c r="A1714" s="58">
        <v>33359</v>
      </c>
      <c r="B1714">
        <v>3</v>
      </c>
      <c r="C1714">
        <v>3710678</v>
      </c>
      <c r="D1714">
        <v>1897862</v>
      </c>
      <c r="E1714">
        <v>1812816</v>
      </c>
    </row>
    <row r="1715" spans="1:5">
      <c r="A1715" s="58">
        <v>33359</v>
      </c>
      <c r="B1715">
        <v>4</v>
      </c>
      <c r="C1715">
        <v>3704634</v>
      </c>
      <c r="D1715">
        <v>1895561</v>
      </c>
      <c r="E1715">
        <v>1809073</v>
      </c>
    </row>
    <row r="1716" spans="1:5">
      <c r="A1716" s="58">
        <v>33359</v>
      </c>
      <c r="B1716">
        <v>5</v>
      </c>
      <c r="C1716">
        <v>3711274</v>
      </c>
      <c r="D1716">
        <v>1901351</v>
      </c>
      <c r="E1716">
        <v>1809923</v>
      </c>
    </row>
    <row r="1717" spans="1:5">
      <c r="A1717" s="58">
        <v>33359</v>
      </c>
      <c r="B1717">
        <v>6</v>
      </c>
      <c r="C1717">
        <v>3656163</v>
      </c>
      <c r="D1717">
        <v>1870419</v>
      </c>
      <c r="E1717">
        <v>1785744</v>
      </c>
    </row>
    <row r="1718" spans="1:5">
      <c r="A1718" s="58">
        <v>33359</v>
      </c>
      <c r="B1718">
        <v>7</v>
      </c>
      <c r="C1718">
        <v>3591521</v>
      </c>
      <c r="D1718">
        <v>1837789</v>
      </c>
      <c r="E1718">
        <v>1753732</v>
      </c>
    </row>
    <row r="1719" spans="1:5">
      <c r="A1719" s="58">
        <v>33359</v>
      </c>
      <c r="B1719">
        <v>8</v>
      </c>
      <c r="C1719">
        <v>3540488</v>
      </c>
      <c r="D1719">
        <v>1811651</v>
      </c>
      <c r="E1719">
        <v>1728837</v>
      </c>
    </row>
    <row r="1720" spans="1:5">
      <c r="A1720" s="58">
        <v>33359</v>
      </c>
      <c r="B1720">
        <v>9</v>
      </c>
      <c r="C1720">
        <v>3739874</v>
      </c>
      <c r="D1720">
        <v>1916515</v>
      </c>
      <c r="E1720">
        <v>1823359</v>
      </c>
    </row>
    <row r="1721" spans="1:5">
      <c r="A1721" s="58">
        <v>33359</v>
      </c>
      <c r="B1721">
        <v>10</v>
      </c>
      <c r="C1721">
        <v>3725346</v>
      </c>
      <c r="D1721">
        <v>1910638</v>
      </c>
      <c r="E1721">
        <v>1814708</v>
      </c>
    </row>
    <row r="1722" spans="1:5">
      <c r="A1722" s="58">
        <v>33359</v>
      </c>
      <c r="B1722">
        <v>11</v>
      </c>
      <c r="C1722">
        <v>3639100</v>
      </c>
      <c r="D1722">
        <v>1863631</v>
      </c>
      <c r="E1722">
        <v>1775469</v>
      </c>
    </row>
    <row r="1723" spans="1:5">
      <c r="A1723" s="58">
        <v>33359</v>
      </c>
      <c r="B1723">
        <v>12</v>
      </c>
      <c r="C1723">
        <v>3476863</v>
      </c>
      <c r="D1723">
        <v>1779690</v>
      </c>
      <c r="E1723">
        <v>1697173</v>
      </c>
    </row>
    <row r="1724" spans="1:5">
      <c r="A1724" s="58">
        <v>33359</v>
      </c>
      <c r="B1724">
        <v>13</v>
      </c>
      <c r="C1724">
        <v>3437833</v>
      </c>
      <c r="D1724">
        <v>1759622</v>
      </c>
      <c r="E1724">
        <v>1678211</v>
      </c>
    </row>
    <row r="1725" spans="1:5">
      <c r="A1725" s="58">
        <v>33359</v>
      </c>
      <c r="B1725">
        <v>14</v>
      </c>
      <c r="C1725">
        <v>3385074</v>
      </c>
      <c r="D1725">
        <v>1736037</v>
      </c>
      <c r="E1725">
        <v>1649037</v>
      </c>
    </row>
    <row r="1726" spans="1:5">
      <c r="A1726" s="58">
        <v>33359</v>
      </c>
      <c r="B1726">
        <v>15</v>
      </c>
      <c r="C1726">
        <v>3316104</v>
      </c>
      <c r="D1726">
        <v>1702649</v>
      </c>
      <c r="E1726">
        <v>1613455</v>
      </c>
    </row>
    <row r="1727" spans="1:5">
      <c r="A1727" s="58">
        <v>33359</v>
      </c>
      <c r="B1727">
        <v>16</v>
      </c>
      <c r="C1727">
        <v>3366209</v>
      </c>
      <c r="D1727">
        <v>1734388</v>
      </c>
      <c r="E1727">
        <v>1631821</v>
      </c>
    </row>
    <row r="1728" spans="1:5">
      <c r="A1728" s="58">
        <v>33359</v>
      </c>
      <c r="B1728">
        <v>17</v>
      </c>
      <c r="C1728">
        <v>3369306</v>
      </c>
      <c r="D1728">
        <v>1737970</v>
      </c>
      <c r="E1728">
        <v>1631336</v>
      </c>
    </row>
    <row r="1729" spans="1:5">
      <c r="A1729" s="58">
        <v>33359</v>
      </c>
      <c r="B1729">
        <v>18</v>
      </c>
      <c r="C1729">
        <v>3420515</v>
      </c>
      <c r="D1729">
        <v>1749728</v>
      </c>
      <c r="E1729">
        <v>1670787</v>
      </c>
    </row>
    <row r="1730" spans="1:5">
      <c r="A1730" s="58">
        <v>33359</v>
      </c>
      <c r="B1730">
        <v>19</v>
      </c>
      <c r="C1730">
        <v>3833746</v>
      </c>
      <c r="D1730">
        <v>1951553</v>
      </c>
      <c r="E1730">
        <v>1882193</v>
      </c>
    </row>
    <row r="1731" spans="1:5">
      <c r="A1731" s="58">
        <v>33359</v>
      </c>
      <c r="B1731">
        <v>20</v>
      </c>
      <c r="C1731">
        <v>4099124</v>
      </c>
      <c r="D1731">
        <v>2083863</v>
      </c>
      <c r="E1731">
        <v>2015261</v>
      </c>
    </row>
    <row r="1732" spans="1:5">
      <c r="A1732" s="58">
        <v>33359</v>
      </c>
      <c r="B1732">
        <v>21</v>
      </c>
      <c r="C1732">
        <v>3916289</v>
      </c>
      <c r="D1732">
        <v>1991713</v>
      </c>
      <c r="E1732">
        <v>1924576</v>
      </c>
    </row>
    <row r="1733" spans="1:5">
      <c r="A1733" s="58">
        <v>33359</v>
      </c>
      <c r="B1733">
        <v>22</v>
      </c>
      <c r="C1733">
        <v>3730074</v>
      </c>
      <c r="D1733">
        <v>1896305</v>
      </c>
      <c r="E1733">
        <v>1833769</v>
      </c>
    </row>
    <row r="1734" spans="1:5">
      <c r="A1734" s="58">
        <v>33359</v>
      </c>
      <c r="B1734">
        <v>23</v>
      </c>
      <c r="C1734">
        <v>3647425</v>
      </c>
      <c r="D1734">
        <v>1850246</v>
      </c>
      <c r="E1734">
        <v>1797179</v>
      </c>
    </row>
    <row r="1735" spans="1:5">
      <c r="A1735" s="58">
        <v>33359</v>
      </c>
      <c r="B1735">
        <v>24</v>
      </c>
      <c r="C1735">
        <v>3798346</v>
      </c>
      <c r="D1735">
        <v>1919088</v>
      </c>
      <c r="E1735">
        <v>1879258</v>
      </c>
    </row>
    <row r="1736" spans="1:5">
      <c r="A1736" s="58">
        <v>33359</v>
      </c>
      <c r="B1736">
        <v>25</v>
      </c>
      <c r="C1736">
        <v>3899134</v>
      </c>
      <c r="D1736">
        <v>1965953</v>
      </c>
      <c r="E1736">
        <v>1933181</v>
      </c>
    </row>
    <row r="1737" spans="1:5">
      <c r="A1737" s="58">
        <v>33359</v>
      </c>
      <c r="B1737">
        <v>26</v>
      </c>
      <c r="C1737">
        <v>4101968</v>
      </c>
      <c r="D1737">
        <v>2055533</v>
      </c>
      <c r="E1737">
        <v>2046435</v>
      </c>
    </row>
    <row r="1738" spans="1:5">
      <c r="A1738" s="58">
        <v>33359</v>
      </c>
      <c r="B1738">
        <v>27</v>
      </c>
      <c r="C1738">
        <v>4259893</v>
      </c>
      <c r="D1738">
        <v>2139673</v>
      </c>
      <c r="E1738">
        <v>2120220</v>
      </c>
    </row>
    <row r="1739" spans="1:5">
      <c r="A1739" s="58">
        <v>33359</v>
      </c>
      <c r="B1739">
        <v>28</v>
      </c>
      <c r="C1739">
        <v>4111058</v>
      </c>
      <c r="D1739">
        <v>2058485</v>
      </c>
      <c r="E1739">
        <v>2052573</v>
      </c>
    </row>
    <row r="1740" spans="1:5">
      <c r="A1740" s="58">
        <v>33359</v>
      </c>
      <c r="B1740">
        <v>29</v>
      </c>
      <c r="C1740">
        <v>4575715</v>
      </c>
      <c r="D1740">
        <v>2293273</v>
      </c>
      <c r="E1740">
        <v>2282442</v>
      </c>
    </row>
    <row r="1741" spans="1:5">
      <c r="A1741" s="58">
        <v>33359</v>
      </c>
      <c r="B1741">
        <v>30</v>
      </c>
      <c r="C1741">
        <v>4530665</v>
      </c>
      <c r="D1741">
        <v>2263184</v>
      </c>
      <c r="E1741">
        <v>2267481</v>
      </c>
    </row>
    <row r="1742" spans="1:5">
      <c r="A1742" s="58">
        <v>33359</v>
      </c>
      <c r="B1742">
        <v>31</v>
      </c>
      <c r="C1742">
        <v>4419313</v>
      </c>
      <c r="D1742">
        <v>2205235</v>
      </c>
      <c r="E1742">
        <v>2214078</v>
      </c>
    </row>
    <row r="1743" spans="1:5">
      <c r="A1743" s="58">
        <v>33359</v>
      </c>
      <c r="B1743">
        <v>32</v>
      </c>
      <c r="C1743">
        <v>4404545</v>
      </c>
      <c r="D1743">
        <v>2192610</v>
      </c>
      <c r="E1743">
        <v>2211935</v>
      </c>
    </row>
    <row r="1744" spans="1:5">
      <c r="A1744" s="58">
        <v>33359</v>
      </c>
      <c r="B1744">
        <v>33</v>
      </c>
      <c r="C1744">
        <v>4398226</v>
      </c>
      <c r="D1744">
        <v>2184287</v>
      </c>
      <c r="E1744">
        <v>2213939</v>
      </c>
    </row>
    <row r="1745" spans="1:5">
      <c r="A1745" s="58">
        <v>33359</v>
      </c>
      <c r="B1745">
        <v>34</v>
      </c>
      <c r="C1745">
        <v>4477004</v>
      </c>
      <c r="D1745">
        <v>2236607</v>
      </c>
      <c r="E1745">
        <v>2240397</v>
      </c>
    </row>
    <row r="1746" spans="1:5">
      <c r="A1746" s="58">
        <v>33359</v>
      </c>
      <c r="B1746">
        <v>35</v>
      </c>
      <c r="C1746">
        <v>4336836</v>
      </c>
      <c r="D1746">
        <v>2155939</v>
      </c>
      <c r="E1746">
        <v>2180897</v>
      </c>
    </row>
    <row r="1747" spans="1:5">
      <c r="A1747" s="58">
        <v>33359</v>
      </c>
      <c r="B1747">
        <v>36</v>
      </c>
      <c r="C1747">
        <v>4181166</v>
      </c>
      <c r="D1747">
        <v>2074353</v>
      </c>
      <c r="E1747">
        <v>2106813</v>
      </c>
    </row>
    <row r="1748" spans="1:5">
      <c r="A1748" s="58">
        <v>33359</v>
      </c>
      <c r="B1748">
        <v>37</v>
      </c>
      <c r="C1748">
        <v>4106591</v>
      </c>
      <c r="D1748">
        <v>2033121</v>
      </c>
      <c r="E1748">
        <v>2073470</v>
      </c>
    </row>
    <row r="1749" spans="1:5">
      <c r="A1749" s="58">
        <v>33359</v>
      </c>
      <c r="B1749">
        <v>38</v>
      </c>
      <c r="C1749">
        <v>3786081</v>
      </c>
      <c r="D1749">
        <v>1870770</v>
      </c>
      <c r="E1749">
        <v>1915311</v>
      </c>
    </row>
    <row r="1750" spans="1:5">
      <c r="A1750" s="58">
        <v>33359</v>
      </c>
      <c r="B1750">
        <v>39</v>
      </c>
      <c r="C1750">
        <v>4091523</v>
      </c>
      <c r="D1750">
        <v>2031962</v>
      </c>
      <c r="E1750">
        <v>2059561</v>
      </c>
    </row>
    <row r="1751" spans="1:5">
      <c r="A1751" s="58">
        <v>33359</v>
      </c>
      <c r="B1751">
        <v>40</v>
      </c>
      <c r="C1751">
        <v>3819508</v>
      </c>
      <c r="D1751">
        <v>1887522</v>
      </c>
      <c r="E1751">
        <v>1931986</v>
      </c>
    </row>
    <row r="1752" spans="1:5">
      <c r="A1752" s="58">
        <v>33359</v>
      </c>
      <c r="B1752">
        <v>41</v>
      </c>
      <c r="C1752">
        <v>3671559</v>
      </c>
      <c r="D1752">
        <v>1809916</v>
      </c>
      <c r="E1752">
        <v>1861643</v>
      </c>
    </row>
    <row r="1753" spans="1:5">
      <c r="A1753" s="58">
        <v>33359</v>
      </c>
      <c r="B1753">
        <v>42</v>
      </c>
      <c r="C1753">
        <v>3614058</v>
      </c>
      <c r="D1753">
        <v>1781424</v>
      </c>
      <c r="E1753">
        <v>1832634</v>
      </c>
    </row>
    <row r="1754" spans="1:5">
      <c r="A1754" s="58">
        <v>33359</v>
      </c>
      <c r="B1754">
        <v>43</v>
      </c>
      <c r="C1754">
        <v>3650519</v>
      </c>
      <c r="D1754">
        <v>1793476</v>
      </c>
      <c r="E1754">
        <v>1857043</v>
      </c>
    </row>
    <row r="1755" spans="1:5">
      <c r="A1755" s="58">
        <v>33359</v>
      </c>
      <c r="B1755">
        <v>44</v>
      </c>
      <c r="C1755">
        <v>3846723</v>
      </c>
      <c r="D1755">
        <v>1910596</v>
      </c>
      <c r="E1755">
        <v>1936127</v>
      </c>
    </row>
    <row r="1756" spans="1:5">
      <c r="A1756" s="58">
        <v>33359</v>
      </c>
      <c r="B1756">
        <v>45</v>
      </c>
      <c r="C1756">
        <v>2817763</v>
      </c>
      <c r="D1756">
        <v>1384926</v>
      </c>
      <c r="E1756">
        <v>1432837</v>
      </c>
    </row>
    <row r="1757" spans="1:5">
      <c r="A1757" s="58">
        <v>33359</v>
      </c>
      <c r="B1757">
        <v>46</v>
      </c>
      <c r="C1757">
        <v>2821165</v>
      </c>
      <c r="D1757">
        <v>1384165</v>
      </c>
      <c r="E1757">
        <v>1437000</v>
      </c>
    </row>
    <row r="1758" spans="1:5">
      <c r="A1758" s="58">
        <v>33359</v>
      </c>
      <c r="B1758">
        <v>47</v>
      </c>
      <c r="C1758">
        <v>2877950</v>
      </c>
      <c r="D1758">
        <v>1408271</v>
      </c>
      <c r="E1758">
        <v>1469679</v>
      </c>
    </row>
    <row r="1759" spans="1:5">
      <c r="A1759" s="58">
        <v>33359</v>
      </c>
      <c r="B1759">
        <v>48</v>
      </c>
      <c r="C1759">
        <v>2833798</v>
      </c>
      <c r="D1759">
        <v>1386963</v>
      </c>
      <c r="E1759">
        <v>1446835</v>
      </c>
    </row>
    <row r="1760" spans="1:5">
      <c r="A1760" s="58">
        <v>33359</v>
      </c>
      <c r="B1760">
        <v>49</v>
      </c>
      <c r="C1760">
        <v>2722207</v>
      </c>
      <c r="D1760">
        <v>1334621</v>
      </c>
      <c r="E1760">
        <v>1387586</v>
      </c>
    </row>
    <row r="1761" spans="1:5">
      <c r="A1761" s="58">
        <v>33359</v>
      </c>
      <c r="B1761">
        <v>50</v>
      </c>
      <c r="C1761">
        <v>2513296</v>
      </c>
      <c r="D1761">
        <v>1227299</v>
      </c>
      <c r="E1761">
        <v>1285997</v>
      </c>
    </row>
    <row r="1762" spans="1:5">
      <c r="A1762" s="58">
        <v>33359</v>
      </c>
      <c r="B1762">
        <v>51</v>
      </c>
      <c r="C1762">
        <v>2330071</v>
      </c>
      <c r="D1762">
        <v>1135078</v>
      </c>
      <c r="E1762">
        <v>1194993</v>
      </c>
    </row>
    <row r="1763" spans="1:5">
      <c r="A1763" s="58">
        <v>33359</v>
      </c>
      <c r="B1763">
        <v>52</v>
      </c>
      <c r="C1763">
        <v>2311586</v>
      </c>
      <c r="D1763">
        <v>1123349</v>
      </c>
      <c r="E1763">
        <v>1188237</v>
      </c>
    </row>
    <row r="1764" spans="1:5">
      <c r="A1764" s="58">
        <v>33359</v>
      </c>
      <c r="B1764">
        <v>53</v>
      </c>
      <c r="C1764">
        <v>2272625</v>
      </c>
      <c r="D1764">
        <v>1101541</v>
      </c>
      <c r="E1764">
        <v>1171084</v>
      </c>
    </row>
    <row r="1765" spans="1:5">
      <c r="A1765" s="58">
        <v>33359</v>
      </c>
      <c r="B1765">
        <v>54</v>
      </c>
      <c r="C1765">
        <v>2195868</v>
      </c>
      <c r="D1765">
        <v>1062104</v>
      </c>
      <c r="E1765">
        <v>1133764</v>
      </c>
    </row>
    <row r="1766" spans="1:5">
      <c r="A1766" s="58">
        <v>33359</v>
      </c>
      <c r="B1766">
        <v>55</v>
      </c>
      <c r="C1766">
        <v>2138763</v>
      </c>
      <c r="D1766">
        <v>1028433</v>
      </c>
      <c r="E1766">
        <v>1110330</v>
      </c>
    </row>
    <row r="1767" spans="1:5">
      <c r="A1767" s="58">
        <v>33359</v>
      </c>
      <c r="B1767">
        <v>56</v>
      </c>
      <c r="C1767">
        <v>2190486</v>
      </c>
      <c r="D1767">
        <v>1052330</v>
      </c>
      <c r="E1767">
        <v>1138156</v>
      </c>
    </row>
    <row r="1768" spans="1:5">
      <c r="A1768" s="58">
        <v>33359</v>
      </c>
      <c r="B1768">
        <v>57</v>
      </c>
      <c r="C1768">
        <v>2049552</v>
      </c>
      <c r="D1768">
        <v>981998</v>
      </c>
      <c r="E1768">
        <v>1067554</v>
      </c>
    </row>
    <row r="1769" spans="1:5">
      <c r="A1769" s="58">
        <v>33359</v>
      </c>
      <c r="B1769">
        <v>58</v>
      </c>
      <c r="C1769">
        <v>1959610</v>
      </c>
      <c r="D1769">
        <v>933724</v>
      </c>
      <c r="E1769">
        <v>1025886</v>
      </c>
    </row>
    <row r="1770" spans="1:5">
      <c r="A1770" s="58">
        <v>33359</v>
      </c>
      <c r="B1770">
        <v>59</v>
      </c>
      <c r="C1770">
        <v>2108669</v>
      </c>
      <c r="D1770">
        <v>1002913</v>
      </c>
      <c r="E1770">
        <v>1105756</v>
      </c>
    </row>
    <row r="1771" spans="1:5">
      <c r="A1771" s="58">
        <v>33359</v>
      </c>
      <c r="B1771">
        <v>60</v>
      </c>
      <c r="C1771">
        <v>2136233</v>
      </c>
      <c r="D1771">
        <v>1001155</v>
      </c>
      <c r="E1771">
        <v>1135078</v>
      </c>
    </row>
    <row r="1772" spans="1:5">
      <c r="A1772" s="58">
        <v>33359</v>
      </c>
      <c r="B1772">
        <v>61</v>
      </c>
      <c r="C1772">
        <v>2099509</v>
      </c>
      <c r="D1772">
        <v>995270</v>
      </c>
      <c r="E1772">
        <v>1104239</v>
      </c>
    </row>
    <row r="1773" spans="1:5">
      <c r="A1773" s="58">
        <v>33359</v>
      </c>
      <c r="B1773">
        <v>62</v>
      </c>
      <c r="C1773">
        <v>2089426</v>
      </c>
      <c r="D1773">
        <v>976145</v>
      </c>
      <c r="E1773">
        <v>1113281</v>
      </c>
    </row>
    <row r="1774" spans="1:5">
      <c r="A1774" s="58">
        <v>33359</v>
      </c>
      <c r="B1774">
        <v>63</v>
      </c>
      <c r="C1774">
        <v>2154426</v>
      </c>
      <c r="D1774">
        <v>1008095</v>
      </c>
      <c r="E1774">
        <v>1146331</v>
      </c>
    </row>
    <row r="1775" spans="1:5">
      <c r="A1775" s="58">
        <v>33359</v>
      </c>
      <c r="B1775">
        <v>64</v>
      </c>
      <c r="C1775">
        <v>2128320</v>
      </c>
      <c r="D1775">
        <v>975968</v>
      </c>
      <c r="E1775">
        <v>1152352</v>
      </c>
    </row>
    <row r="1776" spans="1:5">
      <c r="A1776" s="58">
        <v>33359</v>
      </c>
      <c r="B1776">
        <v>65</v>
      </c>
      <c r="C1776">
        <v>2070328</v>
      </c>
      <c r="D1776">
        <v>939571</v>
      </c>
      <c r="E1776">
        <v>1130757</v>
      </c>
    </row>
    <row r="1777" spans="1:5">
      <c r="A1777" s="58">
        <v>33359</v>
      </c>
      <c r="B1777">
        <v>66</v>
      </c>
      <c r="C1777">
        <v>2071384</v>
      </c>
      <c r="D1777">
        <v>935147</v>
      </c>
      <c r="E1777">
        <v>1136237</v>
      </c>
    </row>
    <row r="1778" spans="1:5">
      <c r="A1778" s="58">
        <v>33359</v>
      </c>
      <c r="B1778">
        <v>67</v>
      </c>
      <c r="C1778">
        <v>2023116</v>
      </c>
      <c r="D1778">
        <v>909415</v>
      </c>
      <c r="E1778">
        <v>1113701</v>
      </c>
    </row>
    <row r="1779" spans="1:5">
      <c r="A1779" s="58">
        <v>33359</v>
      </c>
      <c r="B1779">
        <v>68</v>
      </c>
      <c r="C1779">
        <v>1911990</v>
      </c>
      <c r="D1779">
        <v>849363</v>
      </c>
      <c r="E1779">
        <v>1062627</v>
      </c>
    </row>
    <row r="1780" spans="1:5">
      <c r="A1780" s="58">
        <v>33359</v>
      </c>
      <c r="B1780">
        <v>69</v>
      </c>
      <c r="C1780">
        <v>1969924</v>
      </c>
      <c r="D1780">
        <v>868191</v>
      </c>
      <c r="E1780">
        <v>1101733</v>
      </c>
    </row>
    <row r="1781" spans="1:5">
      <c r="A1781" s="58">
        <v>33359</v>
      </c>
      <c r="B1781">
        <v>70</v>
      </c>
      <c r="C1781">
        <v>1871704</v>
      </c>
      <c r="D1781">
        <v>822545</v>
      </c>
      <c r="E1781">
        <v>1049159</v>
      </c>
    </row>
    <row r="1782" spans="1:5">
      <c r="A1782" s="58">
        <v>33359</v>
      </c>
      <c r="B1782">
        <v>71</v>
      </c>
      <c r="C1782">
        <v>1714564</v>
      </c>
      <c r="D1782">
        <v>743027</v>
      </c>
      <c r="E1782">
        <v>971537</v>
      </c>
    </row>
    <row r="1783" spans="1:5">
      <c r="A1783" s="58">
        <v>33359</v>
      </c>
      <c r="B1783">
        <v>72</v>
      </c>
      <c r="C1783">
        <v>1642290</v>
      </c>
      <c r="D1783">
        <v>707191</v>
      </c>
      <c r="E1783">
        <v>935099</v>
      </c>
    </row>
    <row r="1784" spans="1:5">
      <c r="A1784" s="58">
        <v>33359</v>
      </c>
      <c r="B1784">
        <v>73</v>
      </c>
      <c r="C1784">
        <v>1516325</v>
      </c>
      <c r="D1784">
        <v>636762</v>
      </c>
      <c r="E1784">
        <v>879563</v>
      </c>
    </row>
    <row r="1785" spans="1:5">
      <c r="A1785" s="58">
        <v>33359</v>
      </c>
      <c r="B1785">
        <v>74</v>
      </c>
      <c r="C1785">
        <v>1465749</v>
      </c>
      <c r="D1785">
        <v>610393</v>
      </c>
      <c r="E1785">
        <v>855356</v>
      </c>
    </row>
    <row r="1786" spans="1:5">
      <c r="A1786" s="58">
        <v>33359</v>
      </c>
      <c r="B1786">
        <v>75</v>
      </c>
      <c r="C1786">
        <v>1407789</v>
      </c>
      <c r="D1786">
        <v>576536</v>
      </c>
      <c r="E1786">
        <v>831253</v>
      </c>
    </row>
    <row r="1787" spans="1:5">
      <c r="A1787" s="58">
        <v>33359</v>
      </c>
      <c r="B1787">
        <v>76</v>
      </c>
      <c r="C1787">
        <v>1333472</v>
      </c>
      <c r="D1787">
        <v>538032</v>
      </c>
      <c r="E1787">
        <v>795440</v>
      </c>
    </row>
    <row r="1788" spans="1:5">
      <c r="A1788" s="58">
        <v>33359</v>
      </c>
      <c r="B1788">
        <v>77</v>
      </c>
      <c r="C1788">
        <v>1241487</v>
      </c>
      <c r="D1788">
        <v>488284</v>
      </c>
      <c r="E1788">
        <v>753203</v>
      </c>
    </row>
    <row r="1789" spans="1:5">
      <c r="A1789" s="58">
        <v>33359</v>
      </c>
      <c r="B1789">
        <v>78</v>
      </c>
      <c r="C1789">
        <v>1197499</v>
      </c>
      <c r="D1789">
        <v>458186</v>
      </c>
      <c r="E1789">
        <v>739313</v>
      </c>
    </row>
    <row r="1790" spans="1:5">
      <c r="A1790" s="58">
        <v>33359</v>
      </c>
      <c r="B1790">
        <v>79</v>
      </c>
      <c r="C1790">
        <v>1077187</v>
      </c>
      <c r="D1790">
        <v>407242</v>
      </c>
      <c r="E1790">
        <v>669945</v>
      </c>
    </row>
    <row r="1791" spans="1:5">
      <c r="A1791" s="58">
        <v>33359</v>
      </c>
      <c r="B1791">
        <v>80</v>
      </c>
      <c r="C1791">
        <v>968923</v>
      </c>
      <c r="D1791">
        <v>349965</v>
      </c>
      <c r="E1791">
        <v>618958</v>
      </c>
    </row>
    <row r="1792" spans="1:5">
      <c r="A1792" s="58">
        <v>33359</v>
      </c>
      <c r="B1792">
        <v>81</v>
      </c>
      <c r="C1792">
        <v>882234</v>
      </c>
      <c r="D1792">
        <v>314372</v>
      </c>
      <c r="E1792">
        <v>567862</v>
      </c>
    </row>
    <row r="1793" spans="1:5">
      <c r="A1793" s="58">
        <v>33359</v>
      </c>
      <c r="B1793">
        <v>82</v>
      </c>
      <c r="C1793">
        <v>800770</v>
      </c>
      <c r="D1793">
        <v>278659</v>
      </c>
      <c r="E1793">
        <v>522111</v>
      </c>
    </row>
    <row r="1794" spans="1:5">
      <c r="A1794" s="58">
        <v>33359</v>
      </c>
      <c r="B1794">
        <v>83</v>
      </c>
      <c r="C1794">
        <v>735372</v>
      </c>
      <c r="D1794">
        <v>246873</v>
      </c>
      <c r="E1794">
        <v>488499</v>
      </c>
    </row>
    <row r="1795" spans="1:5">
      <c r="A1795" s="58">
        <v>33359</v>
      </c>
      <c r="B1795">
        <v>84</v>
      </c>
      <c r="C1795">
        <v>638619</v>
      </c>
      <c r="D1795">
        <v>208072</v>
      </c>
      <c r="E1795">
        <v>430547</v>
      </c>
    </row>
    <row r="1796" spans="1:5">
      <c r="A1796" s="58">
        <v>33359</v>
      </c>
      <c r="B1796">
        <v>85</v>
      </c>
      <c r="C1796">
        <v>542551</v>
      </c>
      <c r="D1796">
        <v>170795</v>
      </c>
      <c r="E1796">
        <v>371756</v>
      </c>
    </row>
    <row r="1797" spans="1:5">
      <c r="A1797" s="58">
        <v>33359</v>
      </c>
      <c r="B1797">
        <v>86</v>
      </c>
      <c r="C1797">
        <v>499461</v>
      </c>
      <c r="D1797">
        <v>151931</v>
      </c>
      <c r="E1797">
        <v>347530</v>
      </c>
    </row>
    <row r="1798" spans="1:5">
      <c r="A1798" s="58">
        <v>33359</v>
      </c>
      <c r="B1798">
        <v>87</v>
      </c>
      <c r="C1798">
        <v>418885</v>
      </c>
      <c r="D1798">
        <v>123327</v>
      </c>
      <c r="E1798">
        <v>295558</v>
      </c>
    </row>
    <row r="1799" spans="1:5">
      <c r="A1799" s="58">
        <v>33359</v>
      </c>
      <c r="B1799">
        <v>88</v>
      </c>
      <c r="C1799">
        <v>353061</v>
      </c>
      <c r="D1799">
        <v>100066</v>
      </c>
      <c r="E1799">
        <v>252995</v>
      </c>
    </row>
    <row r="1800" spans="1:5">
      <c r="A1800" s="58">
        <v>33359</v>
      </c>
      <c r="B1800">
        <v>89</v>
      </c>
      <c r="C1800">
        <v>286238</v>
      </c>
      <c r="D1800">
        <v>78996</v>
      </c>
      <c r="E1800">
        <v>207242</v>
      </c>
    </row>
    <row r="1801" spans="1:5">
      <c r="A1801" s="58">
        <v>33359</v>
      </c>
      <c r="B1801">
        <v>90</v>
      </c>
      <c r="C1801">
        <v>261507</v>
      </c>
      <c r="D1801">
        <v>68561</v>
      </c>
      <c r="E1801">
        <v>192946</v>
      </c>
    </row>
    <row r="1802" spans="1:5">
      <c r="A1802" s="58">
        <v>33359</v>
      </c>
      <c r="B1802">
        <v>91</v>
      </c>
      <c r="C1802">
        <v>193313</v>
      </c>
      <c r="D1802">
        <v>48489</v>
      </c>
      <c r="E1802">
        <v>144824</v>
      </c>
    </row>
    <row r="1803" spans="1:5">
      <c r="A1803" s="58">
        <v>33359</v>
      </c>
      <c r="B1803">
        <v>92</v>
      </c>
      <c r="C1803">
        <v>147871</v>
      </c>
      <c r="D1803">
        <v>35069</v>
      </c>
      <c r="E1803">
        <v>112802</v>
      </c>
    </row>
    <row r="1804" spans="1:5">
      <c r="A1804" s="58">
        <v>33359</v>
      </c>
      <c r="B1804">
        <v>93</v>
      </c>
      <c r="C1804">
        <v>117694</v>
      </c>
      <c r="D1804">
        <v>27036</v>
      </c>
      <c r="E1804">
        <v>90658</v>
      </c>
    </row>
    <row r="1805" spans="1:5">
      <c r="A1805" s="58">
        <v>33359</v>
      </c>
      <c r="B1805">
        <v>94</v>
      </c>
      <c r="C1805">
        <v>93978</v>
      </c>
      <c r="D1805">
        <v>20875</v>
      </c>
      <c r="E1805">
        <v>73103</v>
      </c>
    </row>
    <row r="1806" spans="1:5">
      <c r="A1806" s="58">
        <v>33359</v>
      </c>
      <c r="B1806">
        <v>95</v>
      </c>
      <c r="C1806">
        <v>72777</v>
      </c>
      <c r="D1806">
        <v>15597</v>
      </c>
      <c r="E1806">
        <v>57180</v>
      </c>
    </row>
    <row r="1807" spans="1:5">
      <c r="A1807" s="58">
        <v>33359</v>
      </c>
      <c r="B1807">
        <v>96</v>
      </c>
      <c r="C1807">
        <v>53012</v>
      </c>
      <c r="D1807">
        <v>11106</v>
      </c>
      <c r="E1807">
        <v>41906</v>
      </c>
    </row>
    <row r="1808" spans="1:5">
      <c r="A1808" s="58">
        <v>33359</v>
      </c>
      <c r="B1808">
        <v>97</v>
      </c>
      <c r="C1808">
        <v>38327</v>
      </c>
      <c r="D1808">
        <v>7759</v>
      </c>
      <c r="E1808">
        <v>30568</v>
      </c>
    </row>
    <row r="1809" spans="1:5">
      <c r="A1809" s="58">
        <v>33359</v>
      </c>
      <c r="B1809">
        <v>98</v>
      </c>
      <c r="C1809">
        <v>27974</v>
      </c>
      <c r="D1809">
        <v>5513</v>
      </c>
      <c r="E1809">
        <v>22461</v>
      </c>
    </row>
    <row r="1810" spans="1:5">
      <c r="A1810" s="58">
        <v>33359</v>
      </c>
      <c r="B1810">
        <v>99</v>
      </c>
      <c r="C1810">
        <v>18730</v>
      </c>
      <c r="D1810">
        <v>3589</v>
      </c>
      <c r="E1810">
        <v>15141</v>
      </c>
    </row>
    <row r="1811" spans="1:5">
      <c r="A1811" s="58">
        <v>33359</v>
      </c>
      <c r="B1811" t="s">
        <v>164</v>
      </c>
      <c r="C1811">
        <v>38508</v>
      </c>
      <c r="D1811">
        <v>7927</v>
      </c>
      <c r="E1811">
        <v>30581</v>
      </c>
    </row>
    <row r="1813" spans="1:5">
      <c r="A1813" s="58">
        <v>33390</v>
      </c>
      <c r="B1813" t="s">
        <v>163</v>
      </c>
      <c r="C1813" s="56">
        <v>252681069</v>
      </c>
      <c r="D1813">
        <v>123256082</v>
      </c>
      <c r="E1813">
        <v>129424987</v>
      </c>
    </row>
    <row r="1814" spans="1:5">
      <c r="A1814" s="58">
        <v>33390</v>
      </c>
      <c r="B1814">
        <v>0</v>
      </c>
      <c r="C1814">
        <v>4018238</v>
      </c>
      <c r="D1814">
        <v>2055849</v>
      </c>
      <c r="E1814">
        <v>1962389</v>
      </c>
    </row>
    <row r="1815" spans="1:5">
      <c r="A1815" s="58">
        <v>33390</v>
      </c>
      <c r="B1815">
        <v>1</v>
      </c>
      <c r="C1815">
        <v>3945384</v>
      </c>
      <c r="D1815">
        <v>2018152</v>
      </c>
      <c r="E1815">
        <v>1927232</v>
      </c>
    </row>
    <row r="1816" spans="1:5">
      <c r="A1816" s="58">
        <v>33390</v>
      </c>
      <c r="B1816">
        <v>2</v>
      </c>
      <c r="C1816">
        <v>3796231</v>
      </c>
      <c r="D1816">
        <v>1943944</v>
      </c>
      <c r="E1816">
        <v>1852287</v>
      </c>
    </row>
    <row r="1817" spans="1:5">
      <c r="A1817" s="58">
        <v>33390</v>
      </c>
      <c r="B1817">
        <v>3</v>
      </c>
      <c r="C1817">
        <v>3716040</v>
      </c>
      <c r="D1817">
        <v>1900717</v>
      </c>
      <c r="E1817">
        <v>1815323</v>
      </c>
    </row>
    <row r="1818" spans="1:5">
      <c r="A1818" s="58">
        <v>33390</v>
      </c>
      <c r="B1818">
        <v>4</v>
      </c>
      <c r="C1818">
        <v>3708533</v>
      </c>
      <c r="D1818">
        <v>1897551</v>
      </c>
      <c r="E1818">
        <v>1810982</v>
      </c>
    </row>
    <row r="1819" spans="1:5">
      <c r="A1819" s="58">
        <v>33390</v>
      </c>
      <c r="B1819">
        <v>5</v>
      </c>
      <c r="C1819">
        <v>3708859</v>
      </c>
      <c r="D1819">
        <v>1899957</v>
      </c>
      <c r="E1819">
        <v>1808902</v>
      </c>
    </row>
    <row r="1820" spans="1:5">
      <c r="A1820" s="58">
        <v>33390</v>
      </c>
      <c r="B1820">
        <v>6</v>
      </c>
      <c r="C1820">
        <v>3675584</v>
      </c>
      <c r="D1820">
        <v>1880644</v>
      </c>
      <c r="E1820">
        <v>1794940</v>
      </c>
    </row>
    <row r="1821" spans="1:5">
      <c r="A1821" s="58">
        <v>33390</v>
      </c>
      <c r="B1821">
        <v>7</v>
      </c>
      <c r="C1821">
        <v>3588336</v>
      </c>
      <c r="D1821">
        <v>1836025</v>
      </c>
      <c r="E1821">
        <v>1752311</v>
      </c>
    </row>
    <row r="1822" spans="1:5">
      <c r="A1822" s="58">
        <v>33390</v>
      </c>
      <c r="B1822">
        <v>8</v>
      </c>
      <c r="C1822">
        <v>3539460</v>
      </c>
      <c r="D1822">
        <v>1811293</v>
      </c>
      <c r="E1822">
        <v>1728167</v>
      </c>
    </row>
    <row r="1823" spans="1:5">
      <c r="A1823" s="58">
        <v>33390</v>
      </c>
      <c r="B1823">
        <v>9</v>
      </c>
      <c r="C1823">
        <v>3753406</v>
      </c>
      <c r="D1823">
        <v>1923306</v>
      </c>
      <c r="E1823">
        <v>1830100</v>
      </c>
    </row>
    <row r="1824" spans="1:5">
      <c r="A1824" s="58">
        <v>33390</v>
      </c>
      <c r="B1824">
        <v>10</v>
      </c>
      <c r="C1824">
        <v>3717934</v>
      </c>
      <c r="D1824">
        <v>1906839</v>
      </c>
      <c r="E1824">
        <v>1811095</v>
      </c>
    </row>
    <row r="1825" spans="1:5">
      <c r="A1825" s="58">
        <v>33390</v>
      </c>
      <c r="B1825">
        <v>11</v>
      </c>
      <c r="C1825">
        <v>3656606</v>
      </c>
      <c r="D1825">
        <v>1872663</v>
      </c>
      <c r="E1825">
        <v>1783943</v>
      </c>
    </row>
    <row r="1826" spans="1:5">
      <c r="A1826" s="58">
        <v>33390</v>
      </c>
      <c r="B1826">
        <v>12</v>
      </c>
      <c r="C1826">
        <v>3493453</v>
      </c>
      <c r="D1826">
        <v>1788324</v>
      </c>
      <c r="E1826">
        <v>1705129</v>
      </c>
    </row>
    <row r="1827" spans="1:5">
      <c r="A1827" s="58">
        <v>33390</v>
      </c>
      <c r="B1827">
        <v>13</v>
      </c>
      <c r="C1827">
        <v>3434501</v>
      </c>
      <c r="D1827">
        <v>1757911</v>
      </c>
      <c r="E1827">
        <v>1676590</v>
      </c>
    </row>
    <row r="1828" spans="1:5">
      <c r="A1828" s="58">
        <v>33390</v>
      </c>
      <c r="B1828">
        <v>14</v>
      </c>
      <c r="C1828">
        <v>3410050</v>
      </c>
      <c r="D1828">
        <v>1748926</v>
      </c>
      <c r="E1828">
        <v>1661124</v>
      </c>
    </row>
    <row r="1829" spans="1:5">
      <c r="A1829" s="58">
        <v>33390</v>
      </c>
      <c r="B1829">
        <v>15</v>
      </c>
      <c r="C1829">
        <v>3308436</v>
      </c>
      <c r="D1829">
        <v>1698670</v>
      </c>
      <c r="E1829">
        <v>1609766</v>
      </c>
    </row>
    <row r="1830" spans="1:5">
      <c r="A1830" s="58">
        <v>33390</v>
      </c>
      <c r="B1830">
        <v>16</v>
      </c>
      <c r="C1830">
        <v>3373022</v>
      </c>
      <c r="D1830">
        <v>1737987</v>
      </c>
      <c r="E1830">
        <v>1635035</v>
      </c>
    </row>
    <row r="1831" spans="1:5">
      <c r="A1831" s="58">
        <v>33390</v>
      </c>
      <c r="B1831">
        <v>17</v>
      </c>
      <c r="C1831">
        <v>3373376</v>
      </c>
      <c r="D1831">
        <v>1740257</v>
      </c>
      <c r="E1831">
        <v>1633119</v>
      </c>
    </row>
    <row r="1832" spans="1:5">
      <c r="A1832" s="58">
        <v>33390</v>
      </c>
      <c r="B1832">
        <v>18</v>
      </c>
      <c r="C1832">
        <v>3407133</v>
      </c>
      <c r="D1832">
        <v>1743652</v>
      </c>
      <c r="E1832">
        <v>1663481</v>
      </c>
    </row>
    <row r="1833" spans="1:5">
      <c r="A1833" s="58">
        <v>33390</v>
      </c>
      <c r="B1833">
        <v>19</v>
      </c>
      <c r="C1833">
        <v>3826027</v>
      </c>
      <c r="D1833">
        <v>1949685</v>
      </c>
      <c r="E1833">
        <v>1876342</v>
      </c>
    </row>
    <row r="1834" spans="1:5">
      <c r="A1834" s="58">
        <v>33390</v>
      </c>
      <c r="B1834">
        <v>20</v>
      </c>
      <c r="C1834">
        <v>4087453</v>
      </c>
      <c r="D1834">
        <v>2080614</v>
      </c>
      <c r="E1834">
        <v>2006839</v>
      </c>
    </row>
    <row r="1835" spans="1:5">
      <c r="A1835" s="58">
        <v>33390</v>
      </c>
      <c r="B1835">
        <v>21</v>
      </c>
      <c r="C1835">
        <v>3942807</v>
      </c>
      <c r="D1835">
        <v>2009228</v>
      </c>
      <c r="E1835">
        <v>1933579</v>
      </c>
    </row>
    <row r="1836" spans="1:5">
      <c r="A1836" s="58">
        <v>33390</v>
      </c>
      <c r="B1836">
        <v>22</v>
      </c>
      <c r="C1836">
        <v>3739785</v>
      </c>
      <c r="D1836">
        <v>1905214</v>
      </c>
      <c r="E1836">
        <v>1834571</v>
      </c>
    </row>
    <row r="1837" spans="1:5">
      <c r="A1837" s="58">
        <v>33390</v>
      </c>
      <c r="B1837">
        <v>23</v>
      </c>
      <c r="C1837">
        <v>3655455</v>
      </c>
      <c r="D1837">
        <v>1857692</v>
      </c>
      <c r="E1837">
        <v>1797763</v>
      </c>
    </row>
    <row r="1838" spans="1:5">
      <c r="A1838" s="58">
        <v>33390</v>
      </c>
      <c r="B1838">
        <v>24</v>
      </c>
      <c r="C1838">
        <v>3803523</v>
      </c>
      <c r="D1838">
        <v>1924771</v>
      </c>
      <c r="E1838">
        <v>1878752</v>
      </c>
    </row>
    <row r="1839" spans="1:5">
      <c r="A1839" s="58">
        <v>33390</v>
      </c>
      <c r="B1839">
        <v>25</v>
      </c>
      <c r="C1839">
        <v>3892125</v>
      </c>
      <c r="D1839">
        <v>1964433</v>
      </c>
      <c r="E1839">
        <v>1927692</v>
      </c>
    </row>
    <row r="1840" spans="1:5">
      <c r="A1840" s="58">
        <v>33390</v>
      </c>
      <c r="B1840">
        <v>26</v>
      </c>
      <c r="C1840">
        <v>4095526</v>
      </c>
      <c r="D1840">
        <v>2054969</v>
      </c>
      <c r="E1840">
        <v>2040557</v>
      </c>
    </row>
    <row r="1841" spans="1:5">
      <c r="A1841" s="58">
        <v>33390</v>
      </c>
      <c r="B1841">
        <v>27</v>
      </c>
      <c r="C1841">
        <v>4259545</v>
      </c>
      <c r="D1841">
        <v>2140944</v>
      </c>
      <c r="E1841">
        <v>2118601</v>
      </c>
    </row>
    <row r="1842" spans="1:5">
      <c r="A1842" s="58">
        <v>33390</v>
      </c>
      <c r="B1842">
        <v>28</v>
      </c>
      <c r="C1842">
        <v>4118251</v>
      </c>
      <c r="D1842">
        <v>2063842</v>
      </c>
      <c r="E1842">
        <v>2054409</v>
      </c>
    </row>
    <row r="1843" spans="1:5">
      <c r="A1843" s="58">
        <v>33390</v>
      </c>
      <c r="B1843">
        <v>29</v>
      </c>
      <c r="C1843">
        <v>4580315</v>
      </c>
      <c r="D1843">
        <v>2297223</v>
      </c>
      <c r="E1843">
        <v>2283092</v>
      </c>
    </row>
    <row r="1844" spans="1:5">
      <c r="A1844" s="58">
        <v>33390</v>
      </c>
      <c r="B1844">
        <v>30</v>
      </c>
      <c r="C1844">
        <v>4530115</v>
      </c>
      <c r="D1844">
        <v>2264419</v>
      </c>
      <c r="E1844">
        <v>2265696</v>
      </c>
    </row>
    <row r="1845" spans="1:5">
      <c r="A1845" s="58">
        <v>33390</v>
      </c>
      <c r="B1845">
        <v>31</v>
      </c>
      <c r="C1845">
        <v>4437018</v>
      </c>
      <c r="D1845">
        <v>2215633</v>
      </c>
      <c r="E1845">
        <v>2221385</v>
      </c>
    </row>
    <row r="1846" spans="1:5">
      <c r="A1846" s="58">
        <v>33390</v>
      </c>
      <c r="B1846">
        <v>32</v>
      </c>
      <c r="C1846">
        <v>4399750</v>
      </c>
      <c r="D1846">
        <v>2191515</v>
      </c>
      <c r="E1846">
        <v>2208235</v>
      </c>
    </row>
    <row r="1847" spans="1:5">
      <c r="A1847" s="58">
        <v>33390</v>
      </c>
      <c r="B1847">
        <v>33</v>
      </c>
      <c r="C1847">
        <v>4401495</v>
      </c>
      <c r="D1847">
        <v>2187077</v>
      </c>
      <c r="E1847">
        <v>2214418</v>
      </c>
    </row>
    <row r="1848" spans="1:5">
      <c r="A1848" s="58">
        <v>33390</v>
      </c>
      <c r="B1848">
        <v>34</v>
      </c>
      <c r="C1848">
        <v>4512179</v>
      </c>
      <c r="D1848">
        <v>2255377</v>
      </c>
      <c r="E1848">
        <v>2256802</v>
      </c>
    </row>
    <row r="1849" spans="1:5">
      <c r="A1849" s="58">
        <v>33390</v>
      </c>
      <c r="B1849">
        <v>35</v>
      </c>
      <c r="C1849">
        <v>4326918</v>
      </c>
      <c r="D1849">
        <v>2151979</v>
      </c>
      <c r="E1849">
        <v>2174939</v>
      </c>
    </row>
    <row r="1850" spans="1:5">
      <c r="A1850" s="58">
        <v>33390</v>
      </c>
      <c r="B1850">
        <v>36</v>
      </c>
      <c r="C1850">
        <v>4199719</v>
      </c>
      <c r="D1850">
        <v>2084767</v>
      </c>
      <c r="E1850">
        <v>2114952</v>
      </c>
    </row>
    <row r="1851" spans="1:5">
      <c r="A1851" s="58">
        <v>33390</v>
      </c>
      <c r="B1851">
        <v>37</v>
      </c>
      <c r="C1851">
        <v>4120672</v>
      </c>
      <c r="D1851">
        <v>2041079</v>
      </c>
      <c r="E1851">
        <v>2079593</v>
      </c>
    </row>
    <row r="1852" spans="1:5">
      <c r="A1852" s="58">
        <v>33390</v>
      </c>
      <c r="B1852">
        <v>38</v>
      </c>
      <c r="C1852">
        <v>3795787</v>
      </c>
      <c r="D1852">
        <v>1876141</v>
      </c>
      <c r="E1852">
        <v>1919646</v>
      </c>
    </row>
    <row r="1853" spans="1:5">
      <c r="A1853" s="58">
        <v>33390</v>
      </c>
      <c r="B1853">
        <v>39</v>
      </c>
      <c r="C1853">
        <v>4086500</v>
      </c>
      <c r="D1853">
        <v>2030009</v>
      </c>
      <c r="E1853">
        <v>2056491</v>
      </c>
    </row>
    <row r="1854" spans="1:5">
      <c r="A1854" s="58">
        <v>33390</v>
      </c>
      <c r="B1854">
        <v>40</v>
      </c>
      <c r="C1854">
        <v>3842022</v>
      </c>
      <c r="D1854">
        <v>1899133</v>
      </c>
      <c r="E1854">
        <v>1942889</v>
      </c>
    </row>
    <row r="1855" spans="1:5">
      <c r="A1855" s="58">
        <v>33390</v>
      </c>
      <c r="B1855">
        <v>41</v>
      </c>
      <c r="C1855">
        <v>3684221</v>
      </c>
      <c r="D1855">
        <v>1817067</v>
      </c>
      <c r="E1855">
        <v>1867154</v>
      </c>
    </row>
    <row r="1856" spans="1:5">
      <c r="A1856" s="58">
        <v>33390</v>
      </c>
      <c r="B1856">
        <v>42</v>
      </c>
      <c r="C1856">
        <v>3619697</v>
      </c>
      <c r="D1856">
        <v>1784366</v>
      </c>
      <c r="E1856">
        <v>1835331</v>
      </c>
    </row>
    <row r="1857" spans="1:5">
      <c r="A1857" s="58">
        <v>33390</v>
      </c>
      <c r="B1857">
        <v>43</v>
      </c>
      <c r="C1857">
        <v>3622018</v>
      </c>
      <c r="D1857">
        <v>1779547</v>
      </c>
      <c r="E1857">
        <v>1842471</v>
      </c>
    </row>
    <row r="1858" spans="1:5">
      <c r="A1858" s="58">
        <v>33390</v>
      </c>
      <c r="B1858">
        <v>44</v>
      </c>
      <c r="C1858">
        <v>3918812</v>
      </c>
      <c r="D1858">
        <v>1946328</v>
      </c>
      <c r="E1858">
        <v>1972484</v>
      </c>
    </row>
    <row r="1859" spans="1:5">
      <c r="A1859" s="58">
        <v>33390</v>
      </c>
      <c r="B1859">
        <v>45</v>
      </c>
      <c r="C1859">
        <v>2826299</v>
      </c>
      <c r="D1859">
        <v>1389803</v>
      </c>
      <c r="E1859">
        <v>1436496</v>
      </c>
    </row>
    <row r="1860" spans="1:5">
      <c r="A1860" s="58">
        <v>33390</v>
      </c>
      <c r="B1860">
        <v>46</v>
      </c>
      <c r="C1860">
        <v>2828164</v>
      </c>
      <c r="D1860">
        <v>1387824</v>
      </c>
      <c r="E1860">
        <v>1440340</v>
      </c>
    </row>
    <row r="1861" spans="1:5">
      <c r="A1861" s="58">
        <v>33390</v>
      </c>
      <c r="B1861">
        <v>47</v>
      </c>
      <c r="C1861">
        <v>2863678</v>
      </c>
      <c r="D1861">
        <v>1401229</v>
      </c>
      <c r="E1861">
        <v>1462449</v>
      </c>
    </row>
    <row r="1862" spans="1:5">
      <c r="A1862" s="58">
        <v>33390</v>
      </c>
      <c r="B1862">
        <v>48</v>
      </c>
      <c r="C1862">
        <v>2854565</v>
      </c>
      <c r="D1862">
        <v>1397081</v>
      </c>
      <c r="E1862">
        <v>1457484</v>
      </c>
    </row>
    <row r="1863" spans="1:5">
      <c r="A1863" s="58">
        <v>33390</v>
      </c>
      <c r="B1863">
        <v>49</v>
      </c>
      <c r="C1863">
        <v>2720288</v>
      </c>
      <c r="D1863">
        <v>1333874</v>
      </c>
      <c r="E1863">
        <v>1386414</v>
      </c>
    </row>
    <row r="1864" spans="1:5">
      <c r="A1864" s="58">
        <v>33390</v>
      </c>
      <c r="B1864">
        <v>50</v>
      </c>
      <c r="C1864">
        <v>2526225</v>
      </c>
      <c r="D1864">
        <v>1233786</v>
      </c>
      <c r="E1864">
        <v>1292439</v>
      </c>
    </row>
    <row r="1865" spans="1:5">
      <c r="A1865" s="58">
        <v>33390</v>
      </c>
      <c r="B1865">
        <v>51</v>
      </c>
      <c r="C1865">
        <v>2339878</v>
      </c>
      <c r="D1865">
        <v>1140013</v>
      </c>
      <c r="E1865">
        <v>1199865</v>
      </c>
    </row>
    <row r="1866" spans="1:5">
      <c r="A1866" s="58">
        <v>33390</v>
      </c>
      <c r="B1866">
        <v>52</v>
      </c>
      <c r="C1866">
        <v>2310620</v>
      </c>
      <c r="D1866">
        <v>1122923</v>
      </c>
      <c r="E1866">
        <v>1187697</v>
      </c>
    </row>
    <row r="1867" spans="1:5">
      <c r="A1867" s="58">
        <v>33390</v>
      </c>
      <c r="B1867">
        <v>53</v>
      </c>
      <c r="C1867">
        <v>2279251</v>
      </c>
      <c r="D1867">
        <v>1104815</v>
      </c>
      <c r="E1867">
        <v>1174436</v>
      </c>
    </row>
    <row r="1868" spans="1:5">
      <c r="A1868" s="58">
        <v>33390</v>
      </c>
      <c r="B1868">
        <v>54</v>
      </c>
      <c r="C1868">
        <v>2201858</v>
      </c>
      <c r="D1868">
        <v>1065181</v>
      </c>
      <c r="E1868">
        <v>1136677</v>
      </c>
    </row>
    <row r="1869" spans="1:5">
      <c r="A1869" s="58">
        <v>33390</v>
      </c>
      <c r="B1869">
        <v>55</v>
      </c>
      <c r="C1869">
        <v>2139093</v>
      </c>
      <c r="D1869">
        <v>1028786</v>
      </c>
      <c r="E1869">
        <v>1110307</v>
      </c>
    </row>
    <row r="1870" spans="1:5">
      <c r="A1870" s="58">
        <v>33390</v>
      </c>
      <c r="B1870">
        <v>56</v>
      </c>
      <c r="C1870">
        <v>2192199</v>
      </c>
      <c r="D1870">
        <v>1053044</v>
      </c>
      <c r="E1870">
        <v>1139155</v>
      </c>
    </row>
    <row r="1871" spans="1:5">
      <c r="A1871" s="58">
        <v>33390</v>
      </c>
      <c r="B1871">
        <v>57</v>
      </c>
      <c r="C1871">
        <v>2057770</v>
      </c>
      <c r="D1871">
        <v>986127</v>
      </c>
      <c r="E1871">
        <v>1071643</v>
      </c>
    </row>
    <row r="1872" spans="1:5">
      <c r="A1872" s="58">
        <v>33390</v>
      </c>
      <c r="B1872">
        <v>58</v>
      </c>
      <c r="C1872">
        <v>1959650</v>
      </c>
      <c r="D1872">
        <v>934116</v>
      </c>
      <c r="E1872">
        <v>1025534</v>
      </c>
    </row>
    <row r="1873" spans="1:5">
      <c r="A1873" s="58">
        <v>33390</v>
      </c>
      <c r="B1873">
        <v>59</v>
      </c>
      <c r="C1873">
        <v>2096111</v>
      </c>
      <c r="D1873">
        <v>996951</v>
      </c>
      <c r="E1873">
        <v>1099160</v>
      </c>
    </row>
    <row r="1874" spans="1:5">
      <c r="A1874" s="58">
        <v>33390</v>
      </c>
      <c r="B1874">
        <v>60</v>
      </c>
      <c r="C1874">
        <v>2134799</v>
      </c>
      <c r="D1874">
        <v>1000919</v>
      </c>
      <c r="E1874">
        <v>1133880</v>
      </c>
    </row>
    <row r="1875" spans="1:5">
      <c r="A1875" s="58">
        <v>33390</v>
      </c>
      <c r="B1875">
        <v>61</v>
      </c>
      <c r="C1875">
        <v>2101257</v>
      </c>
      <c r="D1875">
        <v>995539</v>
      </c>
      <c r="E1875">
        <v>1105718</v>
      </c>
    </row>
    <row r="1876" spans="1:5">
      <c r="A1876" s="58">
        <v>33390</v>
      </c>
      <c r="B1876">
        <v>62</v>
      </c>
      <c r="C1876">
        <v>2086048</v>
      </c>
      <c r="D1876">
        <v>975469</v>
      </c>
      <c r="E1876">
        <v>1110579</v>
      </c>
    </row>
    <row r="1877" spans="1:5">
      <c r="A1877" s="58">
        <v>33390</v>
      </c>
      <c r="B1877">
        <v>63</v>
      </c>
      <c r="C1877">
        <v>2151488</v>
      </c>
      <c r="D1877">
        <v>1006702</v>
      </c>
      <c r="E1877">
        <v>1144786</v>
      </c>
    </row>
    <row r="1878" spans="1:5">
      <c r="A1878" s="58">
        <v>33390</v>
      </c>
      <c r="B1878">
        <v>64</v>
      </c>
      <c r="C1878">
        <v>2131683</v>
      </c>
      <c r="D1878">
        <v>978601</v>
      </c>
      <c r="E1878">
        <v>1153082</v>
      </c>
    </row>
    <row r="1879" spans="1:5">
      <c r="A1879" s="58">
        <v>33390</v>
      </c>
      <c r="B1879">
        <v>65</v>
      </c>
      <c r="C1879">
        <v>2070079</v>
      </c>
      <c r="D1879">
        <v>939582</v>
      </c>
      <c r="E1879">
        <v>1130497</v>
      </c>
    </row>
    <row r="1880" spans="1:5">
      <c r="A1880" s="58">
        <v>33390</v>
      </c>
      <c r="B1880">
        <v>66</v>
      </c>
      <c r="C1880">
        <v>2069565</v>
      </c>
      <c r="D1880">
        <v>934225</v>
      </c>
      <c r="E1880">
        <v>1135340</v>
      </c>
    </row>
    <row r="1881" spans="1:5">
      <c r="A1881" s="58">
        <v>33390</v>
      </c>
      <c r="B1881">
        <v>67</v>
      </c>
      <c r="C1881">
        <v>2025621</v>
      </c>
      <c r="D1881">
        <v>910625</v>
      </c>
      <c r="E1881">
        <v>1114996</v>
      </c>
    </row>
    <row r="1882" spans="1:5">
      <c r="A1882" s="58">
        <v>33390</v>
      </c>
      <c r="B1882">
        <v>68</v>
      </c>
      <c r="C1882">
        <v>1912505</v>
      </c>
      <c r="D1882">
        <v>849897</v>
      </c>
      <c r="E1882">
        <v>1062608</v>
      </c>
    </row>
    <row r="1883" spans="1:5">
      <c r="A1883" s="58">
        <v>33390</v>
      </c>
      <c r="B1883">
        <v>69</v>
      </c>
      <c r="C1883">
        <v>1964446</v>
      </c>
      <c r="D1883">
        <v>865683</v>
      </c>
      <c r="E1883">
        <v>1098763</v>
      </c>
    </row>
    <row r="1884" spans="1:5">
      <c r="A1884" s="58">
        <v>33390</v>
      </c>
      <c r="B1884">
        <v>70</v>
      </c>
      <c r="C1884">
        <v>1880315</v>
      </c>
      <c r="D1884">
        <v>826320</v>
      </c>
      <c r="E1884">
        <v>1053995</v>
      </c>
    </row>
    <row r="1885" spans="1:5">
      <c r="A1885" s="58">
        <v>33390</v>
      </c>
      <c r="B1885">
        <v>71</v>
      </c>
      <c r="C1885">
        <v>1721710</v>
      </c>
      <c r="D1885">
        <v>746809</v>
      </c>
      <c r="E1885">
        <v>974901</v>
      </c>
    </row>
    <row r="1886" spans="1:5">
      <c r="A1886" s="58">
        <v>33390</v>
      </c>
      <c r="B1886">
        <v>72</v>
      </c>
      <c r="C1886">
        <v>1644176</v>
      </c>
      <c r="D1886">
        <v>708204</v>
      </c>
      <c r="E1886">
        <v>935972</v>
      </c>
    </row>
    <row r="1887" spans="1:5">
      <c r="A1887" s="58">
        <v>33390</v>
      </c>
      <c r="B1887">
        <v>73</v>
      </c>
      <c r="C1887">
        <v>1521128</v>
      </c>
      <c r="D1887">
        <v>639384</v>
      </c>
      <c r="E1887">
        <v>881744</v>
      </c>
    </row>
    <row r="1888" spans="1:5">
      <c r="A1888" s="58">
        <v>33390</v>
      </c>
      <c r="B1888">
        <v>74</v>
      </c>
      <c r="C1888">
        <v>1465888</v>
      </c>
      <c r="D1888">
        <v>610384</v>
      </c>
      <c r="E1888">
        <v>855504</v>
      </c>
    </row>
    <row r="1889" spans="1:5">
      <c r="A1889" s="58">
        <v>33390</v>
      </c>
      <c r="B1889">
        <v>75</v>
      </c>
      <c r="C1889">
        <v>1408726</v>
      </c>
      <c r="D1889">
        <v>577298</v>
      </c>
      <c r="E1889">
        <v>831428</v>
      </c>
    </row>
    <row r="1890" spans="1:5">
      <c r="A1890" s="58">
        <v>33390</v>
      </c>
      <c r="B1890">
        <v>76</v>
      </c>
      <c r="C1890">
        <v>1336041</v>
      </c>
      <c r="D1890">
        <v>539307</v>
      </c>
      <c r="E1890">
        <v>796734</v>
      </c>
    </row>
    <row r="1891" spans="1:5">
      <c r="A1891" s="58">
        <v>33390</v>
      </c>
      <c r="B1891">
        <v>77</v>
      </c>
      <c r="C1891">
        <v>1244055</v>
      </c>
      <c r="D1891">
        <v>489796</v>
      </c>
      <c r="E1891">
        <v>754259</v>
      </c>
    </row>
    <row r="1892" spans="1:5">
      <c r="A1892" s="58">
        <v>33390</v>
      </c>
      <c r="B1892">
        <v>78</v>
      </c>
      <c r="C1892">
        <v>1198719</v>
      </c>
      <c r="D1892">
        <v>458828</v>
      </c>
      <c r="E1892">
        <v>739891</v>
      </c>
    </row>
    <row r="1893" spans="1:5">
      <c r="A1893" s="58">
        <v>33390</v>
      </c>
      <c r="B1893">
        <v>79</v>
      </c>
      <c r="C1893">
        <v>1082087</v>
      </c>
      <c r="D1893">
        <v>409132</v>
      </c>
      <c r="E1893">
        <v>672955</v>
      </c>
    </row>
    <row r="1894" spans="1:5">
      <c r="A1894" s="58">
        <v>33390</v>
      </c>
      <c r="B1894">
        <v>80</v>
      </c>
      <c r="C1894">
        <v>971693</v>
      </c>
      <c r="D1894">
        <v>351577</v>
      </c>
      <c r="E1894">
        <v>620116</v>
      </c>
    </row>
    <row r="1895" spans="1:5">
      <c r="A1895" s="58">
        <v>33390</v>
      </c>
      <c r="B1895">
        <v>81</v>
      </c>
      <c r="C1895">
        <v>883636</v>
      </c>
      <c r="D1895">
        <v>314580</v>
      </c>
      <c r="E1895">
        <v>569056</v>
      </c>
    </row>
    <row r="1896" spans="1:5">
      <c r="A1896" s="58">
        <v>33390</v>
      </c>
      <c r="B1896">
        <v>82</v>
      </c>
      <c r="C1896">
        <v>802323</v>
      </c>
      <c r="D1896">
        <v>279416</v>
      </c>
      <c r="E1896">
        <v>522907</v>
      </c>
    </row>
    <row r="1897" spans="1:5">
      <c r="A1897" s="58">
        <v>33390</v>
      </c>
      <c r="B1897">
        <v>83</v>
      </c>
      <c r="C1897">
        <v>736738</v>
      </c>
      <c r="D1897">
        <v>247442</v>
      </c>
      <c r="E1897">
        <v>489296</v>
      </c>
    </row>
    <row r="1898" spans="1:5">
      <c r="A1898" s="58">
        <v>33390</v>
      </c>
      <c r="B1898">
        <v>84</v>
      </c>
      <c r="C1898">
        <v>641738</v>
      </c>
      <c r="D1898">
        <v>209183</v>
      </c>
      <c r="E1898">
        <v>432555</v>
      </c>
    </row>
    <row r="1899" spans="1:5">
      <c r="A1899" s="58">
        <v>33390</v>
      </c>
      <c r="B1899">
        <v>85</v>
      </c>
      <c r="C1899">
        <v>544047</v>
      </c>
      <c r="D1899">
        <v>171340</v>
      </c>
      <c r="E1899">
        <v>372707</v>
      </c>
    </row>
    <row r="1900" spans="1:5">
      <c r="A1900" s="58">
        <v>33390</v>
      </c>
      <c r="B1900">
        <v>86</v>
      </c>
      <c r="C1900">
        <v>499464</v>
      </c>
      <c r="D1900">
        <v>151928</v>
      </c>
      <c r="E1900">
        <v>347536</v>
      </c>
    </row>
    <row r="1901" spans="1:5">
      <c r="A1901" s="58">
        <v>33390</v>
      </c>
      <c r="B1901">
        <v>87</v>
      </c>
      <c r="C1901">
        <v>421744</v>
      </c>
      <c r="D1901">
        <v>124170</v>
      </c>
      <c r="E1901">
        <v>297574</v>
      </c>
    </row>
    <row r="1902" spans="1:5">
      <c r="A1902" s="58">
        <v>33390</v>
      </c>
      <c r="B1902">
        <v>88</v>
      </c>
      <c r="C1902">
        <v>355091</v>
      </c>
      <c r="D1902">
        <v>100596</v>
      </c>
      <c r="E1902">
        <v>254495</v>
      </c>
    </row>
    <row r="1903" spans="1:5">
      <c r="A1903" s="58">
        <v>33390</v>
      </c>
      <c r="B1903">
        <v>89</v>
      </c>
      <c r="C1903">
        <v>287314</v>
      </c>
      <c r="D1903">
        <v>79262</v>
      </c>
      <c r="E1903">
        <v>208052</v>
      </c>
    </row>
    <row r="1904" spans="1:5">
      <c r="A1904" s="58">
        <v>33390</v>
      </c>
      <c r="B1904">
        <v>90</v>
      </c>
      <c r="C1904">
        <v>261287</v>
      </c>
      <c r="D1904">
        <v>68540</v>
      </c>
      <c r="E1904">
        <v>192747</v>
      </c>
    </row>
    <row r="1905" spans="1:5">
      <c r="A1905" s="58">
        <v>33390</v>
      </c>
      <c r="B1905">
        <v>91</v>
      </c>
      <c r="C1905">
        <v>196497</v>
      </c>
      <c r="D1905">
        <v>49305</v>
      </c>
      <c r="E1905">
        <v>147192</v>
      </c>
    </row>
    <row r="1906" spans="1:5">
      <c r="A1906" s="58">
        <v>33390</v>
      </c>
      <c r="B1906">
        <v>92</v>
      </c>
      <c r="C1906">
        <v>148628</v>
      </c>
      <c r="D1906">
        <v>35258</v>
      </c>
      <c r="E1906">
        <v>113370</v>
      </c>
    </row>
    <row r="1907" spans="1:5">
      <c r="A1907" s="58">
        <v>33390</v>
      </c>
      <c r="B1907">
        <v>93</v>
      </c>
      <c r="C1907">
        <v>118014</v>
      </c>
      <c r="D1907">
        <v>27050</v>
      </c>
      <c r="E1907">
        <v>90964</v>
      </c>
    </row>
    <row r="1908" spans="1:5">
      <c r="A1908" s="58">
        <v>33390</v>
      </c>
      <c r="B1908">
        <v>94</v>
      </c>
      <c r="C1908">
        <v>94136</v>
      </c>
      <c r="D1908">
        <v>20885</v>
      </c>
      <c r="E1908">
        <v>73251</v>
      </c>
    </row>
    <row r="1909" spans="1:5">
      <c r="A1909" s="58">
        <v>33390</v>
      </c>
      <c r="B1909">
        <v>95</v>
      </c>
      <c r="C1909">
        <v>73026</v>
      </c>
      <c r="D1909">
        <v>15624</v>
      </c>
      <c r="E1909">
        <v>57402</v>
      </c>
    </row>
    <row r="1910" spans="1:5">
      <c r="A1910" s="58">
        <v>33390</v>
      </c>
      <c r="B1910">
        <v>96</v>
      </c>
      <c r="C1910">
        <v>53404</v>
      </c>
      <c r="D1910">
        <v>11152</v>
      </c>
      <c r="E1910">
        <v>42252</v>
      </c>
    </row>
    <row r="1911" spans="1:5">
      <c r="A1911" s="58">
        <v>33390</v>
      </c>
      <c r="B1911">
        <v>97</v>
      </c>
      <c r="C1911">
        <v>38472</v>
      </c>
      <c r="D1911">
        <v>7780</v>
      </c>
      <c r="E1911">
        <v>30692</v>
      </c>
    </row>
    <row r="1912" spans="1:5">
      <c r="A1912" s="58">
        <v>33390</v>
      </c>
      <c r="B1912">
        <v>98</v>
      </c>
      <c r="C1912">
        <v>28080</v>
      </c>
      <c r="D1912">
        <v>5518</v>
      </c>
      <c r="E1912">
        <v>22562</v>
      </c>
    </row>
    <row r="1913" spans="1:5">
      <c r="A1913" s="58">
        <v>33390</v>
      </c>
      <c r="B1913">
        <v>99</v>
      </c>
      <c r="C1913">
        <v>18789</v>
      </c>
      <c r="D1913">
        <v>3582</v>
      </c>
      <c r="E1913">
        <v>15207</v>
      </c>
    </row>
    <row r="1914" spans="1:5">
      <c r="A1914" s="58">
        <v>33390</v>
      </c>
      <c r="B1914" t="s">
        <v>164</v>
      </c>
      <c r="C1914">
        <v>38646</v>
      </c>
      <c r="D1914">
        <v>7918</v>
      </c>
      <c r="E1914">
        <v>30728</v>
      </c>
    </row>
    <row r="1916" spans="1:5">
      <c r="A1916" s="58">
        <v>33420</v>
      </c>
      <c r="B1916" t="s">
        <v>163</v>
      </c>
      <c r="C1916" s="56">
        <v>252980941</v>
      </c>
      <c r="D1916">
        <v>123416235</v>
      </c>
      <c r="E1916">
        <v>129564706</v>
      </c>
    </row>
    <row r="1917" spans="1:5">
      <c r="A1917" s="58">
        <v>33420</v>
      </c>
      <c r="B1917">
        <v>0</v>
      </c>
      <c r="C1917">
        <v>4003780</v>
      </c>
      <c r="D1917">
        <v>2047816</v>
      </c>
      <c r="E1917">
        <v>1955964</v>
      </c>
    </row>
    <row r="1918" spans="1:5">
      <c r="A1918" s="58">
        <v>33420</v>
      </c>
      <c r="B1918">
        <v>1</v>
      </c>
      <c r="C1918">
        <v>3953336</v>
      </c>
      <c r="D1918">
        <v>2022900</v>
      </c>
      <c r="E1918">
        <v>1930436</v>
      </c>
    </row>
    <row r="1919" spans="1:5">
      <c r="A1919" s="58">
        <v>33420</v>
      </c>
      <c r="B1919">
        <v>2</v>
      </c>
      <c r="C1919">
        <v>3806523</v>
      </c>
      <c r="D1919">
        <v>1949199</v>
      </c>
      <c r="E1919">
        <v>1857324</v>
      </c>
    </row>
    <row r="1920" spans="1:5">
      <c r="A1920" s="58">
        <v>33420</v>
      </c>
      <c r="B1920">
        <v>3</v>
      </c>
      <c r="C1920">
        <v>3722775</v>
      </c>
      <c r="D1920">
        <v>1904240</v>
      </c>
      <c r="E1920">
        <v>1818535</v>
      </c>
    </row>
    <row r="1921" spans="1:5">
      <c r="A1921" s="58">
        <v>33420</v>
      </c>
      <c r="B1921">
        <v>4</v>
      </c>
      <c r="C1921">
        <v>3721632</v>
      </c>
      <c r="D1921">
        <v>1904219</v>
      </c>
      <c r="E1921">
        <v>1817413</v>
      </c>
    </row>
    <row r="1922" spans="1:5">
      <c r="A1922" s="58">
        <v>33420</v>
      </c>
      <c r="B1922">
        <v>5</v>
      </c>
      <c r="C1922">
        <v>3707078</v>
      </c>
      <c r="D1922">
        <v>1898867</v>
      </c>
      <c r="E1922">
        <v>1808211</v>
      </c>
    </row>
    <row r="1923" spans="1:5">
      <c r="A1923" s="58">
        <v>33420</v>
      </c>
      <c r="B1923">
        <v>6</v>
      </c>
      <c r="C1923">
        <v>3686288</v>
      </c>
      <c r="D1923">
        <v>1886380</v>
      </c>
      <c r="E1923">
        <v>1799908</v>
      </c>
    </row>
    <row r="1924" spans="1:5">
      <c r="A1924" s="58">
        <v>33420</v>
      </c>
      <c r="B1924">
        <v>7</v>
      </c>
      <c r="C1924">
        <v>3583698</v>
      </c>
      <c r="D1924">
        <v>1833492</v>
      </c>
      <c r="E1924">
        <v>1750206</v>
      </c>
    </row>
    <row r="1925" spans="1:5">
      <c r="A1925" s="58">
        <v>33420</v>
      </c>
      <c r="B1925">
        <v>8</v>
      </c>
      <c r="C1925">
        <v>3537332</v>
      </c>
      <c r="D1925">
        <v>1810361</v>
      </c>
      <c r="E1925">
        <v>1726971</v>
      </c>
    </row>
    <row r="1926" spans="1:5">
      <c r="A1926" s="58">
        <v>33420</v>
      </c>
      <c r="B1926">
        <v>9</v>
      </c>
      <c r="C1926">
        <v>3766734</v>
      </c>
      <c r="D1926">
        <v>1929979</v>
      </c>
      <c r="E1926">
        <v>1836755</v>
      </c>
    </row>
    <row r="1927" spans="1:5">
      <c r="A1927" s="58">
        <v>33420</v>
      </c>
      <c r="B1927">
        <v>10</v>
      </c>
      <c r="C1927">
        <v>3712645</v>
      </c>
      <c r="D1927">
        <v>1904113</v>
      </c>
      <c r="E1927">
        <v>1808532</v>
      </c>
    </row>
    <row r="1928" spans="1:5">
      <c r="A1928" s="58">
        <v>33420</v>
      </c>
      <c r="B1928">
        <v>11</v>
      </c>
      <c r="C1928">
        <v>3678118</v>
      </c>
      <c r="D1928">
        <v>1883709</v>
      </c>
      <c r="E1928">
        <v>1794409</v>
      </c>
    </row>
    <row r="1929" spans="1:5">
      <c r="A1929" s="58">
        <v>33420</v>
      </c>
      <c r="B1929">
        <v>12</v>
      </c>
      <c r="C1929">
        <v>3504884</v>
      </c>
      <c r="D1929">
        <v>1794310</v>
      </c>
      <c r="E1929">
        <v>1710574</v>
      </c>
    </row>
    <row r="1930" spans="1:5">
      <c r="A1930" s="58">
        <v>33420</v>
      </c>
      <c r="B1930">
        <v>13</v>
      </c>
      <c r="C1930">
        <v>3432293</v>
      </c>
      <c r="D1930">
        <v>1756734</v>
      </c>
      <c r="E1930">
        <v>1675559</v>
      </c>
    </row>
    <row r="1931" spans="1:5">
      <c r="A1931" s="58">
        <v>33420</v>
      </c>
      <c r="B1931">
        <v>14</v>
      </c>
      <c r="C1931">
        <v>3428015</v>
      </c>
      <c r="D1931">
        <v>1758173</v>
      </c>
      <c r="E1931">
        <v>1669842</v>
      </c>
    </row>
    <row r="1932" spans="1:5">
      <c r="A1932" s="58">
        <v>33420</v>
      </c>
      <c r="B1932">
        <v>15</v>
      </c>
      <c r="C1932">
        <v>3311819</v>
      </c>
      <c r="D1932">
        <v>1700338</v>
      </c>
      <c r="E1932">
        <v>1611481</v>
      </c>
    </row>
    <row r="1933" spans="1:5">
      <c r="A1933" s="58">
        <v>33420</v>
      </c>
      <c r="B1933">
        <v>16</v>
      </c>
      <c r="C1933">
        <v>3380269</v>
      </c>
      <c r="D1933">
        <v>1741786</v>
      </c>
      <c r="E1933">
        <v>1638483</v>
      </c>
    </row>
    <row r="1934" spans="1:5">
      <c r="A1934" s="58">
        <v>33420</v>
      </c>
      <c r="B1934">
        <v>17</v>
      </c>
      <c r="C1934">
        <v>3370624</v>
      </c>
      <c r="D1934">
        <v>1738927</v>
      </c>
      <c r="E1934">
        <v>1631697</v>
      </c>
    </row>
    <row r="1935" spans="1:5">
      <c r="A1935" s="58">
        <v>33420</v>
      </c>
      <c r="B1935">
        <v>18</v>
      </c>
      <c r="C1935">
        <v>3403441</v>
      </c>
      <c r="D1935">
        <v>1742227</v>
      </c>
      <c r="E1935">
        <v>1661214</v>
      </c>
    </row>
    <row r="1936" spans="1:5">
      <c r="A1936" s="58">
        <v>33420</v>
      </c>
      <c r="B1936">
        <v>19</v>
      </c>
      <c r="C1936">
        <v>3804127</v>
      </c>
      <c r="D1936">
        <v>1939693</v>
      </c>
      <c r="E1936">
        <v>1864434</v>
      </c>
    </row>
    <row r="1937" spans="1:5">
      <c r="A1937" s="58">
        <v>33420</v>
      </c>
      <c r="B1937">
        <v>20</v>
      </c>
      <c r="C1937">
        <v>4065067</v>
      </c>
      <c r="D1937">
        <v>2069457</v>
      </c>
      <c r="E1937">
        <v>1995610</v>
      </c>
    </row>
    <row r="1938" spans="1:5">
      <c r="A1938" s="58">
        <v>33420</v>
      </c>
      <c r="B1938">
        <v>21</v>
      </c>
      <c r="C1938">
        <v>3964324</v>
      </c>
      <c r="D1938">
        <v>2020750</v>
      </c>
      <c r="E1938">
        <v>1943574</v>
      </c>
    </row>
    <row r="1939" spans="1:5">
      <c r="A1939" s="58">
        <v>33420</v>
      </c>
      <c r="B1939">
        <v>22</v>
      </c>
      <c r="C1939">
        <v>3745551</v>
      </c>
      <c r="D1939">
        <v>1908773</v>
      </c>
      <c r="E1939">
        <v>1836778</v>
      </c>
    </row>
    <row r="1940" spans="1:5">
      <c r="A1940" s="58">
        <v>33420</v>
      </c>
      <c r="B1940">
        <v>23</v>
      </c>
      <c r="C1940">
        <v>3656482</v>
      </c>
      <c r="D1940">
        <v>1858839</v>
      </c>
      <c r="E1940">
        <v>1797643</v>
      </c>
    </row>
    <row r="1941" spans="1:5">
      <c r="A1941" s="58">
        <v>33420</v>
      </c>
      <c r="B1941">
        <v>24</v>
      </c>
      <c r="C1941">
        <v>3803001</v>
      </c>
      <c r="D1941">
        <v>1925262</v>
      </c>
      <c r="E1941">
        <v>1877739</v>
      </c>
    </row>
    <row r="1942" spans="1:5">
      <c r="A1942" s="58">
        <v>33420</v>
      </c>
      <c r="B1942">
        <v>25</v>
      </c>
      <c r="C1942">
        <v>3878137</v>
      </c>
      <c r="D1942">
        <v>1957428</v>
      </c>
      <c r="E1942">
        <v>1920709</v>
      </c>
    </row>
    <row r="1943" spans="1:5">
      <c r="A1943" s="58">
        <v>33420</v>
      </c>
      <c r="B1943">
        <v>26</v>
      </c>
      <c r="C1943">
        <v>4080068</v>
      </c>
      <c r="D1943">
        <v>2048143</v>
      </c>
      <c r="E1943">
        <v>2031925</v>
      </c>
    </row>
    <row r="1944" spans="1:5">
      <c r="A1944" s="58">
        <v>33420</v>
      </c>
      <c r="B1944">
        <v>27</v>
      </c>
      <c r="C1944">
        <v>4262978</v>
      </c>
      <c r="D1944">
        <v>2142543</v>
      </c>
      <c r="E1944">
        <v>2120435</v>
      </c>
    </row>
    <row r="1945" spans="1:5">
      <c r="A1945" s="58">
        <v>33420</v>
      </c>
      <c r="B1945">
        <v>28</v>
      </c>
      <c r="C1945">
        <v>4127113</v>
      </c>
      <c r="D1945">
        <v>2068801</v>
      </c>
      <c r="E1945">
        <v>2058312</v>
      </c>
    </row>
    <row r="1946" spans="1:5">
      <c r="A1946" s="58">
        <v>33420</v>
      </c>
      <c r="B1946">
        <v>29</v>
      </c>
      <c r="C1946">
        <v>4574841</v>
      </c>
      <c r="D1946">
        <v>2295017</v>
      </c>
      <c r="E1946">
        <v>2279824</v>
      </c>
    </row>
    <row r="1947" spans="1:5">
      <c r="A1947" s="58">
        <v>33420</v>
      </c>
      <c r="B1947">
        <v>30</v>
      </c>
      <c r="C1947">
        <v>4526969</v>
      </c>
      <c r="D1947">
        <v>2263410</v>
      </c>
      <c r="E1947">
        <v>2263559</v>
      </c>
    </row>
    <row r="1948" spans="1:5">
      <c r="A1948" s="58">
        <v>33420</v>
      </c>
      <c r="B1948">
        <v>31</v>
      </c>
      <c r="C1948">
        <v>4446648</v>
      </c>
      <c r="D1948">
        <v>2221212</v>
      </c>
      <c r="E1948">
        <v>2225436</v>
      </c>
    </row>
    <row r="1949" spans="1:5">
      <c r="A1949" s="58">
        <v>33420</v>
      </c>
      <c r="B1949">
        <v>32</v>
      </c>
      <c r="C1949">
        <v>4402990</v>
      </c>
      <c r="D1949">
        <v>2193561</v>
      </c>
      <c r="E1949">
        <v>2209429</v>
      </c>
    </row>
    <row r="1950" spans="1:5">
      <c r="A1950" s="58">
        <v>33420</v>
      </c>
      <c r="B1950">
        <v>33</v>
      </c>
      <c r="C1950">
        <v>4395012</v>
      </c>
      <c r="D1950">
        <v>2184308</v>
      </c>
      <c r="E1950">
        <v>2210704</v>
      </c>
    </row>
    <row r="1951" spans="1:5">
      <c r="A1951" s="58">
        <v>33420</v>
      </c>
      <c r="B1951">
        <v>34</v>
      </c>
      <c r="C1951">
        <v>4529246</v>
      </c>
      <c r="D1951">
        <v>2264469</v>
      </c>
      <c r="E1951">
        <v>2264777</v>
      </c>
    </row>
    <row r="1952" spans="1:5">
      <c r="A1952" s="58">
        <v>33420</v>
      </c>
      <c r="B1952">
        <v>35</v>
      </c>
      <c r="C1952">
        <v>4336355</v>
      </c>
      <c r="D1952">
        <v>2157029</v>
      </c>
      <c r="E1952">
        <v>2179326</v>
      </c>
    </row>
    <row r="1953" spans="1:5">
      <c r="A1953" s="58">
        <v>33420</v>
      </c>
      <c r="B1953">
        <v>36</v>
      </c>
      <c r="C1953">
        <v>4206976</v>
      </c>
      <c r="D1953">
        <v>2089011</v>
      </c>
      <c r="E1953">
        <v>2117965</v>
      </c>
    </row>
    <row r="1954" spans="1:5">
      <c r="A1954" s="58">
        <v>33420</v>
      </c>
      <c r="B1954">
        <v>37</v>
      </c>
      <c r="C1954">
        <v>4127666</v>
      </c>
      <c r="D1954">
        <v>2045017</v>
      </c>
      <c r="E1954">
        <v>2082649</v>
      </c>
    </row>
    <row r="1955" spans="1:5">
      <c r="A1955" s="58">
        <v>33420</v>
      </c>
      <c r="B1955">
        <v>38</v>
      </c>
      <c r="C1955">
        <v>3807241</v>
      </c>
      <c r="D1955">
        <v>1881865</v>
      </c>
      <c r="E1955">
        <v>1925376</v>
      </c>
    </row>
    <row r="1956" spans="1:5">
      <c r="A1956" s="58">
        <v>33420</v>
      </c>
      <c r="B1956">
        <v>39</v>
      </c>
      <c r="C1956">
        <v>4099110</v>
      </c>
      <c r="D1956">
        <v>2036311</v>
      </c>
      <c r="E1956">
        <v>2062799</v>
      </c>
    </row>
    <row r="1957" spans="1:5">
      <c r="A1957" s="58">
        <v>33420</v>
      </c>
      <c r="B1957">
        <v>40</v>
      </c>
      <c r="C1957">
        <v>3837388</v>
      </c>
      <c r="D1957">
        <v>1896895</v>
      </c>
      <c r="E1957">
        <v>1940493</v>
      </c>
    </row>
    <row r="1958" spans="1:5">
      <c r="A1958" s="58">
        <v>33420</v>
      </c>
      <c r="B1958">
        <v>41</v>
      </c>
      <c r="C1958">
        <v>3711711</v>
      </c>
      <c r="D1958">
        <v>1831239</v>
      </c>
      <c r="E1958">
        <v>1880472</v>
      </c>
    </row>
    <row r="1959" spans="1:5">
      <c r="A1959" s="58">
        <v>33420</v>
      </c>
      <c r="B1959">
        <v>42</v>
      </c>
      <c r="C1959">
        <v>3633564</v>
      </c>
      <c r="D1959">
        <v>1791038</v>
      </c>
      <c r="E1959">
        <v>1842526</v>
      </c>
    </row>
    <row r="1960" spans="1:5">
      <c r="A1960" s="58">
        <v>33420</v>
      </c>
      <c r="B1960">
        <v>43</v>
      </c>
      <c r="C1960">
        <v>3589714</v>
      </c>
      <c r="D1960">
        <v>1763547</v>
      </c>
      <c r="E1960">
        <v>1826167</v>
      </c>
    </row>
    <row r="1961" spans="1:5">
      <c r="A1961" s="58">
        <v>33420</v>
      </c>
      <c r="B1961">
        <v>44</v>
      </c>
      <c r="C1961">
        <v>3979741</v>
      </c>
      <c r="D1961">
        <v>1976302</v>
      </c>
      <c r="E1961">
        <v>2003439</v>
      </c>
    </row>
    <row r="1962" spans="1:5">
      <c r="A1962" s="58">
        <v>33420</v>
      </c>
      <c r="B1962">
        <v>45</v>
      </c>
      <c r="C1962">
        <v>2841131</v>
      </c>
      <c r="D1962">
        <v>1397608</v>
      </c>
      <c r="E1962">
        <v>1443523</v>
      </c>
    </row>
    <row r="1963" spans="1:5">
      <c r="A1963" s="58">
        <v>33420</v>
      </c>
      <c r="B1963">
        <v>46</v>
      </c>
      <c r="C1963">
        <v>2829136</v>
      </c>
      <c r="D1963">
        <v>1388476</v>
      </c>
      <c r="E1963">
        <v>1440660</v>
      </c>
    </row>
    <row r="1964" spans="1:5">
      <c r="A1964" s="58">
        <v>33420</v>
      </c>
      <c r="B1964">
        <v>47</v>
      </c>
      <c r="C1964">
        <v>2854523</v>
      </c>
      <c r="D1964">
        <v>1396586</v>
      </c>
      <c r="E1964">
        <v>1457937</v>
      </c>
    </row>
    <row r="1965" spans="1:5">
      <c r="A1965" s="58">
        <v>33420</v>
      </c>
      <c r="B1965">
        <v>48</v>
      </c>
      <c r="C1965">
        <v>2874485</v>
      </c>
      <c r="D1965">
        <v>1406708</v>
      </c>
      <c r="E1965">
        <v>1467777</v>
      </c>
    </row>
    <row r="1966" spans="1:5">
      <c r="A1966" s="58">
        <v>33420</v>
      </c>
      <c r="B1966">
        <v>49</v>
      </c>
      <c r="C1966">
        <v>2729817</v>
      </c>
      <c r="D1966">
        <v>1338694</v>
      </c>
      <c r="E1966">
        <v>1391123</v>
      </c>
    </row>
    <row r="1967" spans="1:5">
      <c r="A1967" s="58">
        <v>33420</v>
      </c>
      <c r="B1967">
        <v>50</v>
      </c>
      <c r="C1967">
        <v>2538717</v>
      </c>
      <c r="D1967">
        <v>1239992</v>
      </c>
      <c r="E1967">
        <v>1298725</v>
      </c>
    </row>
    <row r="1968" spans="1:5">
      <c r="A1968" s="58">
        <v>33420</v>
      </c>
      <c r="B1968">
        <v>51</v>
      </c>
      <c r="C1968">
        <v>2349345</v>
      </c>
      <c r="D1968">
        <v>1144745</v>
      </c>
      <c r="E1968">
        <v>1204600</v>
      </c>
    </row>
    <row r="1969" spans="1:5">
      <c r="A1969" s="58">
        <v>33420</v>
      </c>
      <c r="B1969">
        <v>52</v>
      </c>
      <c r="C1969">
        <v>2309658</v>
      </c>
      <c r="D1969">
        <v>1122478</v>
      </c>
      <c r="E1969">
        <v>1187180</v>
      </c>
    </row>
    <row r="1970" spans="1:5">
      <c r="A1970" s="58">
        <v>33420</v>
      </c>
      <c r="B1970">
        <v>53</v>
      </c>
      <c r="C1970">
        <v>2285655</v>
      </c>
      <c r="D1970">
        <v>1107949</v>
      </c>
      <c r="E1970">
        <v>1177706</v>
      </c>
    </row>
    <row r="1971" spans="1:5">
      <c r="A1971" s="58">
        <v>33420</v>
      </c>
      <c r="B1971">
        <v>54</v>
      </c>
      <c r="C1971">
        <v>2207685</v>
      </c>
      <c r="D1971">
        <v>1068162</v>
      </c>
      <c r="E1971">
        <v>1139523</v>
      </c>
    </row>
    <row r="1972" spans="1:5">
      <c r="A1972" s="58">
        <v>33420</v>
      </c>
      <c r="B1972">
        <v>55</v>
      </c>
      <c r="C1972">
        <v>2139405</v>
      </c>
      <c r="D1972">
        <v>1029105</v>
      </c>
      <c r="E1972">
        <v>1110300</v>
      </c>
    </row>
    <row r="1973" spans="1:5">
      <c r="A1973" s="58">
        <v>33420</v>
      </c>
      <c r="B1973">
        <v>56</v>
      </c>
      <c r="C1973">
        <v>2193877</v>
      </c>
      <c r="D1973">
        <v>1053735</v>
      </c>
      <c r="E1973">
        <v>1140142</v>
      </c>
    </row>
    <row r="1974" spans="1:5">
      <c r="A1974" s="58">
        <v>33420</v>
      </c>
      <c r="B1974">
        <v>57</v>
      </c>
      <c r="C1974">
        <v>2065748</v>
      </c>
      <c r="D1974">
        <v>990123</v>
      </c>
      <c r="E1974">
        <v>1075625</v>
      </c>
    </row>
    <row r="1975" spans="1:5">
      <c r="A1975" s="58">
        <v>33420</v>
      </c>
      <c r="B1975">
        <v>58</v>
      </c>
      <c r="C1975">
        <v>1959722</v>
      </c>
      <c r="D1975">
        <v>934504</v>
      </c>
      <c r="E1975">
        <v>1025218</v>
      </c>
    </row>
    <row r="1976" spans="1:5">
      <c r="A1976" s="58">
        <v>33420</v>
      </c>
      <c r="B1976">
        <v>59</v>
      </c>
      <c r="C1976">
        <v>2084037</v>
      </c>
      <c r="D1976">
        <v>991211</v>
      </c>
      <c r="E1976">
        <v>1092826</v>
      </c>
    </row>
    <row r="1977" spans="1:5">
      <c r="A1977" s="58">
        <v>33420</v>
      </c>
      <c r="B1977">
        <v>60</v>
      </c>
      <c r="C1977">
        <v>2133473</v>
      </c>
      <c r="D1977">
        <v>1000697</v>
      </c>
      <c r="E1977">
        <v>1132776</v>
      </c>
    </row>
    <row r="1978" spans="1:5">
      <c r="A1978" s="58">
        <v>33420</v>
      </c>
      <c r="B1978">
        <v>61</v>
      </c>
      <c r="C1978">
        <v>2103025</v>
      </c>
      <c r="D1978">
        <v>995833</v>
      </c>
      <c r="E1978">
        <v>1107192</v>
      </c>
    </row>
    <row r="1979" spans="1:5">
      <c r="A1979" s="58">
        <v>33420</v>
      </c>
      <c r="B1979">
        <v>62</v>
      </c>
      <c r="C1979">
        <v>2082833</v>
      </c>
      <c r="D1979">
        <v>974825</v>
      </c>
      <c r="E1979">
        <v>1108008</v>
      </c>
    </row>
    <row r="1980" spans="1:5">
      <c r="A1980" s="58">
        <v>33420</v>
      </c>
      <c r="B1980">
        <v>63</v>
      </c>
      <c r="C1980">
        <v>2148738</v>
      </c>
      <c r="D1980">
        <v>1005395</v>
      </c>
      <c r="E1980">
        <v>1143343</v>
      </c>
    </row>
    <row r="1981" spans="1:5">
      <c r="A1981" s="58">
        <v>33420</v>
      </c>
      <c r="B1981">
        <v>64</v>
      </c>
      <c r="C1981">
        <v>2135003</v>
      </c>
      <c r="D1981">
        <v>981164</v>
      </c>
      <c r="E1981">
        <v>1153839</v>
      </c>
    </row>
    <row r="1982" spans="1:5">
      <c r="A1982" s="58">
        <v>33420</v>
      </c>
      <c r="B1982">
        <v>65</v>
      </c>
      <c r="C1982">
        <v>2069964</v>
      </c>
      <c r="D1982">
        <v>939636</v>
      </c>
      <c r="E1982">
        <v>1130328</v>
      </c>
    </row>
    <row r="1983" spans="1:5">
      <c r="A1983" s="58">
        <v>33420</v>
      </c>
      <c r="B1983">
        <v>66</v>
      </c>
      <c r="C1983">
        <v>2067884</v>
      </c>
      <c r="D1983">
        <v>933367</v>
      </c>
      <c r="E1983">
        <v>1134517</v>
      </c>
    </row>
    <row r="1984" spans="1:5">
      <c r="A1984" s="58">
        <v>33420</v>
      </c>
      <c r="B1984">
        <v>67</v>
      </c>
      <c r="C1984">
        <v>2028118</v>
      </c>
      <c r="D1984">
        <v>911822</v>
      </c>
      <c r="E1984">
        <v>1116296</v>
      </c>
    </row>
    <row r="1985" spans="1:5">
      <c r="A1985" s="58">
        <v>33420</v>
      </c>
      <c r="B1985">
        <v>68</v>
      </c>
      <c r="C1985">
        <v>1913084</v>
      </c>
      <c r="D1985">
        <v>850450</v>
      </c>
      <c r="E1985">
        <v>1062634</v>
      </c>
    </row>
    <row r="1986" spans="1:5">
      <c r="A1986" s="58">
        <v>33420</v>
      </c>
      <c r="B1986">
        <v>69</v>
      </c>
      <c r="C1986">
        <v>1959316</v>
      </c>
      <c r="D1986">
        <v>863307</v>
      </c>
      <c r="E1986">
        <v>1096009</v>
      </c>
    </row>
    <row r="1987" spans="1:5">
      <c r="A1987" s="58">
        <v>33420</v>
      </c>
      <c r="B1987">
        <v>70</v>
      </c>
      <c r="C1987">
        <v>1888676</v>
      </c>
      <c r="D1987">
        <v>829977</v>
      </c>
      <c r="E1987">
        <v>1058699</v>
      </c>
    </row>
    <row r="1988" spans="1:5">
      <c r="A1988" s="58">
        <v>33420</v>
      </c>
      <c r="B1988">
        <v>71</v>
      </c>
      <c r="C1988">
        <v>1728675</v>
      </c>
      <c r="D1988">
        <v>750485</v>
      </c>
      <c r="E1988">
        <v>978190</v>
      </c>
    </row>
    <row r="1989" spans="1:5">
      <c r="A1989" s="58">
        <v>33420</v>
      </c>
      <c r="B1989">
        <v>72</v>
      </c>
      <c r="C1989">
        <v>1646210</v>
      </c>
      <c r="D1989">
        <v>709295</v>
      </c>
      <c r="E1989">
        <v>936915</v>
      </c>
    </row>
    <row r="1990" spans="1:5">
      <c r="A1990" s="58">
        <v>33420</v>
      </c>
      <c r="B1990">
        <v>73</v>
      </c>
      <c r="C1990">
        <v>1525841</v>
      </c>
      <c r="D1990">
        <v>641914</v>
      </c>
      <c r="E1990">
        <v>883927</v>
      </c>
    </row>
    <row r="1991" spans="1:5">
      <c r="A1991" s="58">
        <v>33420</v>
      </c>
      <c r="B1991">
        <v>74</v>
      </c>
      <c r="C1991">
        <v>1466136</v>
      </c>
      <c r="D1991">
        <v>610424</v>
      </c>
      <c r="E1991">
        <v>855712</v>
      </c>
    </row>
    <row r="1992" spans="1:5">
      <c r="A1992" s="58">
        <v>33420</v>
      </c>
      <c r="B1992">
        <v>75</v>
      </c>
      <c r="C1992">
        <v>1409800</v>
      </c>
      <c r="D1992">
        <v>578107</v>
      </c>
      <c r="E1992">
        <v>831693</v>
      </c>
    </row>
    <row r="1993" spans="1:5">
      <c r="A1993" s="58">
        <v>33420</v>
      </c>
      <c r="B1993">
        <v>76</v>
      </c>
      <c r="C1993">
        <v>1338624</v>
      </c>
      <c r="D1993">
        <v>540583</v>
      </c>
      <c r="E1993">
        <v>798041</v>
      </c>
    </row>
    <row r="1994" spans="1:5">
      <c r="A1994" s="58">
        <v>33420</v>
      </c>
      <c r="B1994">
        <v>77</v>
      </c>
      <c r="C1994">
        <v>1246679</v>
      </c>
      <c r="D1994">
        <v>491298</v>
      </c>
      <c r="E1994">
        <v>755381</v>
      </c>
    </row>
    <row r="1995" spans="1:5">
      <c r="A1995" s="58">
        <v>33420</v>
      </c>
      <c r="B1995">
        <v>78</v>
      </c>
      <c r="C1995">
        <v>1200038</v>
      </c>
      <c r="D1995">
        <v>459478</v>
      </c>
      <c r="E1995">
        <v>740560</v>
      </c>
    </row>
    <row r="1996" spans="1:5">
      <c r="A1996" s="58">
        <v>33420</v>
      </c>
      <c r="B1996">
        <v>79</v>
      </c>
      <c r="C1996">
        <v>1086927</v>
      </c>
      <c r="D1996">
        <v>410982</v>
      </c>
      <c r="E1996">
        <v>675945</v>
      </c>
    </row>
    <row r="1997" spans="1:5">
      <c r="A1997" s="58">
        <v>33420</v>
      </c>
      <c r="B1997">
        <v>80</v>
      </c>
      <c r="C1997">
        <v>974484</v>
      </c>
      <c r="D1997">
        <v>353177</v>
      </c>
      <c r="E1997">
        <v>621307</v>
      </c>
    </row>
    <row r="1998" spans="1:5">
      <c r="A1998" s="58">
        <v>33420</v>
      </c>
      <c r="B1998">
        <v>81</v>
      </c>
      <c r="C1998">
        <v>885099</v>
      </c>
      <c r="D1998">
        <v>314802</v>
      </c>
      <c r="E1998">
        <v>570297</v>
      </c>
    </row>
    <row r="1999" spans="1:5">
      <c r="A1999" s="58">
        <v>33420</v>
      </c>
      <c r="B1999">
        <v>82</v>
      </c>
      <c r="C1999">
        <v>803943</v>
      </c>
      <c r="D1999">
        <v>280163</v>
      </c>
      <c r="E1999">
        <v>523780</v>
      </c>
    </row>
    <row r="2000" spans="1:5">
      <c r="A2000" s="58">
        <v>33420</v>
      </c>
      <c r="B2000">
        <v>83</v>
      </c>
      <c r="C2000">
        <v>738123</v>
      </c>
      <c r="D2000">
        <v>248003</v>
      </c>
      <c r="E2000">
        <v>490120</v>
      </c>
    </row>
    <row r="2001" spans="1:5">
      <c r="A2001" s="58">
        <v>33420</v>
      </c>
      <c r="B2001">
        <v>84</v>
      </c>
      <c r="C2001">
        <v>644864</v>
      </c>
      <c r="D2001">
        <v>210281</v>
      </c>
      <c r="E2001">
        <v>434583</v>
      </c>
    </row>
    <row r="2002" spans="1:5">
      <c r="A2002" s="58">
        <v>33420</v>
      </c>
      <c r="B2002">
        <v>85</v>
      </c>
      <c r="C2002">
        <v>545573</v>
      </c>
      <c r="D2002">
        <v>171880</v>
      </c>
      <c r="E2002">
        <v>373693</v>
      </c>
    </row>
    <row r="2003" spans="1:5">
      <c r="A2003" s="58">
        <v>33420</v>
      </c>
      <c r="B2003">
        <v>86</v>
      </c>
      <c r="C2003">
        <v>499551</v>
      </c>
      <c r="D2003">
        <v>151938</v>
      </c>
      <c r="E2003">
        <v>347613</v>
      </c>
    </row>
    <row r="2004" spans="1:5">
      <c r="A2004" s="58">
        <v>33420</v>
      </c>
      <c r="B2004">
        <v>87</v>
      </c>
      <c r="C2004">
        <v>424545</v>
      </c>
      <c r="D2004">
        <v>124984</v>
      </c>
      <c r="E2004">
        <v>299561</v>
      </c>
    </row>
    <row r="2005" spans="1:5">
      <c r="A2005" s="58">
        <v>33420</v>
      </c>
      <c r="B2005">
        <v>88</v>
      </c>
      <c r="C2005">
        <v>357082</v>
      </c>
      <c r="D2005">
        <v>101101</v>
      </c>
      <c r="E2005">
        <v>255981</v>
      </c>
    </row>
    <row r="2006" spans="1:5">
      <c r="A2006" s="58">
        <v>33420</v>
      </c>
      <c r="B2006">
        <v>89</v>
      </c>
      <c r="C2006">
        <v>288388</v>
      </c>
      <c r="D2006">
        <v>79513</v>
      </c>
      <c r="E2006">
        <v>208875</v>
      </c>
    </row>
    <row r="2007" spans="1:5">
      <c r="A2007" s="58">
        <v>33420</v>
      </c>
      <c r="B2007">
        <v>90</v>
      </c>
      <c r="C2007">
        <v>261108</v>
      </c>
      <c r="D2007">
        <v>68513</v>
      </c>
      <c r="E2007">
        <v>192595</v>
      </c>
    </row>
    <row r="2008" spans="1:5">
      <c r="A2008" s="58">
        <v>33420</v>
      </c>
      <c r="B2008">
        <v>91</v>
      </c>
      <c r="C2008">
        <v>199529</v>
      </c>
      <c r="D2008">
        <v>50066</v>
      </c>
      <c r="E2008">
        <v>149463</v>
      </c>
    </row>
    <row r="2009" spans="1:5">
      <c r="A2009" s="58">
        <v>33420</v>
      </c>
      <c r="B2009">
        <v>92</v>
      </c>
      <c r="C2009">
        <v>149367</v>
      </c>
      <c r="D2009">
        <v>35435</v>
      </c>
      <c r="E2009">
        <v>113932</v>
      </c>
    </row>
    <row r="2010" spans="1:5">
      <c r="A2010" s="58">
        <v>33420</v>
      </c>
      <c r="B2010">
        <v>93</v>
      </c>
      <c r="C2010">
        <v>118315</v>
      </c>
      <c r="D2010">
        <v>27055</v>
      </c>
      <c r="E2010">
        <v>91260</v>
      </c>
    </row>
    <row r="2011" spans="1:5">
      <c r="A2011" s="58">
        <v>33420</v>
      </c>
      <c r="B2011">
        <v>94</v>
      </c>
      <c r="C2011">
        <v>94284</v>
      </c>
      <c r="D2011">
        <v>20883</v>
      </c>
      <c r="E2011">
        <v>73401</v>
      </c>
    </row>
    <row r="2012" spans="1:5">
      <c r="A2012" s="58">
        <v>33420</v>
      </c>
      <c r="B2012">
        <v>95</v>
      </c>
      <c r="C2012">
        <v>73249</v>
      </c>
      <c r="D2012">
        <v>15641</v>
      </c>
      <c r="E2012">
        <v>57608</v>
      </c>
    </row>
    <row r="2013" spans="1:5">
      <c r="A2013" s="58">
        <v>33420</v>
      </c>
      <c r="B2013">
        <v>96</v>
      </c>
      <c r="C2013">
        <v>53757</v>
      </c>
      <c r="D2013">
        <v>11188</v>
      </c>
      <c r="E2013">
        <v>42569</v>
      </c>
    </row>
    <row r="2014" spans="1:5">
      <c r="A2014" s="58">
        <v>33420</v>
      </c>
      <c r="B2014">
        <v>97</v>
      </c>
      <c r="C2014">
        <v>38600</v>
      </c>
      <c r="D2014">
        <v>7792</v>
      </c>
      <c r="E2014">
        <v>30808</v>
      </c>
    </row>
    <row r="2015" spans="1:5">
      <c r="A2015" s="58">
        <v>33420</v>
      </c>
      <c r="B2015">
        <v>98</v>
      </c>
      <c r="C2015">
        <v>28166</v>
      </c>
      <c r="D2015">
        <v>5519</v>
      </c>
      <c r="E2015">
        <v>22647</v>
      </c>
    </row>
    <row r="2016" spans="1:5">
      <c r="A2016" s="58">
        <v>33420</v>
      </c>
      <c r="B2016">
        <v>99</v>
      </c>
      <c r="C2016">
        <v>18841</v>
      </c>
      <c r="D2016">
        <v>3578</v>
      </c>
      <c r="E2016">
        <v>15263</v>
      </c>
    </row>
    <row r="2017" spans="1:5">
      <c r="A2017" s="58">
        <v>33420</v>
      </c>
      <c r="B2017" t="s">
        <v>164</v>
      </c>
      <c r="C2017">
        <v>38784</v>
      </c>
      <c r="D2017">
        <v>7918</v>
      </c>
      <c r="E2017">
        <v>30866</v>
      </c>
    </row>
    <row r="2019" spans="1:5">
      <c r="A2019" s="58">
        <v>33451</v>
      </c>
      <c r="B2019" t="s">
        <v>163</v>
      </c>
      <c r="C2019" s="56">
        <v>253309365</v>
      </c>
      <c r="D2019">
        <v>123587719</v>
      </c>
      <c r="E2019">
        <v>129721646</v>
      </c>
    </row>
    <row r="2020" spans="1:5">
      <c r="A2020" s="58">
        <v>33451</v>
      </c>
      <c r="B2020">
        <v>0</v>
      </c>
      <c r="C2020">
        <v>4000681</v>
      </c>
      <c r="D2020">
        <v>2045686</v>
      </c>
      <c r="E2020">
        <v>1954995</v>
      </c>
    </row>
    <row r="2021" spans="1:5">
      <c r="A2021" s="58">
        <v>33451</v>
      </c>
      <c r="B2021">
        <v>1</v>
      </c>
      <c r="C2021">
        <v>3966243</v>
      </c>
      <c r="D2021">
        <v>2029717</v>
      </c>
      <c r="E2021">
        <v>1936526</v>
      </c>
    </row>
    <row r="2022" spans="1:5">
      <c r="A2022" s="58">
        <v>33451</v>
      </c>
      <c r="B2022">
        <v>2</v>
      </c>
      <c r="C2022">
        <v>3816293</v>
      </c>
      <c r="D2022">
        <v>1954173</v>
      </c>
      <c r="E2022">
        <v>1862120</v>
      </c>
    </row>
    <row r="2023" spans="1:5">
      <c r="A2023" s="58">
        <v>33451</v>
      </c>
      <c r="B2023">
        <v>3</v>
      </c>
      <c r="C2023">
        <v>3730674</v>
      </c>
      <c r="D2023">
        <v>1908397</v>
      </c>
      <c r="E2023">
        <v>1822277</v>
      </c>
    </row>
    <row r="2024" spans="1:5">
      <c r="A2024" s="58">
        <v>33451</v>
      </c>
      <c r="B2024">
        <v>4</v>
      </c>
      <c r="C2024">
        <v>3724452</v>
      </c>
      <c r="D2024">
        <v>1905616</v>
      </c>
      <c r="E2024">
        <v>1818836</v>
      </c>
    </row>
    <row r="2025" spans="1:5">
      <c r="A2025" s="58">
        <v>33451</v>
      </c>
      <c r="B2025">
        <v>5</v>
      </c>
      <c r="C2025">
        <v>3707165</v>
      </c>
      <c r="D2025">
        <v>1898701</v>
      </c>
      <c r="E2025">
        <v>1808464</v>
      </c>
    </row>
    <row r="2026" spans="1:5">
      <c r="A2026" s="58">
        <v>33451</v>
      </c>
      <c r="B2026">
        <v>6</v>
      </c>
      <c r="C2026">
        <v>3696171</v>
      </c>
      <c r="D2026">
        <v>1891706</v>
      </c>
      <c r="E2026">
        <v>1804465</v>
      </c>
    </row>
    <row r="2027" spans="1:5">
      <c r="A2027" s="58">
        <v>33451</v>
      </c>
      <c r="B2027">
        <v>7</v>
      </c>
      <c r="C2027">
        <v>3591127</v>
      </c>
      <c r="D2027">
        <v>1837129</v>
      </c>
      <c r="E2027">
        <v>1753998</v>
      </c>
    </row>
    <row r="2028" spans="1:5">
      <c r="A2028" s="58">
        <v>33451</v>
      </c>
      <c r="B2028">
        <v>8</v>
      </c>
      <c r="C2028">
        <v>3529227</v>
      </c>
      <c r="D2028">
        <v>1806362</v>
      </c>
      <c r="E2028">
        <v>1722865</v>
      </c>
    </row>
    <row r="2029" spans="1:5">
      <c r="A2029" s="58">
        <v>33451</v>
      </c>
      <c r="B2029">
        <v>9</v>
      </c>
      <c r="C2029">
        <v>3773567</v>
      </c>
      <c r="D2029">
        <v>1933330</v>
      </c>
      <c r="E2029">
        <v>1840237</v>
      </c>
    </row>
    <row r="2030" spans="1:5">
      <c r="A2030" s="58">
        <v>33451</v>
      </c>
      <c r="B2030">
        <v>10</v>
      </c>
      <c r="C2030">
        <v>3705426</v>
      </c>
      <c r="D2030">
        <v>1900383</v>
      </c>
      <c r="E2030">
        <v>1805043</v>
      </c>
    </row>
    <row r="2031" spans="1:5">
      <c r="A2031" s="58">
        <v>33451</v>
      </c>
      <c r="B2031">
        <v>11</v>
      </c>
      <c r="C2031">
        <v>3700634</v>
      </c>
      <c r="D2031">
        <v>1895304</v>
      </c>
      <c r="E2031">
        <v>1805330</v>
      </c>
    </row>
    <row r="2032" spans="1:5">
      <c r="A2032" s="58">
        <v>33451</v>
      </c>
      <c r="B2032">
        <v>12</v>
      </c>
      <c r="C2032">
        <v>3521555</v>
      </c>
      <c r="D2032">
        <v>1802947</v>
      </c>
      <c r="E2032">
        <v>1718608</v>
      </c>
    </row>
    <row r="2033" spans="1:5">
      <c r="A2033" s="58">
        <v>33451</v>
      </c>
      <c r="B2033">
        <v>13</v>
      </c>
      <c r="C2033">
        <v>3436487</v>
      </c>
      <c r="D2033">
        <v>1758882</v>
      </c>
      <c r="E2033">
        <v>1677605</v>
      </c>
    </row>
    <row r="2034" spans="1:5">
      <c r="A2034" s="58">
        <v>33451</v>
      </c>
      <c r="B2034">
        <v>14</v>
      </c>
      <c r="C2034">
        <v>3443373</v>
      </c>
      <c r="D2034">
        <v>1766072</v>
      </c>
      <c r="E2034">
        <v>1677301</v>
      </c>
    </row>
    <row r="2035" spans="1:5">
      <c r="A2035" s="58">
        <v>33451</v>
      </c>
      <c r="B2035">
        <v>15</v>
      </c>
      <c r="C2035">
        <v>3311906</v>
      </c>
      <c r="D2035">
        <v>1700353</v>
      </c>
      <c r="E2035">
        <v>1611553</v>
      </c>
    </row>
    <row r="2036" spans="1:5">
      <c r="A2036" s="58">
        <v>33451</v>
      </c>
      <c r="B2036">
        <v>16</v>
      </c>
      <c r="C2036">
        <v>3382361</v>
      </c>
      <c r="D2036">
        <v>1742875</v>
      </c>
      <c r="E2036">
        <v>1639486</v>
      </c>
    </row>
    <row r="2037" spans="1:5">
      <c r="A2037" s="58">
        <v>33451</v>
      </c>
      <c r="B2037">
        <v>17</v>
      </c>
      <c r="C2037">
        <v>3376897</v>
      </c>
      <c r="D2037">
        <v>1742359</v>
      </c>
      <c r="E2037">
        <v>1634538</v>
      </c>
    </row>
    <row r="2038" spans="1:5">
      <c r="A2038" s="58">
        <v>33451</v>
      </c>
      <c r="B2038">
        <v>18</v>
      </c>
      <c r="C2038">
        <v>3402957</v>
      </c>
      <c r="D2038">
        <v>1742506</v>
      </c>
      <c r="E2038">
        <v>1660451</v>
      </c>
    </row>
    <row r="2039" spans="1:5">
      <c r="A2039" s="58">
        <v>33451</v>
      </c>
      <c r="B2039">
        <v>19</v>
      </c>
      <c r="C2039">
        <v>3781085</v>
      </c>
      <c r="D2039">
        <v>1928778</v>
      </c>
      <c r="E2039">
        <v>1852307</v>
      </c>
    </row>
    <row r="2040" spans="1:5">
      <c r="A2040" s="58">
        <v>33451</v>
      </c>
      <c r="B2040">
        <v>20</v>
      </c>
      <c r="C2040">
        <v>4033140</v>
      </c>
      <c r="D2040">
        <v>2053192</v>
      </c>
      <c r="E2040">
        <v>1979948</v>
      </c>
    </row>
    <row r="2041" spans="1:5">
      <c r="A2041" s="58">
        <v>33451</v>
      </c>
      <c r="B2041">
        <v>21</v>
      </c>
      <c r="C2041">
        <v>3985672</v>
      </c>
      <c r="D2041">
        <v>2031594</v>
      </c>
      <c r="E2041">
        <v>1954078</v>
      </c>
    </row>
    <row r="2042" spans="1:5">
      <c r="A2042" s="58">
        <v>33451</v>
      </c>
      <c r="B2042">
        <v>22</v>
      </c>
      <c r="C2042">
        <v>3756279</v>
      </c>
      <c r="D2042">
        <v>1914417</v>
      </c>
      <c r="E2042">
        <v>1841862</v>
      </c>
    </row>
    <row r="2043" spans="1:5">
      <c r="A2043" s="58">
        <v>33451</v>
      </c>
      <c r="B2043">
        <v>23</v>
      </c>
      <c r="C2043">
        <v>3659090</v>
      </c>
      <c r="D2043">
        <v>1860398</v>
      </c>
      <c r="E2043">
        <v>1798692</v>
      </c>
    </row>
    <row r="2044" spans="1:5">
      <c r="A2044" s="58">
        <v>33451</v>
      </c>
      <c r="B2044">
        <v>24</v>
      </c>
      <c r="C2044">
        <v>3803566</v>
      </c>
      <c r="D2044">
        <v>1926107</v>
      </c>
      <c r="E2044">
        <v>1877459</v>
      </c>
    </row>
    <row r="2045" spans="1:5">
      <c r="A2045" s="58">
        <v>33451</v>
      </c>
      <c r="B2045">
        <v>25</v>
      </c>
      <c r="C2045">
        <v>3857126</v>
      </c>
      <c r="D2045">
        <v>1946704</v>
      </c>
      <c r="E2045">
        <v>1910422</v>
      </c>
    </row>
    <row r="2046" spans="1:5">
      <c r="A2046" s="58">
        <v>33451</v>
      </c>
      <c r="B2046">
        <v>26</v>
      </c>
      <c r="C2046">
        <v>4063809</v>
      </c>
      <c r="D2046">
        <v>2040745</v>
      </c>
      <c r="E2046">
        <v>2023064</v>
      </c>
    </row>
    <row r="2047" spans="1:5">
      <c r="A2047" s="58">
        <v>33451</v>
      </c>
      <c r="B2047">
        <v>27</v>
      </c>
      <c r="C2047">
        <v>4263084</v>
      </c>
      <c r="D2047">
        <v>2142354</v>
      </c>
      <c r="E2047">
        <v>2120730</v>
      </c>
    </row>
    <row r="2048" spans="1:5">
      <c r="A2048" s="58">
        <v>33451</v>
      </c>
      <c r="B2048">
        <v>28</v>
      </c>
      <c r="C2048">
        <v>4129213</v>
      </c>
      <c r="D2048">
        <v>2070209</v>
      </c>
      <c r="E2048">
        <v>2059004</v>
      </c>
    </row>
    <row r="2049" spans="1:5">
      <c r="A2049" s="58">
        <v>33451</v>
      </c>
      <c r="B2049">
        <v>29</v>
      </c>
      <c r="C2049">
        <v>4574433</v>
      </c>
      <c r="D2049">
        <v>2295336</v>
      </c>
      <c r="E2049">
        <v>2279097</v>
      </c>
    </row>
    <row r="2050" spans="1:5">
      <c r="A2050" s="58">
        <v>33451</v>
      </c>
      <c r="B2050">
        <v>30</v>
      </c>
      <c r="C2050">
        <v>4510355</v>
      </c>
      <c r="D2050">
        <v>2255503</v>
      </c>
      <c r="E2050">
        <v>2254852</v>
      </c>
    </row>
    <row r="2051" spans="1:5">
      <c r="A2051" s="58">
        <v>33451</v>
      </c>
      <c r="B2051">
        <v>31</v>
      </c>
      <c r="C2051">
        <v>4468581</v>
      </c>
      <c r="D2051">
        <v>2232820</v>
      </c>
      <c r="E2051">
        <v>2235761</v>
      </c>
    </row>
    <row r="2052" spans="1:5">
      <c r="A2052" s="58">
        <v>33451</v>
      </c>
      <c r="B2052">
        <v>32</v>
      </c>
      <c r="C2052">
        <v>4414312</v>
      </c>
      <c r="D2052">
        <v>2199595</v>
      </c>
      <c r="E2052">
        <v>2214717</v>
      </c>
    </row>
    <row r="2053" spans="1:5">
      <c r="A2053" s="58">
        <v>33451</v>
      </c>
      <c r="B2053">
        <v>33</v>
      </c>
      <c r="C2053">
        <v>4378254</v>
      </c>
      <c r="D2053">
        <v>2176279</v>
      </c>
      <c r="E2053">
        <v>2201975</v>
      </c>
    </row>
    <row r="2054" spans="1:5">
      <c r="A2054" s="58">
        <v>33451</v>
      </c>
      <c r="B2054">
        <v>34</v>
      </c>
      <c r="C2054">
        <v>4542755</v>
      </c>
      <c r="D2054">
        <v>2271699</v>
      </c>
      <c r="E2054">
        <v>2271056</v>
      </c>
    </row>
    <row r="2055" spans="1:5">
      <c r="A2055" s="58">
        <v>33451</v>
      </c>
      <c r="B2055">
        <v>35</v>
      </c>
      <c r="C2055">
        <v>4351635</v>
      </c>
      <c r="D2055">
        <v>2164871</v>
      </c>
      <c r="E2055">
        <v>2186764</v>
      </c>
    </row>
    <row r="2056" spans="1:5">
      <c r="A2056" s="58">
        <v>33451</v>
      </c>
      <c r="B2056">
        <v>36</v>
      </c>
      <c r="C2056">
        <v>4212274</v>
      </c>
      <c r="D2056">
        <v>2092278</v>
      </c>
      <c r="E2056">
        <v>2119996</v>
      </c>
    </row>
    <row r="2057" spans="1:5">
      <c r="A2057" s="58">
        <v>33451</v>
      </c>
      <c r="B2057">
        <v>37</v>
      </c>
      <c r="C2057">
        <v>4134146</v>
      </c>
      <c r="D2057">
        <v>2048675</v>
      </c>
      <c r="E2057">
        <v>2085471</v>
      </c>
    </row>
    <row r="2058" spans="1:5">
      <c r="A2058" s="58">
        <v>33451</v>
      </c>
      <c r="B2058">
        <v>38</v>
      </c>
      <c r="C2058">
        <v>3816492</v>
      </c>
      <c r="D2058">
        <v>1886423</v>
      </c>
      <c r="E2058">
        <v>1930069</v>
      </c>
    </row>
    <row r="2059" spans="1:5">
      <c r="A2059" s="58">
        <v>33451</v>
      </c>
      <c r="B2059">
        <v>39</v>
      </c>
      <c r="C2059">
        <v>4126209</v>
      </c>
      <c r="D2059">
        <v>2049919</v>
      </c>
      <c r="E2059">
        <v>2076290</v>
      </c>
    </row>
    <row r="2060" spans="1:5">
      <c r="A2060" s="58">
        <v>33451</v>
      </c>
      <c r="B2060">
        <v>40</v>
      </c>
      <c r="C2060">
        <v>3831190</v>
      </c>
      <c r="D2060">
        <v>1893828</v>
      </c>
      <c r="E2060">
        <v>1937362</v>
      </c>
    </row>
    <row r="2061" spans="1:5">
      <c r="A2061" s="58">
        <v>33451</v>
      </c>
      <c r="B2061">
        <v>41</v>
      </c>
      <c r="C2061">
        <v>3729166</v>
      </c>
      <c r="D2061">
        <v>1840545</v>
      </c>
      <c r="E2061">
        <v>1888621</v>
      </c>
    </row>
    <row r="2062" spans="1:5">
      <c r="A2062" s="58">
        <v>33451</v>
      </c>
      <c r="B2062">
        <v>42</v>
      </c>
      <c r="C2062">
        <v>3638860</v>
      </c>
      <c r="D2062">
        <v>1793471</v>
      </c>
      <c r="E2062">
        <v>1845389</v>
      </c>
    </row>
    <row r="2063" spans="1:5">
      <c r="A2063" s="58">
        <v>33451</v>
      </c>
      <c r="B2063">
        <v>43</v>
      </c>
      <c r="C2063">
        <v>3581223</v>
      </c>
      <c r="D2063">
        <v>1759232</v>
      </c>
      <c r="E2063">
        <v>1821991</v>
      </c>
    </row>
    <row r="2064" spans="1:5">
      <c r="A2064" s="58">
        <v>33451</v>
      </c>
      <c r="B2064">
        <v>44</v>
      </c>
      <c r="C2064">
        <v>4012533</v>
      </c>
      <c r="D2064">
        <v>1992261</v>
      </c>
      <c r="E2064">
        <v>2020272</v>
      </c>
    </row>
    <row r="2065" spans="1:5">
      <c r="A2065" s="58">
        <v>33451</v>
      </c>
      <c r="B2065">
        <v>45</v>
      </c>
      <c r="C2065">
        <v>2882760</v>
      </c>
      <c r="D2065">
        <v>1418766</v>
      </c>
      <c r="E2065">
        <v>1463994</v>
      </c>
    </row>
    <row r="2066" spans="1:5">
      <c r="A2066" s="58">
        <v>33451</v>
      </c>
      <c r="B2066">
        <v>46</v>
      </c>
      <c r="C2066">
        <v>2823304</v>
      </c>
      <c r="D2066">
        <v>1385814</v>
      </c>
      <c r="E2066">
        <v>1437490</v>
      </c>
    </row>
    <row r="2067" spans="1:5">
      <c r="A2067" s="58">
        <v>33451</v>
      </c>
      <c r="B2067">
        <v>47</v>
      </c>
      <c r="C2067">
        <v>2850439</v>
      </c>
      <c r="D2067">
        <v>1394410</v>
      </c>
      <c r="E2067">
        <v>1456029</v>
      </c>
    </row>
    <row r="2068" spans="1:5">
      <c r="A2068" s="58">
        <v>33451</v>
      </c>
      <c r="B2068">
        <v>48</v>
      </c>
      <c r="C2068">
        <v>2891134</v>
      </c>
      <c r="D2068">
        <v>1414727</v>
      </c>
      <c r="E2068">
        <v>1476407</v>
      </c>
    </row>
    <row r="2069" spans="1:5">
      <c r="A2069" s="58">
        <v>33451</v>
      </c>
      <c r="B2069">
        <v>49</v>
      </c>
      <c r="C2069">
        <v>2762606</v>
      </c>
      <c r="D2069">
        <v>1355269</v>
      </c>
      <c r="E2069">
        <v>1407337</v>
      </c>
    </row>
    <row r="2070" spans="1:5">
      <c r="A2070" s="58">
        <v>33451</v>
      </c>
      <c r="B2070">
        <v>50</v>
      </c>
      <c r="C2070">
        <v>2540318</v>
      </c>
      <c r="D2070">
        <v>1240406</v>
      </c>
      <c r="E2070">
        <v>1299912</v>
      </c>
    </row>
    <row r="2071" spans="1:5">
      <c r="A2071" s="58">
        <v>33451</v>
      </c>
      <c r="B2071">
        <v>51</v>
      </c>
      <c r="C2071">
        <v>2363012</v>
      </c>
      <c r="D2071">
        <v>1151717</v>
      </c>
      <c r="E2071">
        <v>1211295</v>
      </c>
    </row>
    <row r="2072" spans="1:5">
      <c r="A2072" s="58">
        <v>33451</v>
      </c>
      <c r="B2072">
        <v>52</v>
      </c>
      <c r="C2072">
        <v>2308354</v>
      </c>
      <c r="D2072">
        <v>1121832</v>
      </c>
      <c r="E2072">
        <v>1186522</v>
      </c>
    </row>
    <row r="2073" spans="1:5">
      <c r="A2073" s="58">
        <v>33451</v>
      </c>
      <c r="B2073">
        <v>53</v>
      </c>
      <c r="C2073">
        <v>2290982</v>
      </c>
      <c r="D2073">
        <v>1110552</v>
      </c>
      <c r="E2073">
        <v>1180430</v>
      </c>
    </row>
    <row r="2074" spans="1:5">
      <c r="A2074" s="58">
        <v>33451</v>
      </c>
      <c r="B2074">
        <v>54</v>
      </c>
      <c r="C2074">
        <v>2218124</v>
      </c>
      <c r="D2074">
        <v>1073400</v>
      </c>
      <c r="E2074">
        <v>1144724</v>
      </c>
    </row>
    <row r="2075" spans="1:5">
      <c r="A2075" s="58">
        <v>33451</v>
      </c>
      <c r="B2075">
        <v>55</v>
      </c>
      <c r="C2075">
        <v>2137321</v>
      </c>
      <c r="D2075">
        <v>1028232</v>
      </c>
      <c r="E2075">
        <v>1109089</v>
      </c>
    </row>
    <row r="2076" spans="1:5">
      <c r="A2076" s="58">
        <v>33451</v>
      </c>
      <c r="B2076">
        <v>56</v>
      </c>
      <c r="C2076">
        <v>2192600</v>
      </c>
      <c r="D2076">
        <v>1053048</v>
      </c>
      <c r="E2076">
        <v>1139552</v>
      </c>
    </row>
    <row r="2077" spans="1:5">
      <c r="A2077" s="58">
        <v>33451</v>
      </c>
      <c r="B2077">
        <v>57</v>
      </c>
      <c r="C2077">
        <v>2080113</v>
      </c>
      <c r="D2077">
        <v>997146</v>
      </c>
      <c r="E2077">
        <v>1082967</v>
      </c>
    </row>
    <row r="2078" spans="1:5">
      <c r="A2078" s="58">
        <v>33451</v>
      </c>
      <c r="B2078">
        <v>58</v>
      </c>
      <c r="C2078">
        <v>1953724</v>
      </c>
      <c r="D2078">
        <v>931993</v>
      </c>
      <c r="E2078">
        <v>1021731</v>
      </c>
    </row>
    <row r="2079" spans="1:5">
      <c r="A2079" s="58">
        <v>33451</v>
      </c>
      <c r="B2079">
        <v>59</v>
      </c>
      <c r="C2079">
        <v>2082213</v>
      </c>
      <c r="D2079">
        <v>990508</v>
      </c>
      <c r="E2079">
        <v>1091705</v>
      </c>
    </row>
    <row r="2080" spans="1:5">
      <c r="A2080" s="58">
        <v>33451</v>
      </c>
      <c r="B2080">
        <v>60</v>
      </c>
      <c r="C2080">
        <v>2123517</v>
      </c>
      <c r="D2080">
        <v>996183</v>
      </c>
      <c r="E2080">
        <v>1127334</v>
      </c>
    </row>
    <row r="2081" spans="1:5">
      <c r="A2081" s="58">
        <v>33451</v>
      </c>
      <c r="B2081">
        <v>61</v>
      </c>
      <c r="C2081">
        <v>2106031</v>
      </c>
      <c r="D2081">
        <v>996753</v>
      </c>
      <c r="E2081">
        <v>1109278</v>
      </c>
    </row>
    <row r="2082" spans="1:5">
      <c r="A2082" s="58">
        <v>33451</v>
      </c>
      <c r="B2082">
        <v>62</v>
      </c>
      <c r="C2082">
        <v>2082135</v>
      </c>
      <c r="D2082">
        <v>975397</v>
      </c>
      <c r="E2082">
        <v>1106738</v>
      </c>
    </row>
    <row r="2083" spans="1:5">
      <c r="A2083" s="58">
        <v>33451</v>
      </c>
      <c r="B2083">
        <v>63</v>
      </c>
      <c r="C2083">
        <v>2142167</v>
      </c>
      <c r="D2083">
        <v>1002324</v>
      </c>
      <c r="E2083">
        <v>1139843</v>
      </c>
    </row>
    <row r="2084" spans="1:5">
      <c r="A2084" s="58">
        <v>33451</v>
      </c>
      <c r="B2084">
        <v>64</v>
      </c>
      <c r="C2084">
        <v>2141574</v>
      </c>
      <c r="D2084">
        <v>985084</v>
      </c>
      <c r="E2084">
        <v>1156490</v>
      </c>
    </row>
    <row r="2085" spans="1:5">
      <c r="A2085" s="58">
        <v>33451</v>
      </c>
      <c r="B2085">
        <v>65</v>
      </c>
      <c r="C2085">
        <v>2068946</v>
      </c>
      <c r="D2085">
        <v>939366</v>
      </c>
      <c r="E2085">
        <v>1129580</v>
      </c>
    </row>
    <row r="2086" spans="1:5">
      <c r="A2086" s="58">
        <v>33451</v>
      </c>
      <c r="B2086">
        <v>66</v>
      </c>
      <c r="C2086">
        <v>2064220</v>
      </c>
      <c r="D2086">
        <v>931743</v>
      </c>
      <c r="E2086">
        <v>1132477</v>
      </c>
    </row>
    <row r="2087" spans="1:5">
      <c r="A2087" s="58">
        <v>33451</v>
      </c>
      <c r="B2087">
        <v>67</v>
      </c>
      <c r="C2087">
        <v>2031382</v>
      </c>
      <c r="D2087">
        <v>913319</v>
      </c>
      <c r="E2087">
        <v>1118063</v>
      </c>
    </row>
    <row r="2088" spans="1:5">
      <c r="A2088" s="58">
        <v>33451</v>
      </c>
      <c r="B2088">
        <v>68</v>
      </c>
      <c r="C2088">
        <v>1914531</v>
      </c>
      <c r="D2088">
        <v>851475</v>
      </c>
      <c r="E2088">
        <v>1063056</v>
      </c>
    </row>
    <row r="2089" spans="1:5">
      <c r="A2089" s="58">
        <v>33451</v>
      </c>
      <c r="B2089">
        <v>69</v>
      </c>
      <c r="C2089">
        <v>1952902</v>
      </c>
      <c r="D2089">
        <v>860326</v>
      </c>
      <c r="E2089">
        <v>1092576</v>
      </c>
    </row>
    <row r="2090" spans="1:5">
      <c r="A2090" s="58">
        <v>33451</v>
      </c>
      <c r="B2090">
        <v>70</v>
      </c>
      <c r="C2090">
        <v>1894417</v>
      </c>
      <c r="D2090">
        <v>832513</v>
      </c>
      <c r="E2090">
        <v>1061904</v>
      </c>
    </row>
    <row r="2091" spans="1:5">
      <c r="A2091" s="58">
        <v>33451</v>
      </c>
      <c r="B2091">
        <v>71</v>
      </c>
      <c r="C2091">
        <v>1738077</v>
      </c>
      <c r="D2091">
        <v>755130</v>
      </c>
      <c r="E2091">
        <v>982947</v>
      </c>
    </row>
    <row r="2092" spans="1:5">
      <c r="A2092" s="58">
        <v>33451</v>
      </c>
      <c r="B2092">
        <v>72</v>
      </c>
      <c r="C2092">
        <v>1647812</v>
      </c>
      <c r="D2092">
        <v>710339</v>
      </c>
      <c r="E2092">
        <v>937473</v>
      </c>
    </row>
    <row r="2093" spans="1:5">
      <c r="A2093" s="58">
        <v>33451</v>
      </c>
      <c r="B2093">
        <v>73</v>
      </c>
      <c r="C2093">
        <v>1530779</v>
      </c>
      <c r="D2093">
        <v>644575</v>
      </c>
      <c r="E2093">
        <v>886204</v>
      </c>
    </row>
    <row r="2094" spans="1:5">
      <c r="A2094" s="58">
        <v>33451</v>
      </c>
      <c r="B2094">
        <v>74</v>
      </c>
      <c r="C2094">
        <v>1467397</v>
      </c>
      <c r="D2094">
        <v>610828</v>
      </c>
      <c r="E2094">
        <v>856569</v>
      </c>
    </row>
    <row r="2095" spans="1:5">
      <c r="A2095" s="58">
        <v>33451</v>
      </c>
      <c r="B2095">
        <v>75</v>
      </c>
      <c r="C2095">
        <v>1410955</v>
      </c>
      <c r="D2095">
        <v>578963</v>
      </c>
      <c r="E2095">
        <v>831992</v>
      </c>
    </row>
    <row r="2096" spans="1:5">
      <c r="A2096" s="58">
        <v>33451</v>
      </c>
      <c r="B2096">
        <v>76</v>
      </c>
      <c r="C2096">
        <v>1340192</v>
      </c>
      <c r="D2096">
        <v>541579</v>
      </c>
      <c r="E2096">
        <v>798613</v>
      </c>
    </row>
    <row r="2097" spans="1:5">
      <c r="A2097" s="58">
        <v>33451</v>
      </c>
      <c r="B2097">
        <v>77</v>
      </c>
      <c r="C2097">
        <v>1250540</v>
      </c>
      <c r="D2097">
        <v>493211</v>
      </c>
      <c r="E2097">
        <v>757329</v>
      </c>
    </row>
    <row r="2098" spans="1:5">
      <c r="A2098" s="58">
        <v>33451</v>
      </c>
      <c r="B2098">
        <v>78</v>
      </c>
      <c r="C2098">
        <v>1200433</v>
      </c>
      <c r="D2098">
        <v>460060</v>
      </c>
      <c r="E2098">
        <v>740373</v>
      </c>
    </row>
    <row r="2099" spans="1:5">
      <c r="A2099" s="58">
        <v>33451</v>
      </c>
      <c r="B2099">
        <v>79</v>
      </c>
      <c r="C2099">
        <v>1092649</v>
      </c>
      <c r="D2099">
        <v>413040</v>
      </c>
      <c r="E2099">
        <v>679609</v>
      </c>
    </row>
    <row r="2100" spans="1:5">
      <c r="A2100" s="58">
        <v>33451</v>
      </c>
      <c r="B2100">
        <v>80</v>
      </c>
      <c r="C2100">
        <v>976341</v>
      </c>
      <c r="D2100">
        <v>354717</v>
      </c>
      <c r="E2100">
        <v>621624</v>
      </c>
    </row>
    <row r="2101" spans="1:5">
      <c r="A2101" s="58">
        <v>33451</v>
      </c>
      <c r="B2101">
        <v>81</v>
      </c>
      <c r="C2101">
        <v>887435</v>
      </c>
      <c r="D2101">
        <v>315319</v>
      </c>
      <c r="E2101">
        <v>572116</v>
      </c>
    </row>
    <row r="2102" spans="1:5">
      <c r="A2102" s="58">
        <v>33451</v>
      </c>
      <c r="B2102">
        <v>82</v>
      </c>
      <c r="C2102">
        <v>805578</v>
      </c>
      <c r="D2102">
        <v>280931</v>
      </c>
      <c r="E2102">
        <v>524647</v>
      </c>
    </row>
    <row r="2103" spans="1:5">
      <c r="A2103" s="58">
        <v>33451</v>
      </c>
      <c r="B2103">
        <v>83</v>
      </c>
      <c r="C2103">
        <v>739401</v>
      </c>
      <c r="D2103">
        <v>248621</v>
      </c>
      <c r="E2103">
        <v>490780</v>
      </c>
    </row>
    <row r="2104" spans="1:5">
      <c r="A2104" s="58">
        <v>33451</v>
      </c>
      <c r="B2104">
        <v>84</v>
      </c>
      <c r="C2104">
        <v>648302</v>
      </c>
      <c r="D2104">
        <v>211482</v>
      </c>
      <c r="E2104">
        <v>436820</v>
      </c>
    </row>
    <row r="2105" spans="1:5">
      <c r="A2105" s="58">
        <v>33451</v>
      </c>
      <c r="B2105">
        <v>85</v>
      </c>
      <c r="C2105">
        <v>546792</v>
      </c>
      <c r="D2105">
        <v>172402</v>
      </c>
      <c r="E2105">
        <v>374390</v>
      </c>
    </row>
    <row r="2106" spans="1:5">
      <c r="A2106" s="58">
        <v>33451</v>
      </c>
      <c r="B2106">
        <v>86</v>
      </c>
      <c r="C2106">
        <v>499129</v>
      </c>
      <c r="D2106">
        <v>151845</v>
      </c>
      <c r="E2106">
        <v>347284</v>
      </c>
    </row>
    <row r="2107" spans="1:5">
      <c r="A2107" s="58">
        <v>33451</v>
      </c>
      <c r="B2107">
        <v>87</v>
      </c>
      <c r="C2107">
        <v>427966</v>
      </c>
      <c r="D2107">
        <v>126021</v>
      </c>
      <c r="E2107">
        <v>301945</v>
      </c>
    </row>
    <row r="2108" spans="1:5">
      <c r="A2108" s="58">
        <v>33451</v>
      </c>
      <c r="B2108">
        <v>88</v>
      </c>
      <c r="C2108">
        <v>358776</v>
      </c>
      <c r="D2108">
        <v>101621</v>
      </c>
      <c r="E2108">
        <v>257155</v>
      </c>
    </row>
    <row r="2109" spans="1:5">
      <c r="A2109" s="58">
        <v>33451</v>
      </c>
      <c r="B2109">
        <v>89</v>
      </c>
      <c r="C2109">
        <v>291031</v>
      </c>
      <c r="D2109">
        <v>80171</v>
      </c>
      <c r="E2109">
        <v>210860</v>
      </c>
    </row>
    <row r="2110" spans="1:5">
      <c r="A2110" s="58">
        <v>33451</v>
      </c>
      <c r="B2110">
        <v>90</v>
      </c>
      <c r="C2110">
        <v>259276</v>
      </c>
      <c r="D2110">
        <v>68144</v>
      </c>
      <c r="E2110">
        <v>191132</v>
      </c>
    </row>
    <row r="2111" spans="1:5">
      <c r="A2111" s="58">
        <v>33451</v>
      </c>
      <c r="B2111">
        <v>91</v>
      </c>
      <c r="C2111">
        <v>203599</v>
      </c>
      <c r="D2111">
        <v>51108</v>
      </c>
      <c r="E2111">
        <v>152491</v>
      </c>
    </row>
    <row r="2112" spans="1:5">
      <c r="A2112" s="58">
        <v>33451</v>
      </c>
      <c r="B2112">
        <v>92</v>
      </c>
      <c r="C2112">
        <v>150250</v>
      </c>
      <c r="D2112">
        <v>35707</v>
      </c>
      <c r="E2112">
        <v>114543</v>
      </c>
    </row>
    <row r="2113" spans="1:5">
      <c r="A2113" s="58">
        <v>33451</v>
      </c>
      <c r="B2113">
        <v>93</v>
      </c>
      <c r="C2113">
        <v>118819</v>
      </c>
      <c r="D2113">
        <v>27115</v>
      </c>
      <c r="E2113">
        <v>91704</v>
      </c>
    </row>
    <row r="2114" spans="1:5">
      <c r="A2114" s="58">
        <v>33451</v>
      </c>
      <c r="B2114">
        <v>94</v>
      </c>
      <c r="C2114">
        <v>94533</v>
      </c>
      <c r="D2114">
        <v>20934</v>
      </c>
      <c r="E2114">
        <v>73599</v>
      </c>
    </row>
    <row r="2115" spans="1:5">
      <c r="A2115" s="58">
        <v>33451</v>
      </c>
      <c r="B2115">
        <v>95</v>
      </c>
      <c r="C2115">
        <v>73487</v>
      </c>
      <c r="D2115">
        <v>15683</v>
      </c>
      <c r="E2115">
        <v>57804</v>
      </c>
    </row>
    <row r="2116" spans="1:5">
      <c r="A2116" s="58">
        <v>33451</v>
      </c>
      <c r="B2116">
        <v>96</v>
      </c>
      <c r="C2116">
        <v>54265</v>
      </c>
      <c r="D2116">
        <v>11261</v>
      </c>
      <c r="E2116">
        <v>43004</v>
      </c>
    </row>
    <row r="2117" spans="1:5">
      <c r="A2117" s="58">
        <v>33451</v>
      </c>
      <c r="B2117">
        <v>97</v>
      </c>
      <c r="C2117">
        <v>38818</v>
      </c>
      <c r="D2117">
        <v>7830</v>
      </c>
      <c r="E2117">
        <v>30988</v>
      </c>
    </row>
    <row r="2118" spans="1:5">
      <c r="A2118" s="58">
        <v>33451</v>
      </c>
      <c r="B2118">
        <v>98</v>
      </c>
      <c r="C2118">
        <v>28260</v>
      </c>
      <c r="D2118">
        <v>5527</v>
      </c>
      <c r="E2118">
        <v>22733</v>
      </c>
    </row>
    <row r="2119" spans="1:5">
      <c r="A2119" s="58">
        <v>33451</v>
      </c>
      <c r="B2119">
        <v>99</v>
      </c>
      <c r="C2119">
        <v>19067</v>
      </c>
      <c r="D2119">
        <v>3623</v>
      </c>
      <c r="E2119">
        <v>15444</v>
      </c>
    </row>
    <row r="2120" spans="1:5">
      <c r="A2120" s="58">
        <v>33451</v>
      </c>
      <c r="B2120" t="s">
        <v>164</v>
      </c>
      <c r="C2120">
        <v>38902</v>
      </c>
      <c r="D2120">
        <v>7898</v>
      </c>
      <c r="E2120">
        <v>31004</v>
      </c>
    </row>
    <row r="2122" spans="1:5">
      <c r="A2122" s="58">
        <v>33482</v>
      </c>
      <c r="B2122" t="s">
        <v>163</v>
      </c>
      <c r="C2122">
        <v>253647868</v>
      </c>
      <c r="D2122">
        <v>123765121</v>
      </c>
      <c r="E2122">
        <v>129882747</v>
      </c>
    </row>
    <row r="2123" spans="1:5">
      <c r="A2123" s="58">
        <v>33482</v>
      </c>
      <c r="B2123">
        <v>0</v>
      </c>
      <c r="C2123">
        <v>3995163</v>
      </c>
      <c r="D2123">
        <v>2042360</v>
      </c>
      <c r="E2123">
        <v>1952803</v>
      </c>
    </row>
    <row r="2124" spans="1:5">
      <c r="A2124" s="58">
        <v>33482</v>
      </c>
      <c r="B2124">
        <v>1</v>
      </c>
      <c r="C2124">
        <v>3974436</v>
      </c>
      <c r="D2124">
        <v>2033976</v>
      </c>
      <c r="E2124">
        <v>1940460</v>
      </c>
    </row>
    <row r="2125" spans="1:5">
      <c r="A2125" s="58">
        <v>33482</v>
      </c>
      <c r="B2125">
        <v>2</v>
      </c>
      <c r="C2125">
        <v>3828103</v>
      </c>
      <c r="D2125">
        <v>1960198</v>
      </c>
      <c r="E2125">
        <v>1867905</v>
      </c>
    </row>
    <row r="2126" spans="1:5">
      <c r="A2126" s="58">
        <v>33482</v>
      </c>
      <c r="B2126">
        <v>3</v>
      </c>
      <c r="C2126">
        <v>3751043</v>
      </c>
      <c r="D2126">
        <v>1918944</v>
      </c>
      <c r="E2126">
        <v>1832099</v>
      </c>
    </row>
    <row r="2127" spans="1:5">
      <c r="A2127" s="58">
        <v>33482</v>
      </c>
      <c r="B2127">
        <v>4</v>
      </c>
      <c r="C2127">
        <v>3722967</v>
      </c>
      <c r="D2127">
        <v>1904824</v>
      </c>
      <c r="E2127">
        <v>1818143</v>
      </c>
    </row>
    <row r="2128" spans="1:5">
      <c r="A2128" s="58">
        <v>33482</v>
      </c>
      <c r="B2128">
        <v>5</v>
      </c>
      <c r="C2128">
        <v>3703576</v>
      </c>
      <c r="D2128">
        <v>1896633</v>
      </c>
      <c r="E2128">
        <v>1806943</v>
      </c>
    </row>
    <row r="2129" spans="1:5">
      <c r="A2129" s="58">
        <v>33482</v>
      </c>
      <c r="B2129">
        <v>6</v>
      </c>
      <c r="C2129">
        <v>3699635</v>
      </c>
      <c r="D2129">
        <v>1893761</v>
      </c>
      <c r="E2129">
        <v>1805874</v>
      </c>
    </row>
    <row r="2130" spans="1:5">
      <c r="A2130" s="58">
        <v>33482</v>
      </c>
      <c r="B2130">
        <v>7</v>
      </c>
      <c r="C2130">
        <v>3602187</v>
      </c>
      <c r="D2130">
        <v>1842631</v>
      </c>
      <c r="E2130">
        <v>1759556</v>
      </c>
    </row>
    <row r="2131" spans="1:5">
      <c r="A2131" s="58">
        <v>33482</v>
      </c>
      <c r="B2131">
        <v>8</v>
      </c>
      <c r="C2131">
        <v>3526277</v>
      </c>
      <c r="D2131">
        <v>1805014</v>
      </c>
      <c r="E2131">
        <v>1721263</v>
      </c>
    </row>
    <row r="2132" spans="1:5">
      <c r="A2132" s="58">
        <v>33482</v>
      </c>
      <c r="B2132">
        <v>9</v>
      </c>
      <c r="C2132">
        <v>3777329</v>
      </c>
      <c r="D2132">
        <v>1935104</v>
      </c>
      <c r="E2132">
        <v>1842225</v>
      </c>
    </row>
    <row r="2133" spans="1:5">
      <c r="A2133" s="58">
        <v>33482</v>
      </c>
      <c r="B2133">
        <v>10</v>
      </c>
      <c r="C2133">
        <v>3700554</v>
      </c>
      <c r="D2133">
        <v>1897849</v>
      </c>
      <c r="E2133">
        <v>1802705</v>
      </c>
    </row>
    <row r="2134" spans="1:5">
      <c r="A2134" s="58">
        <v>33482</v>
      </c>
      <c r="B2134">
        <v>11</v>
      </c>
      <c r="C2134">
        <v>3717535</v>
      </c>
      <c r="D2134">
        <v>1904026</v>
      </c>
      <c r="E2134">
        <v>1813509</v>
      </c>
    </row>
    <row r="2135" spans="1:5">
      <c r="A2135" s="58">
        <v>33482</v>
      </c>
      <c r="B2135">
        <v>12</v>
      </c>
      <c r="C2135">
        <v>3536859</v>
      </c>
      <c r="D2135">
        <v>1810894</v>
      </c>
      <c r="E2135">
        <v>1725965</v>
      </c>
    </row>
    <row r="2136" spans="1:5">
      <c r="A2136" s="58">
        <v>33482</v>
      </c>
      <c r="B2136">
        <v>13</v>
      </c>
      <c r="C2136">
        <v>3440612</v>
      </c>
      <c r="D2136">
        <v>1760977</v>
      </c>
      <c r="E2136">
        <v>1679635</v>
      </c>
    </row>
    <row r="2137" spans="1:5">
      <c r="A2137" s="58">
        <v>33482</v>
      </c>
      <c r="B2137">
        <v>14</v>
      </c>
      <c r="C2137">
        <v>3462119</v>
      </c>
      <c r="D2137">
        <v>1775715</v>
      </c>
      <c r="E2137">
        <v>1686404</v>
      </c>
    </row>
    <row r="2138" spans="1:5">
      <c r="A2138" s="58">
        <v>33482</v>
      </c>
      <c r="B2138">
        <v>15</v>
      </c>
      <c r="C2138">
        <v>3316763</v>
      </c>
      <c r="D2138">
        <v>1702810</v>
      </c>
      <c r="E2138">
        <v>1613953</v>
      </c>
    </row>
    <row r="2139" spans="1:5">
      <c r="A2139" s="58">
        <v>33482</v>
      </c>
      <c r="B2139">
        <v>16</v>
      </c>
      <c r="C2139">
        <v>3377290</v>
      </c>
      <c r="D2139">
        <v>1740288</v>
      </c>
      <c r="E2139">
        <v>1637002</v>
      </c>
    </row>
    <row r="2140" spans="1:5">
      <c r="A2140" s="58">
        <v>33482</v>
      </c>
      <c r="B2140">
        <v>17</v>
      </c>
      <c r="C2140">
        <v>3383885</v>
      </c>
      <c r="D2140">
        <v>1746107</v>
      </c>
      <c r="E2140">
        <v>1637778</v>
      </c>
    </row>
    <row r="2141" spans="1:5">
      <c r="A2141" s="58">
        <v>33482</v>
      </c>
      <c r="B2141">
        <v>18</v>
      </c>
      <c r="C2141">
        <v>3398438</v>
      </c>
      <c r="D2141">
        <v>1740884</v>
      </c>
      <c r="E2141">
        <v>1657554</v>
      </c>
    </row>
    <row r="2142" spans="1:5">
      <c r="A2142" s="58">
        <v>33482</v>
      </c>
      <c r="B2142">
        <v>19</v>
      </c>
      <c r="C2142">
        <v>3760883</v>
      </c>
      <c r="D2142">
        <v>1919352</v>
      </c>
      <c r="E2142">
        <v>1841531</v>
      </c>
    </row>
    <row r="2143" spans="1:5">
      <c r="A2143" s="58">
        <v>33482</v>
      </c>
      <c r="B2143">
        <v>20</v>
      </c>
      <c r="C2143">
        <v>4008446</v>
      </c>
      <c r="D2143">
        <v>2040568</v>
      </c>
      <c r="E2143">
        <v>1967878</v>
      </c>
    </row>
    <row r="2144" spans="1:5">
      <c r="A2144" s="58">
        <v>33482</v>
      </c>
      <c r="B2144">
        <v>21</v>
      </c>
      <c r="C2144">
        <v>4005461</v>
      </c>
      <c r="D2144">
        <v>2041758</v>
      </c>
      <c r="E2144">
        <v>1963703</v>
      </c>
    </row>
    <row r="2145" spans="1:5">
      <c r="A2145" s="58">
        <v>33482</v>
      </c>
      <c r="B2145">
        <v>22</v>
      </c>
      <c r="C2145">
        <v>3766827</v>
      </c>
      <c r="D2145">
        <v>1920225</v>
      </c>
      <c r="E2145">
        <v>1846602</v>
      </c>
    </row>
    <row r="2146" spans="1:5">
      <c r="A2146" s="58">
        <v>33482</v>
      </c>
      <c r="B2146">
        <v>23</v>
      </c>
      <c r="C2146">
        <v>3661687</v>
      </c>
      <c r="D2146">
        <v>1862120</v>
      </c>
      <c r="E2146">
        <v>1799567</v>
      </c>
    </row>
    <row r="2147" spans="1:5">
      <c r="A2147" s="58">
        <v>33482</v>
      </c>
      <c r="B2147">
        <v>24</v>
      </c>
      <c r="C2147">
        <v>3796770</v>
      </c>
      <c r="D2147">
        <v>1923374</v>
      </c>
      <c r="E2147">
        <v>1873396</v>
      </c>
    </row>
    <row r="2148" spans="1:5">
      <c r="A2148" s="58">
        <v>33482</v>
      </c>
      <c r="B2148">
        <v>25</v>
      </c>
      <c r="C2148">
        <v>3843441</v>
      </c>
      <c r="D2148">
        <v>1939761</v>
      </c>
      <c r="E2148">
        <v>1903680</v>
      </c>
    </row>
    <row r="2149" spans="1:5">
      <c r="A2149" s="58">
        <v>33482</v>
      </c>
      <c r="B2149">
        <v>26</v>
      </c>
      <c r="C2149">
        <v>4055077</v>
      </c>
      <c r="D2149">
        <v>2037197</v>
      </c>
      <c r="E2149">
        <v>2017880</v>
      </c>
    </row>
    <row r="2150" spans="1:5">
      <c r="A2150" s="58">
        <v>33482</v>
      </c>
      <c r="B2150">
        <v>27</v>
      </c>
      <c r="C2150">
        <v>4252471</v>
      </c>
      <c r="D2150">
        <v>2136847</v>
      </c>
      <c r="E2150">
        <v>2115624</v>
      </c>
    </row>
    <row r="2151" spans="1:5">
      <c r="A2151" s="58">
        <v>33482</v>
      </c>
      <c r="B2151">
        <v>28</v>
      </c>
      <c r="C2151">
        <v>4122733</v>
      </c>
      <c r="D2151">
        <v>2067397</v>
      </c>
      <c r="E2151">
        <v>2055336</v>
      </c>
    </row>
    <row r="2152" spans="1:5">
      <c r="A2152" s="58">
        <v>33482</v>
      </c>
      <c r="B2152">
        <v>29</v>
      </c>
      <c r="C2152">
        <v>4579044</v>
      </c>
      <c r="D2152">
        <v>2298151</v>
      </c>
      <c r="E2152">
        <v>2280893</v>
      </c>
    </row>
    <row r="2153" spans="1:5">
      <c r="A2153" s="58">
        <v>33482</v>
      </c>
      <c r="B2153">
        <v>30</v>
      </c>
      <c r="C2153">
        <v>4486396</v>
      </c>
      <c r="D2153">
        <v>2244019</v>
      </c>
      <c r="E2153">
        <v>2242377</v>
      </c>
    </row>
    <row r="2154" spans="1:5">
      <c r="A2154" s="58">
        <v>33482</v>
      </c>
      <c r="B2154">
        <v>31</v>
      </c>
      <c r="C2154">
        <v>4503476</v>
      </c>
      <c r="D2154">
        <v>2251004</v>
      </c>
      <c r="E2154">
        <v>2252472</v>
      </c>
    </row>
    <row r="2155" spans="1:5">
      <c r="A2155" s="58">
        <v>33482</v>
      </c>
      <c r="B2155">
        <v>32</v>
      </c>
      <c r="C2155">
        <v>4424603</v>
      </c>
      <c r="D2155">
        <v>2205287</v>
      </c>
      <c r="E2155">
        <v>2219316</v>
      </c>
    </row>
    <row r="2156" spans="1:5">
      <c r="A2156" s="58">
        <v>33482</v>
      </c>
      <c r="B2156">
        <v>33</v>
      </c>
      <c r="C2156">
        <v>4367786</v>
      </c>
      <c r="D2156">
        <v>2171258</v>
      </c>
      <c r="E2156">
        <v>2196528</v>
      </c>
    </row>
    <row r="2157" spans="1:5">
      <c r="A2157" s="58">
        <v>33482</v>
      </c>
      <c r="B2157">
        <v>34</v>
      </c>
      <c r="C2157">
        <v>4544314</v>
      </c>
      <c r="D2157">
        <v>2273017</v>
      </c>
      <c r="E2157">
        <v>2271297</v>
      </c>
    </row>
    <row r="2158" spans="1:5">
      <c r="A2158" s="58">
        <v>33482</v>
      </c>
      <c r="B2158">
        <v>35</v>
      </c>
      <c r="C2158">
        <v>4366578</v>
      </c>
      <c r="D2158">
        <v>2172597</v>
      </c>
      <c r="E2158">
        <v>2193981</v>
      </c>
    </row>
    <row r="2159" spans="1:5">
      <c r="A2159" s="58">
        <v>33482</v>
      </c>
      <c r="B2159">
        <v>36</v>
      </c>
      <c r="C2159">
        <v>4226897</v>
      </c>
      <c r="D2159">
        <v>2100176</v>
      </c>
      <c r="E2159">
        <v>2126721</v>
      </c>
    </row>
    <row r="2160" spans="1:5">
      <c r="A2160" s="58">
        <v>33482</v>
      </c>
      <c r="B2160">
        <v>37</v>
      </c>
      <c r="C2160">
        <v>4143241</v>
      </c>
      <c r="D2160">
        <v>2053660</v>
      </c>
      <c r="E2160">
        <v>2089581</v>
      </c>
    </row>
    <row r="2161" spans="1:5">
      <c r="A2161" s="58">
        <v>33482</v>
      </c>
      <c r="B2161">
        <v>38</v>
      </c>
      <c r="C2161">
        <v>3822809</v>
      </c>
      <c r="D2161">
        <v>1889585</v>
      </c>
      <c r="E2161">
        <v>1933224</v>
      </c>
    </row>
    <row r="2162" spans="1:5">
      <c r="A2162" s="58">
        <v>33482</v>
      </c>
      <c r="B2162">
        <v>39</v>
      </c>
      <c r="C2162">
        <v>4152631</v>
      </c>
      <c r="D2162">
        <v>2063171</v>
      </c>
      <c r="E2162">
        <v>2089460</v>
      </c>
    </row>
    <row r="2163" spans="1:5">
      <c r="A2163" s="58">
        <v>33482</v>
      </c>
      <c r="B2163">
        <v>40</v>
      </c>
      <c r="C2163">
        <v>3820663</v>
      </c>
      <c r="D2163">
        <v>1888708</v>
      </c>
      <c r="E2163">
        <v>1931955</v>
      </c>
    </row>
    <row r="2164" spans="1:5">
      <c r="A2164" s="58">
        <v>33482</v>
      </c>
      <c r="B2164">
        <v>41</v>
      </c>
      <c r="C2164">
        <v>3752495</v>
      </c>
      <c r="D2164">
        <v>1852759</v>
      </c>
      <c r="E2164">
        <v>1899736</v>
      </c>
    </row>
    <row r="2165" spans="1:5">
      <c r="A2165" s="58">
        <v>33482</v>
      </c>
      <c r="B2165">
        <v>42</v>
      </c>
      <c r="C2165">
        <v>3635563</v>
      </c>
      <c r="D2165">
        <v>1791679</v>
      </c>
      <c r="E2165">
        <v>1843884</v>
      </c>
    </row>
    <row r="2166" spans="1:5">
      <c r="A2166" s="58">
        <v>33482</v>
      </c>
      <c r="B2166">
        <v>43</v>
      </c>
      <c r="C2166">
        <v>3584282</v>
      </c>
      <c r="D2166">
        <v>1760685</v>
      </c>
      <c r="E2166">
        <v>1823597</v>
      </c>
    </row>
    <row r="2167" spans="1:5">
      <c r="A2167" s="58">
        <v>33482</v>
      </c>
      <c r="B2167">
        <v>44</v>
      </c>
      <c r="C2167">
        <v>4019611</v>
      </c>
      <c r="D2167">
        <v>1995430</v>
      </c>
      <c r="E2167">
        <v>2024181</v>
      </c>
    </row>
    <row r="2168" spans="1:5">
      <c r="A2168" s="58">
        <v>33482</v>
      </c>
      <c r="B2168">
        <v>45</v>
      </c>
      <c r="C2168">
        <v>2949146</v>
      </c>
      <c r="D2168">
        <v>1452176</v>
      </c>
      <c r="E2168">
        <v>1496970</v>
      </c>
    </row>
    <row r="2169" spans="1:5">
      <c r="A2169" s="58">
        <v>33482</v>
      </c>
      <c r="B2169">
        <v>46</v>
      </c>
      <c r="C2169">
        <v>2821005</v>
      </c>
      <c r="D2169">
        <v>1384918</v>
      </c>
      <c r="E2169">
        <v>1436087</v>
      </c>
    </row>
    <row r="2170" spans="1:5">
      <c r="A2170" s="58">
        <v>33482</v>
      </c>
      <c r="B2170">
        <v>47</v>
      </c>
      <c r="C2170">
        <v>2842743</v>
      </c>
      <c r="D2170">
        <v>1390490</v>
      </c>
      <c r="E2170">
        <v>1452253</v>
      </c>
    </row>
    <row r="2171" spans="1:5">
      <c r="A2171" s="58">
        <v>33482</v>
      </c>
      <c r="B2171">
        <v>48</v>
      </c>
      <c r="C2171">
        <v>2899964</v>
      </c>
      <c r="D2171">
        <v>1418911</v>
      </c>
      <c r="E2171">
        <v>1481053</v>
      </c>
    </row>
    <row r="2172" spans="1:5">
      <c r="A2172" s="58">
        <v>33482</v>
      </c>
      <c r="B2172">
        <v>49</v>
      </c>
      <c r="C2172">
        <v>2806444</v>
      </c>
      <c r="D2172">
        <v>1377293</v>
      </c>
      <c r="E2172">
        <v>1429151</v>
      </c>
    </row>
    <row r="2173" spans="1:5">
      <c r="A2173" s="58">
        <v>33482</v>
      </c>
      <c r="B2173">
        <v>50</v>
      </c>
      <c r="C2173">
        <v>2541936</v>
      </c>
      <c r="D2173">
        <v>1240820</v>
      </c>
      <c r="E2173">
        <v>1301116</v>
      </c>
    </row>
    <row r="2174" spans="1:5">
      <c r="A2174" s="58">
        <v>33482</v>
      </c>
      <c r="B2174">
        <v>51</v>
      </c>
      <c r="C2174">
        <v>2376713</v>
      </c>
      <c r="D2174">
        <v>1158719</v>
      </c>
      <c r="E2174">
        <v>1217994</v>
      </c>
    </row>
    <row r="2175" spans="1:5">
      <c r="A2175" s="58">
        <v>33482</v>
      </c>
      <c r="B2175">
        <v>52</v>
      </c>
      <c r="C2175">
        <v>2307078</v>
      </c>
      <c r="D2175">
        <v>1121208</v>
      </c>
      <c r="E2175">
        <v>1185870</v>
      </c>
    </row>
    <row r="2176" spans="1:5">
      <c r="A2176" s="58">
        <v>33482</v>
      </c>
      <c r="B2176">
        <v>53</v>
      </c>
      <c r="C2176">
        <v>2296332</v>
      </c>
      <c r="D2176">
        <v>1113176</v>
      </c>
      <c r="E2176">
        <v>1183156</v>
      </c>
    </row>
    <row r="2177" spans="1:5">
      <c r="A2177" s="58">
        <v>33482</v>
      </c>
      <c r="B2177">
        <v>54</v>
      </c>
      <c r="C2177">
        <v>2228573</v>
      </c>
      <c r="D2177">
        <v>1078643</v>
      </c>
      <c r="E2177">
        <v>1149930</v>
      </c>
    </row>
    <row r="2178" spans="1:5">
      <c r="A2178" s="58">
        <v>33482</v>
      </c>
      <c r="B2178">
        <v>55</v>
      </c>
      <c r="C2178">
        <v>2135269</v>
      </c>
      <c r="D2178">
        <v>1027372</v>
      </c>
      <c r="E2178">
        <v>1107897</v>
      </c>
    </row>
    <row r="2179" spans="1:5">
      <c r="A2179" s="58">
        <v>33482</v>
      </c>
      <c r="B2179">
        <v>56</v>
      </c>
      <c r="C2179">
        <v>2191372</v>
      </c>
      <c r="D2179">
        <v>1052395</v>
      </c>
      <c r="E2179">
        <v>1138977</v>
      </c>
    </row>
    <row r="2180" spans="1:5">
      <c r="A2180" s="58">
        <v>33482</v>
      </c>
      <c r="B2180">
        <v>57</v>
      </c>
      <c r="C2180">
        <v>2094458</v>
      </c>
      <c r="D2180">
        <v>1004151</v>
      </c>
      <c r="E2180">
        <v>1090307</v>
      </c>
    </row>
    <row r="2181" spans="1:5">
      <c r="A2181" s="58">
        <v>33482</v>
      </c>
      <c r="B2181">
        <v>58</v>
      </c>
      <c r="C2181">
        <v>1947799</v>
      </c>
      <c r="D2181">
        <v>929519</v>
      </c>
      <c r="E2181">
        <v>1018280</v>
      </c>
    </row>
    <row r="2182" spans="1:5">
      <c r="A2182" s="58">
        <v>33482</v>
      </c>
      <c r="B2182">
        <v>59</v>
      </c>
      <c r="C2182">
        <v>2080429</v>
      </c>
      <c r="D2182">
        <v>989818</v>
      </c>
      <c r="E2182">
        <v>1090611</v>
      </c>
    </row>
    <row r="2183" spans="1:5">
      <c r="A2183" s="58">
        <v>33482</v>
      </c>
      <c r="B2183">
        <v>60</v>
      </c>
      <c r="C2183">
        <v>2113613</v>
      </c>
      <c r="D2183">
        <v>991696</v>
      </c>
      <c r="E2183">
        <v>1121917</v>
      </c>
    </row>
    <row r="2184" spans="1:5">
      <c r="A2184" s="58">
        <v>33482</v>
      </c>
      <c r="B2184">
        <v>61</v>
      </c>
      <c r="C2184">
        <v>2109109</v>
      </c>
      <c r="D2184">
        <v>997707</v>
      </c>
      <c r="E2184">
        <v>1111402</v>
      </c>
    </row>
    <row r="2185" spans="1:5">
      <c r="A2185" s="58">
        <v>33482</v>
      </c>
      <c r="B2185">
        <v>62</v>
      </c>
      <c r="C2185">
        <v>2081492</v>
      </c>
      <c r="D2185">
        <v>976019</v>
      </c>
      <c r="E2185">
        <v>1105473</v>
      </c>
    </row>
    <row r="2186" spans="1:5">
      <c r="A2186" s="58">
        <v>33482</v>
      </c>
      <c r="B2186">
        <v>63</v>
      </c>
      <c r="C2186">
        <v>2135694</v>
      </c>
      <c r="D2186">
        <v>999293</v>
      </c>
      <c r="E2186">
        <v>1136401</v>
      </c>
    </row>
    <row r="2187" spans="1:5">
      <c r="A2187" s="58">
        <v>33482</v>
      </c>
      <c r="B2187">
        <v>64</v>
      </c>
      <c r="C2187">
        <v>2148238</v>
      </c>
      <c r="D2187">
        <v>989048</v>
      </c>
      <c r="E2187">
        <v>1159190</v>
      </c>
    </row>
    <row r="2188" spans="1:5">
      <c r="A2188" s="58">
        <v>33482</v>
      </c>
      <c r="B2188">
        <v>65</v>
      </c>
      <c r="C2188">
        <v>2068014</v>
      </c>
      <c r="D2188">
        <v>939140</v>
      </c>
      <c r="E2188">
        <v>1128874</v>
      </c>
    </row>
    <row r="2189" spans="1:5">
      <c r="A2189" s="58">
        <v>33482</v>
      </c>
      <c r="B2189">
        <v>66</v>
      </c>
      <c r="C2189">
        <v>2060655</v>
      </c>
      <c r="D2189">
        <v>930161</v>
      </c>
      <c r="E2189">
        <v>1130494</v>
      </c>
    </row>
    <row r="2190" spans="1:5">
      <c r="A2190" s="58">
        <v>33482</v>
      </c>
      <c r="B2190">
        <v>67</v>
      </c>
      <c r="C2190">
        <v>2034765</v>
      </c>
      <c r="D2190">
        <v>914861</v>
      </c>
      <c r="E2190">
        <v>1119904</v>
      </c>
    </row>
    <row r="2191" spans="1:5">
      <c r="A2191" s="58">
        <v>33482</v>
      </c>
      <c r="B2191">
        <v>68</v>
      </c>
      <c r="C2191">
        <v>1916068</v>
      </c>
      <c r="D2191">
        <v>852542</v>
      </c>
      <c r="E2191">
        <v>1063526</v>
      </c>
    </row>
    <row r="2192" spans="1:5">
      <c r="A2192" s="58">
        <v>33482</v>
      </c>
      <c r="B2192">
        <v>69</v>
      </c>
      <c r="C2192">
        <v>1946631</v>
      </c>
      <c r="D2192">
        <v>857415</v>
      </c>
      <c r="E2192">
        <v>1089216</v>
      </c>
    </row>
    <row r="2193" spans="1:5">
      <c r="A2193" s="58">
        <v>33482</v>
      </c>
      <c r="B2193">
        <v>70</v>
      </c>
      <c r="C2193">
        <v>1900242</v>
      </c>
      <c r="D2193">
        <v>835088</v>
      </c>
      <c r="E2193">
        <v>1065154</v>
      </c>
    </row>
    <row r="2194" spans="1:5">
      <c r="A2194" s="58">
        <v>33482</v>
      </c>
      <c r="B2194">
        <v>71</v>
      </c>
      <c r="C2194">
        <v>1747507</v>
      </c>
      <c r="D2194">
        <v>759769</v>
      </c>
      <c r="E2194">
        <v>987738</v>
      </c>
    </row>
    <row r="2195" spans="1:5">
      <c r="A2195" s="58">
        <v>33482</v>
      </c>
      <c r="B2195">
        <v>72</v>
      </c>
      <c r="C2195">
        <v>1649639</v>
      </c>
      <c r="D2195">
        <v>711490</v>
      </c>
      <c r="E2195">
        <v>938149</v>
      </c>
    </row>
    <row r="2196" spans="1:5">
      <c r="A2196" s="58">
        <v>33482</v>
      </c>
      <c r="B2196">
        <v>73</v>
      </c>
      <c r="C2196">
        <v>1535797</v>
      </c>
      <c r="D2196">
        <v>647267</v>
      </c>
      <c r="E2196">
        <v>888530</v>
      </c>
    </row>
    <row r="2197" spans="1:5">
      <c r="A2197" s="58">
        <v>33482</v>
      </c>
      <c r="B2197">
        <v>74</v>
      </c>
      <c r="C2197">
        <v>1468722</v>
      </c>
      <c r="D2197">
        <v>611259</v>
      </c>
      <c r="E2197">
        <v>857463</v>
      </c>
    </row>
    <row r="2198" spans="1:5">
      <c r="A2198" s="58">
        <v>33482</v>
      </c>
      <c r="B2198">
        <v>75</v>
      </c>
      <c r="C2198">
        <v>1412297</v>
      </c>
      <c r="D2198">
        <v>579885</v>
      </c>
      <c r="E2198">
        <v>832412</v>
      </c>
    </row>
    <row r="2199" spans="1:5">
      <c r="A2199" s="58">
        <v>33482</v>
      </c>
      <c r="B2199">
        <v>76</v>
      </c>
      <c r="C2199">
        <v>1341926</v>
      </c>
      <c r="D2199">
        <v>542642</v>
      </c>
      <c r="E2199">
        <v>799284</v>
      </c>
    </row>
    <row r="2200" spans="1:5">
      <c r="A2200" s="58">
        <v>33482</v>
      </c>
      <c r="B2200">
        <v>77</v>
      </c>
      <c r="C2200">
        <v>1254510</v>
      </c>
      <c r="D2200">
        <v>495153</v>
      </c>
      <c r="E2200">
        <v>759357</v>
      </c>
    </row>
    <row r="2201" spans="1:5">
      <c r="A2201" s="58">
        <v>33482</v>
      </c>
      <c r="B2201">
        <v>78</v>
      </c>
      <c r="C2201">
        <v>1200971</v>
      </c>
      <c r="D2201">
        <v>460667</v>
      </c>
      <c r="E2201">
        <v>740304</v>
      </c>
    </row>
    <row r="2202" spans="1:5">
      <c r="A2202" s="58">
        <v>33482</v>
      </c>
      <c r="B2202">
        <v>79</v>
      </c>
      <c r="C2202">
        <v>1098438</v>
      </c>
      <c r="D2202">
        <v>415109</v>
      </c>
      <c r="E2202">
        <v>683329</v>
      </c>
    </row>
    <row r="2203" spans="1:5">
      <c r="A2203" s="58">
        <v>33482</v>
      </c>
      <c r="B2203">
        <v>80</v>
      </c>
      <c r="C2203">
        <v>978363</v>
      </c>
      <c r="D2203">
        <v>356294</v>
      </c>
      <c r="E2203">
        <v>622069</v>
      </c>
    </row>
    <row r="2204" spans="1:5">
      <c r="A2204" s="58">
        <v>33482</v>
      </c>
      <c r="B2204">
        <v>81</v>
      </c>
      <c r="C2204">
        <v>889873</v>
      </c>
      <c r="D2204">
        <v>315849</v>
      </c>
      <c r="E2204">
        <v>574024</v>
      </c>
    </row>
    <row r="2205" spans="1:5">
      <c r="A2205" s="58">
        <v>33482</v>
      </c>
      <c r="B2205">
        <v>82</v>
      </c>
      <c r="C2205">
        <v>807350</v>
      </c>
      <c r="D2205">
        <v>281725</v>
      </c>
      <c r="E2205">
        <v>525625</v>
      </c>
    </row>
    <row r="2206" spans="1:5">
      <c r="A2206" s="58">
        <v>33482</v>
      </c>
      <c r="B2206">
        <v>83</v>
      </c>
      <c r="C2206">
        <v>740829</v>
      </c>
      <c r="D2206">
        <v>249271</v>
      </c>
      <c r="E2206">
        <v>491558</v>
      </c>
    </row>
    <row r="2207" spans="1:5">
      <c r="A2207" s="58">
        <v>33482</v>
      </c>
      <c r="B2207">
        <v>84</v>
      </c>
      <c r="C2207">
        <v>651767</v>
      </c>
      <c r="D2207">
        <v>212674</v>
      </c>
      <c r="E2207">
        <v>439093</v>
      </c>
    </row>
    <row r="2208" spans="1:5">
      <c r="A2208" s="58">
        <v>33482</v>
      </c>
      <c r="B2208">
        <v>85</v>
      </c>
      <c r="C2208">
        <v>548103</v>
      </c>
      <c r="D2208">
        <v>172931</v>
      </c>
      <c r="E2208">
        <v>375172</v>
      </c>
    </row>
    <row r="2209" spans="1:5">
      <c r="A2209" s="58">
        <v>33482</v>
      </c>
      <c r="B2209">
        <v>86</v>
      </c>
      <c r="C2209">
        <v>498808</v>
      </c>
      <c r="D2209">
        <v>151759</v>
      </c>
      <c r="E2209">
        <v>347049</v>
      </c>
    </row>
    <row r="2210" spans="1:5">
      <c r="A2210" s="58">
        <v>33482</v>
      </c>
      <c r="B2210">
        <v>87</v>
      </c>
      <c r="C2210">
        <v>431432</v>
      </c>
      <c r="D2210">
        <v>127057</v>
      </c>
      <c r="E2210">
        <v>304375</v>
      </c>
    </row>
    <row r="2211" spans="1:5">
      <c r="A2211" s="58">
        <v>33482</v>
      </c>
      <c r="B2211">
        <v>88</v>
      </c>
      <c r="C2211">
        <v>360518</v>
      </c>
      <c r="D2211">
        <v>102135</v>
      </c>
      <c r="E2211">
        <v>258383</v>
      </c>
    </row>
    <row r="2212" spans="1:5">
      <c r="A2212" s="58">
        <v>33482</v>
      </c>
      <c r="B2212">
        <v>89</v>
      </c>
      <c r="C2212">
        <v>293701</v>
      </c>
      <c r="D2212">
        <v>80822</v>
      </c>
      <c r="E2212">
        <v>212879</v>
      </c>
    </row>
    <row r="2213" spans="1:5">
      <c r="A2213" s="58">
        <v>33482</v>
      </c>
      <c r="B2213">
        <v>90</v>
      </c>
      <c r="C2213">
        <v>257527</v>
      </c>
      <c r="D2213">
        <v>67781</v>
      </c>
      <c r="E2213">
        <v>189746</v>
      </c>
    </row>
    <row r="2214" spans="1:5">
      <c r="A2214" s="58">
        <v>33482</v>
      </c>
      <c r="B2214">
        <v>91</v>
      </c>
      <c r="C2214">
        <v>207623</v>
      </c>
      <c r="D2214">
        <v>52120</v>
      </c>
      <c r="E2214">
        <v>155503</v>
      </c>
    </row>
    <row r="2215" spans="1:5">
      <c r="A2215" s="58">
        <v>33482</v>
      </c>
      <c r="B2215">
        <v>92</v>
      </c>
      <c r="C2215">
        <v>151145</v>
      </c>
      <c r="D2215">
        <v>35970</v>
      </c>
      <c r="E2215">
        <v>115175</v>
      </c>
    </row>
    <row r="2216" spans="1:5">
      <c r="A2216" s="58">
        <v>33482</v>
      </c>
      <c r="B2216">
        <v>93</v>
      </c>
      <c r="C2216">
        <v>119323</v>
      </c>
      <c r="D2216">
        <v>27168</v>
      </c>
      <c r="E2216">
        <v>92155</v>
      </c>
    </row>
    <row r="2217" spans="1:5">
      <c r="A2217" s="58">
        <v>33482</v>
      </c>
      <c r="B2217">
        <v>94</v>
      </c>
      <c r="C2217">
        <v>94783</v>
      </c>
      <c r="D2217">
        <v>20978</v>
      </c>
      <c r="E2217">
        <v>73805</v>
      </c>
    </row>
    <row r="2218" spans="1:5">
      <c r="A2218" s="58">
        <v>33482</v>
      </c>
      <c r="B2218">
        <v>95</v>
      </c>
      <c r="C2218">
        <v>73715</v>
      </c>
      <c r="D2218">
        <v>15713</v>
      </c>
      <c r="E2218">
        <v>58002</v>
      </c>
    </row>
    <row r="2219" spans="1:5">
      <c r="A2219" s="58">
        <v>33482</v>
      </c>
      <c r="B2219">
        <v>96</v>
      </c>
      <c r="C2219">
        <v>54761</v>
      </c>
      <c r="D2219">
        <v>11329</v>
      </c>
      <c r="E2219">
        <v>43432</v>
      </c>
    </row>
    <row r="2220" spans="1:5">
      <c r="A2220" s="58">
        <v>33482</v>
      </c>
      <c r="B2220">
        <v>97</v>
      </c>
      <c r="C2220">
        <v>39029</v>
      </c>
      <c r="D2220">
        <v>7866</v>
      </c>
      <c r="E2220">
        <v>31163</v>
      </c>
    </row>
    <row r="2221" spans="1:5">
      <c r="A2221" s="58">
        <v>33482</v>
      </c>
      <c r="B2221">
        <v>98</v>
      </c>
      <c r="C2221">
        <v>28349</v>
      </c>
      <c r="D2221">
        <v>5529</v>
      </c>
      <c r="E2221">
        <v>22820</v>
      </c>
    </row>
    <row r="2222" spans="1:5">
      <c r="A2222" s="58">
        <v>33482</v>
      </c>
      <c r="B2222">
        <v>99</v>
      </c>
      <c r="C2222">
        <v>19272</v>
      </c>
      <c r="D2222">
        <v>3660</v>
      </c>
      <c r="E2222">
        <v>15612</v>
      </c>
    </row>
    <row r="2223" spans="1:5">
      <c r="A2223" s="58">
        <v>33482</v>
      </c>
      <c r="B2223" t="s">
        <v>164</v>
      </c>
      <c r="C2223">
        <v>39052</v>
      </c>
      <c r="D2223">
        <v>7890</v>
      </c>
      <c r="E2223">
        <v>31162</v>
      </c>
    </row>
    <row r="2225" spans="1:5">
      <c r="A2225" s="58">
        <v>33512</v>
      </c>
      <c r="B2225" t="s">
        <v>163</v>
      </c>
      <c r="C2225">
        <v>253973230</v>
      </c>
      <c r="D2225">
        <v>123935490</v>
      </c>
      <c r="E2225">
        <v>130037740</v>
      </c>
    </row>
    <row r="2226" spans="1:5">
      <c r="A2226" s="58">
        <v>33512</v>
      </c>
      <c r="B2226">
        <v>0</v>
      </c>
      <c r="C2226">
        <v>3991341</v>
      </c>
      <c r="D2226">
        <v>2040055</v>
      </c>
      <c r="E2226">
        <v>1951286</v>
      </c>
    </row>
    <row r="2227" spans="1:5">
      <c r="A2227" s="58">
        <v>33512</v>
      </c>
      <c r="B2227">
        <v>1</v>
      </c>
      <c r="C2227">
        <v>3978147</v>
      </c>
      <c r="D2227">
        <v>2035692</v>
      </c>
      <c r="E2227">
        <v>1942455</v>
      </c>
    </row>
    <row r="2228" spans="1:5">
      <c r="A2228" s="58">
        <v>33512</v>
      </c>
      <c r="B2228">
        <v>2</v>
      </c>
      <c r="C2228">
        <v>3838000</v>
      </c>
      <c r="D2228">
        <v>1965243</v>
      </c>
      <c r="E2228">
        <v>1872757</v>
      </c>
    </row>
    <row r="2229" spans="1:5">
      <c r="A2229" s="58">
        <v>33512</v>
      </c>
      <c r="B2229">
        <v>3</v>
      </c>
      <c r="C2229">
        <v>3761789</v>
      </c>
      <c r="D2229">
        <v>1924572</v>
      </c>
      <c r="E2229">
        <v>1837217</v>
      </c>
    </row>
    <row r="2230" spans="1:5">
      <c r="A2230" s="58">
        <v>33512</v>
      </c>
      <c r="B2230">
        <v>4</v>
      </c>
      <c r="C2230">
        <v>3723742</v>
      </c>
      <c r="D2230">
        <v>1905189</v>
      </c>
      <c r="E2230">
        <v>1818553</v>
      </c>
    </row>
    <row r="2231" spans="1:5">
      <c r="A2231" s="58">
        <v>33512</v>
      </c>
      <c r="B2231">
        <v>5</v>
      </c>
      <c r="C2231">
        <v>3705441</v>
      </c>
      <c r="D2231">
        <v>1897378</v>
      </c>
      <c r="E2231">
        <v>1808063</v>
      </c>
    </row>
    <row r="2232" spans="1:5">
      <c r="A2232" s="58">
        <v>33512</v>
      </c>
      <c r="B2232">
        <v>6</v>
      </c>
      <c r="C2232">
        <v>3706283</v>
      </c>
      <c r="D2232">
        <v>1897427</v>
      </c>
      <c r="E2232">
        <v>1808856</v>
      </c>
    </row>
    <row r="2233" spans="1:5">
      <c r="A2233" s="58">
        <v>33512</v>
      </c>
      <c r="B2233">
        <v>7</v>
      </c>
      <c r="C2233">
        <v>3613989</v>
      </c>
      <c r="D2233">
        <v>1848538</v>
      </c>
      <c r="E2233">
        <v>1765451</v>
      </c>
    </row>
    <row r="2234" spans="1:5">
      <c r="A2234" s="58">
        <v>33512</v>
      </c>
      <c r="B2234">
        <v>8</v>
      </c>
      <c r="C2234">
        <v>3516489</v>
      </c>
      <c r="D2234">
        <v>1800158</v>
      </c>
      <c r="E2234">
        <v>1716331</v>
      </c>
    </row>
    <row r="2235" spans="1:5">
      <c r="A2235" s="58">
        <v>33512</v>
      </c>
      <c r="B2235">
        <v>9</v>
      </c>
      <c r="C2235">
        <v>3788393</v>
      </c>
      <c r="D2235">
        <v>1940645</v>
      </c>
      <c r="E2235">
        <v>1847748</v>
      </c>
    </row>
    <row r="2236" spans="1:5">
      <c r="A2236" s="58">
        <v>33512</v>
      </c>
      <c r="B2236">
        <v>10</v>
      </c>
      <c r="C2236">
        <v>3688265</v>
      </c>
      <c r="D2236">
        <v>1891509</v>
      </c>
      <c r="E2236">
        <v>1796756</v>
      </c>
    </row>
    <row r="2237" spans="1:5">
      <c r="A2237" s="58">
        <v>33512</v>
      </c>
      <c r="B2237">
        <v>11</v>
      </c>
      <c r="C2237">
        <v>3743174</v>
      </c>
      <c r="D2237">
        <v>1917223</v>
      </c>
      <c r="E2237">
        <v>1825951</v>
      </c>
    </row>
    <row r="2238" spans="1:5">
      <c r="A2238" s="58">
        <v>33512</v>
      </c>
      <c r="B2238">
        <v>12</v>
      </c>
      <c r="C2238">
        <v>3549698</v>
      </c>
      <c r="D2238">
        <v>1817569</v>
      </c>
      <c r="E2238">
        <v>1732129</v>
      </c>
    </row>
    <row r="2239" spans="1:5">
      <c r="A2239" s="58">
        <v>33512</v>
      </c>
      <c r="B2239">
        <v>13</v>
      </c>
      <c r="C2239">
        <v>3442437</v>
      </c>
      <c r="D2239">
        <v>1761909</v>
      </c>
      <c r="E2239">
        <v>1680528</v>
      </c>
    </row>
    <row r="2240" spans="1:5">
      <c r="A2240" s="58">
        <v>33512</v>
      </c>
      <c r="B2240">
        <v>14</v>
      </c>
      <c r="C2240">
        <v>3473151</v>
      </c>
      <c r="D2240">
        <v>1781404</v>
      </c>
      <c r="E2240">
        <v>1691747</v>
      </c>
    </row>
    <row r="2241" spans="1:5">
      <c r="A2241" s="58">
        <v>33512</v>
      </c>
      <c r="B2241">
        <v>15</v>
      </c>
      <c r="C2241">
        <v>3328541</v>
      </c>
      <c r="D2241">
        <v>1708825</v>
      </c>
      <c r="E2241">
        <v>1619716</v>
      </c>
    </row>
    <row r="2242" spans="1:5">
      <c r="A2242" s="58">
        <v>33512</v>
      </c>
      <c r="B2242">
        <v>16</v>
      </c>
      <c r="C2242">
        <v>3368487</v>
      </c>
      <c r="D2242">
        <v>1735797</v>
      </c>
      <c r="E2242">
        <v>1632690</v>
      </c>
    </row>
    <row r="2243" spans="1:5">
      <c r="A2243" s="58">
        <v>33512</v>
      </c>
      <c r="B2243">
        <v>17</v>
      </c>
      <c r="C2243">
        <v>3398884</v>
      </c>
      <c r="D2243">
        <v>1753928</v>
      </c>
      <c r="E2243">
        <v>1644956</v>
      </c>
    </row>
    <row r="2244" spans="1:5">
      <c r="A2244" s="58">
        <v>33512</v>
      </c>
      <c r="B2244">
        <v>18</v>
      </c>
      <c r="C2244">
        <v>3388573</v>
      </c>
      <c r="D2244">
        <v>1736539</v>
      </c>
      <c r="E2244">
        <v>1652034</v>
      </c>
    </row>
    <row r="2245" spans="1:5">
      <c r="A2245" s="58">
        <v>33512</v>
      </c>
      <c r="B2245">
        <v>19</v>
      </c>
      <c r="C2245">
        <v>3736120</v>
      </c>
      <c r="D2245">
        <v>1907562</v>
      </c>
      <c r="E2245">
        <v>1828558</v>
      </c>
    </row>
    <row r="2246" spans="1:5">
      <c r="A2246" s="58">
        <v>33512</v>
      </c>
      <c r="B2246">
        <v>20</v>
      </c>
      <c r="C2246">
        <v>3980357</v>
      </c>
      <c r="D2246">
        <v>2026133</v>
      </c>
      <c r="E2246">
        <v>1954224</v>
      </c>
    </row>
    <row r="2247" spans="1:5">
      <c r="A2247" s="58">
        <v>33512</v>
      </c>
      <c r="B2247">
        <v>21</v>
      </c>
      <c r="C2247">
        <v>4034924</v>
      </c>
      <c r="D2247">
        <v>2056722</v>
      </c>
      <c r="E2247">
        <v>1978202</v>
      </c>
    </row>
    <row r="2248" spans="1:5">
      <c r="A2248" s="58">
        <v>33512</v>
      </c>
      <c r="B2248">
        <v>22</v>
      </c>
      <c r="C2248">
        <v>3774457</v>
      </c>
      <c r="D2248">
        <v>1924450</v>
      </c>
      <c r="E2248">
        <v>1850007</v>
      </c>
    </row>
    <row r="2249" spans="1:5">
      <c r="A2249" s="58">
        <v>33512</v>
      </c>
      <c r="B2249">
        <v>23</v>
      </c>
      <c r="C2249">
        <v>3662641</v>
      </c>
      <c r="D2249">
        <v>1862959</v>
      </c>
      <c r="E2249">
        <v>1799682</v>
      </c>
    </row>
    <row r="2250" spans="1:5">
      <c r="A2250" s="58">
        <v>33512</v>
      </c>
      <c r="B2250">
        <v>24</v>
      </c>
      <c r="C2250">
        <v>3786858</v>
      </c>
      <c r="D2250">
        <v>1918984</v>
      </c>
      <c r="E2250">
        <v>1867874</v>
      </c>
    </row>
    <row r="2251" spans="1:5">
      <c r="A2251" s="58">
        <v>33512</v>
      </c>
      <c r="B2251">
        <v>25</v>
      </c>
      <c r="C2251">
        <v>3830509</v>
      </c>
      <c r="D2251">
        <v>1933149</v>
      </c>
      <c r="E2251">
        <v>1897360</v>
      </c>
    </row>
    <row r="2252" spans="1:5">
      <c r="A2252" s="58">
        <v>33512</v>
      </c>
      <c r="B2252">
        <v>26</v>
      </c>
      <c r="C2252">
        <v>4042060</v>
      </c>
      <c r="D2252">
        <v>2031406</v>
      </c>
      <c r="E2252">
        <v>2010654</v>
      </c>
    </row>
    <row r="2253" spans="1:5">
      <c r="A2253" s="58">
        <v>33512</v>
      </c>
      <c r="B2253">
        <v>27</v>
      </c>
      <c r="C2253">
        <v>4244407</v>
      </c>
      <c r="D2253">
        <v>2132595</v>
      </c>
      <c r="E2253">
        <v>2111812</v>
      </c>
    </row>
    <row r="2254" spans="1:5">
      <c r="A2254" s="58">
        <v>33512</v>
      </c>
      <c r="B2254">
        <v>28</v>
      </c>
      <c r="C2254">
        <v>4123812</v>
      </c>
      <c r="D2254">
        <v>2068314</v>
      </c>
      <c r="E2254">
        <v>2055498</v>
      </c>
    </row>
    <row r="2255" spans="1:5">
      <c r="A2255" s="58">
        <v>33512</v>
      </c>
      <c r="B2255">
        <v>29</v>
      </c>
      <c r="C2255">
        <v>4580685</v>
      </c>
      <c r="D2255">
        <v>2299419</v>
      </c>
      <c r="E2255">
        <v>2281266</v>
      </c>
    </row>
    <row r="2256" spans="1:5">
      <c r="A2256" s="58">
        <v>33512</v>
      </c>
      <c r="B2256">
        <v>30</v>
      </c>
      <c r="C2256">
        <v>4459344</v>
      </c>
      <c r="D2256">
        <v>2230968</v>
      </c>
      <c r="E2256">
        <v>2228376</v>
      </c>
    </row>
    <row r="2257" spans="1:5">
      <c r="A2257" s="58">
        <v>33512</v>
      </c>
      <c r="B2257">
        <v>31</v>
      </c>
      <c r="C2257">
        <v>4536212</v>
      </c>
      <c r="D2257">
        <v>2268018</v>
      </c>
      <c r="E2257">
        <v>2268194</v>
      </c>
    </row>
    <row r="2258" spans="1:5">
      <c r="A2258" s="58">
        <v>33512</v>
      </c>
      <c r="B2258">
        <v>32</v>
      </c>
      <c r="C2258">
        <v>4421079</v>
      </c>
      <c r="D2258">
        <v>2204124</v>
      </c>
      <c r="E2258">
        <v>2216955</v>
      </c>
    </row>
    <row r="2259" spans="1:5">
      <c r="A2259" s="58">
        <v>33512</v>
      </c>
      <c r="B2259">
        <v>33</v>
      </c>
      <c r="C2259">
        <v>4372480</v>
      </c>
      <c r="D2259">
        <v>2173752</v>
      </c>
      <c r="E2259">
        <v>2198728</v>
      </c>
    </row>
    <row r="2260" spans="1:5">
      <c r="A2260" s="58">
        <v>33512</v>
      </c>
      <c r="B2260">
        <v>34</v>
      </c>
      <c r="C2260">
        <v>4549959</v>
      </c>
      <c r="D2260">
        <v>2276368</v>
      </c>
      <c r="E2260">
        <v>2273591</v>
      </c>
    </row>
    <row r="2261" spans="1:5">
      <c r="A2261" s="58">
        <v>33512</v>
      </c>
      <c r="B2261">
        <v>35</v>
      </c>
      <c r="C2261">
        <v>4378245</v>
      </c>
      <c r="D2261">
        <v>2178676</v>
      </c>
      <c r="E2261">
        <v>2199569</v>
      </c>
    </row>
    <row r="2262" spans="1:5">
      <c r="A2262" s="58">
        <v>33512</v>
      </c>
      <c r="B2262">
        <v>36</v>
      </c>
      <c r="C2262">
        <v>4240736</v>
      </c>
      <c r="D2262">
        <v>2107679</v>
      </c>
      <c r="E2262">
        <v>2133057</v>
      </c>
    </row>
    <row r="2263" spans="1:5">
      <c r="A2263" s="58">
        <v>33512</v>
      </c>
      <c r="B2263">
        <v>37</v>
      </c>
      <c r="C2263">
        <v>4156443</v>
      </c>
      <c r="D2263">
        <v>2060653</v>
      </c>
      <c r="E2263">
        <v>2095790</v>
      </c>
    </row>
    <row r="2264" spans="1:5">
      <c r="A2264" s="58">
        <v>33512</v>
      </c>
      <c r="B2264">
        <v>38</v>
      </c>
      <c r="C2264">
        <v>3827248</v>
      </c>
      <c r="D2264">
        <v>1891802</v>
      </c>
      <c r="E2264">
        <v>1935446</v>
      </c>
    </row>
    <row r="2265" spans="1:5">
      <c r="A2265" s="58">
        <v>33512</v>
      </c>
      <c r="B2265">
        <v>39</v>
      </c>
      <c r="C2265">
        <v>4177370</v>
      </c>
      <c r="D2265">
        <v>2075586</v>
      </c>
      <c r="E2265">
        <v>2101784</v>
      </c>
    </row>
    <row r="2266" spans="1:5">
      <c r="A2266" s="58">
        <v>33512</v>
      </c>
      <c r="B2266">
        <v>40</v>
      </c>
      <c r="C2266">
        <v>3815111</v>
      </c>
      <c r="D2266">
        <v>1886015</v>
      </c>
      <c r="E2266">
        <v>1929096</v>
      </c>
    </row>
    <row r="2267" spans="1:5">
      <c r="A2267" s="58">
        <v>33512</v>
      </c>
      <c r="B2267">
        <v>41</v>
      </c>
      <c r="C2267">
        <v>3775645</v>
      </c>
      <c r="D2267">
        <v>1864845</v>
      </c>
      <c r="E2267">
        <v>1910800</v>
      </c>
    </row>
    <row r="2268" spans="1:5">
      <c r="A2268" s="58">
        <v>33512</v>
      </c>
      <c r="B2268">
        <v>42</v>
      </c>
      <c r="C2268">
        <v>3630597</v>
      </c>
      <c r="D2268">
        <v>1789075</v>
      </c>
      <c r="E2268">
        <v>1841522</v>
      </c>
    </row>
    <row r="2269" spans="1:5">
      <c r="A2269" s="58">
        <v>33512</v>
      </c>
      <c r="B2269">
        <v>43</v>
      </c>
      <c r="C2269">
        <v>3588376</v>
      </c>
      <c r="D2269">
        <v>1762642</v>
      </c>
      <c r="E2269">
        <v>1825734</v>
      </c>
    </row>
    <row r="2270" spans="1:5">
      <c r="A2270" s="58">
        <v>33512</v>
      </c>
      <c r="B2270">
        <v>44</v>
      </c>
      <c r="C2270">
        <v>4003701</v>
      </c>
      <c r="D2270">
        <v>1987145</v>
      </c>
      <c r="E2270">
        <v>2016556</v>
      </c>
    </row>
    <row r="2271" spans="1:5">
      <c r="A2271" s="58">
        <v>33512</v>
      </c>
      <c r="B2271">
        <v>45</v>
      </c>
      <c r="C2271">
        <v>3035519</v>
      </c>
      <c r="D2271">
        <v>1495502</v>
      </c>
      <c r="E2271">
        <v>1540017</v>
      </c>
    </row>
    <row r="2272" spans="1:5">
      <c r="A2272" s="58">
        <v>33512</v>
      </c>
      <c r="B2272">
        <v>46</v>
      </c>
      <c r="C2272">
        <v>2827253</v>
      </c>
      <c r="D2272">
        <v>1388161</v>
      </c>
      <c r="E2272">
        <v>1439092</v>
      </c>
    </row>
    <row r="2273" spans="1:5">
      <c r="A2273" s="58">
        <v>33512</v>
      </c>
      <c r="B2273">
        <v>47</v>
      </c>
      <c r="C2273">
        <v>2829424</v>
      </c>
      <c r="D2273">
        <v>1383829</v>
      </c>
      <c r="E2273">
        <v>1445595</v>
      </c>
    </row>
    <row r="2274" spans="1:5">
      <c r="A2274" s="58">
        <v>33512</v>
      </c>
      <c r="B2274">
        <v>48</v>
      </c>
      <c r="C2274">
        <v>2891780</v>
      </c>
      <c r="D2274">
        <v>1414769</v>
      </c>
      <c r="E2274">
        <v>1477011</v>
      </c>
    </row>
    <row r="2275" spans="1:5">
      <c r="A2275" s="58">
        <v>33512</v>
      </c>
      <c r="B2275">
        <v>49</v>
      </c>
      <c r="C2275">
        <v>2865467</v>
      </c>
      <c r="D2275">
        <v>1406830</v>
      </c>
      <c r="E2275">
        <v>1458637</v>
      </c>
    </row>
    <row r="2276" spans="1:5">
      <c r="A2276" s="58">
        <v>33512</v>
      </c>
      <c r="B2276">
        <v>50</v>
      </c>
      <c r="C2276">
        <v>2543526</v>
      </c>
      <c r="D2276">
        <v>1241230</v>
      </c>
      <c r="E2276">
        <v>1302296</v>
      </c>
    </row>
    <row r="2277" spans="1:5">
      <c r="A2277" s="58">
        <v>33512</v>
      </c>
      <c r="B2277">
        <v>51</v>
      </c>
      <c r="C2277">
        <v>2390021</v>
      </c>
      <c r="D2277">
        <v>1165539</v>
      </c>
      <c r="E2277">
        <v>1224482</v>
      </c>
    </row>
    <row r="2278" spans="1:5">
      <c r="A2278" s="58">
        <v>33512</v>
      </c>
      <c r="B2278">
        <v>52</v>
      </c>
      <c r="C2278">
        <v>2305868</v>
      </c>
      <c r="D2278">
        <v>1120628</v>
      </c>
      <c r="E2278">
        <v>1185240</v>
      </c>
    </row>
    <row r="2279" spans="1:5">
      <c r="A2279" s="58">
        <v>33512</v>
      </c>
      <c r="B2279">
        <v>53</v>
      </c>
      <c r="C2279">
        <v>2301539</v>
      </c>
      <c r="D2279">
        <v>1115731</v>
      </c>
      <c r="E2279">
        <v>1185808</v>
      </c>
    </row>
    <row r="2280" spans="1:5">
      <c r="A2280" s="58">
        <v>33512</v>
      </c>
      <c r="B2280">
        <v>54</v>
      </c>
      <c r="C2280">
        <v>2238741</v>
      </c>
      <c r="D2280">
        <v>1083755</v>
      </c>
      <c r="E2280">
        <v>1154986</v>
      </c>
    </row>
    <row r="2281" spans="1:5">
      <c r="A2281" s="58">
        <v>33512</v>
      </c>
      <c r="B2281">
        <v>55</v>
      </c>
      <c r="C2281">
        <v>2133380</v>
      </c>
      <c r="D2281">
        <v>1026608</v>
      </c>
      <c r="E2281">
        <v>1106772</v>
      </c>
    </row>
    <row r="2282" spans="1:5">
      <c r="A2282" s="58">
        <v>33512</v>
      </c>
      <c r="B2282">
        <v>56</v>
      </c>
      <c r="C2282">
        <v>2190244</v>
      </c>
      <c r="D2282">
        <v>1051804</v>
      </c>
      <c r="E2282">
        <v>1138440</v>
      </c>
    </row>
    <row r="2283" spans="1:5">
      <c r="A2283" s="58">
        <v>33512</v>
      </c>
      <c r="B2283">
        <v>57</v>
      </c>
      <c r="C2283">
        <v>2108366</v>
      </c>
      <c r="D2283">
        <v>1010958</v>
      </c>
      <c r="E2283">
        <v>1097408</v>
      </c>
    </row>
    <row r="2284" spans="1:5">
      <c r="A2284" s="58">
        <v>33512</v>
      </c>
      <c r="B2284">
        <v>58</v>
      </c>
      <c r="C2284">
        <v>1942135</v>
      </c>
      <c r="D2284">
        <v>927173</v>
      </c>
      <c r="E2284">
        <v>1014962</v>
      </c>
    </row>
    <row r="2285" spans="1:5">
      <c r="A2285" s="58">
        <v>33512</v>
      </c>
      <c r="B2285">
        <v>59</v>
      </c>
      <c r="C2285">
        <v>2078754</v>
      </c>
      <c r="D2285">
        <v>989189</v>
      </c>
      <c r="E2285">
        <v>1089565</v>
      </c>
    </row>
    <row r="2286" spans="1:5">
      <c r="A2286" s="58">
        <v>33512</v>
      </c>
      <c r="B2286">
        <v>60</v>
      </c>
      <c r="C2286">
        <v>2104125</v>
      </c>
      <c r="D2286">
        <v>987410</v>
      </c>
      <c r="E2286">
        <v>1116715</v>
      </c>
    </row>
    <row r="2287" spans="1:5">
      <c r="A2287" s="58">
        <v>33512</v>
      </c>
      <c r="B2287">
        <v>61</v>
      </c>
      <c r="C2287">
        <v>2112133</v>
      </c>
      <c r="D2287">
        <v>998666</v>
      </c>
      <c r="E2287">
        <v>1113467</v>
      </c>
    </row>
    <row r="2288" spans="1:5">
      <c r="A2288" s="58">
        <v>33512</v>
      </c>
      <c r="B2288">
        <v>62</v>
      </c>
      <c r="C2288">
        <v>2080957</v>
      </c>
      <c r="D2288">
        <v>976685</v>
      </c>
      <c r="E2288">
        <v>1104272</v>
      </c>
    </row>
    <row r="2289" spans="1:5">
      <c r="A2289" s="58">
        <v>33512</v>
      </c>
      <c r="B2289">
        <v>63</v>
      </c>
      <c r="C2289">
        <v>2129477</v>
      </c>
      <c r="D2289">
        <v>996396</v>
      </c>
      <c r="E2289">
        <v>1133081</v>
      </c>
    </row>
    <row r="2290" spans="1:5">
      <c r="A2290" s="58">
        <v>33512</v>
      </c>
      <c r="B2290">
        <v>64</v>
      </c>
      <c r="C2290">
        <v>2154822</v>
      </c>
      <c r="D2290">
        <v>992965</v>
      </c>
      <c r="E2290">
        <v>1161857</v>
      </c>
    </row>
    <row r="2291" spans="1:5">
      <c r="A2291" s="58">
        <v>33512</v>
      </c>
      <c r="B2291">
        <v>65</v>
      </c>
      <c r="C2291">
        <v>2067156</v>
      </c>
      <c r="D2291">
        <v>938946</v>
      </c>
      <c r="E2291">
        <v>1128210</v>
      </c>
    </row>
    <row r="2292" spans="1:5">
      <c r="A2292" s="58">
        <v>33512</v>
      </c>
      <c r="B2292">
        <v>66</v>
      </c>
      <c r="C2292">
        <v>2057262</v>
      </c>
      <c r="D2292">
        <v>928671</v>
      </c>
      <c r="E2292">
        <v>1128591</v>
      </c>
    </row>
    <row r="2293" spans="1:5">
      <c r="A2293" s="58">
        <v>33512</v>
      </c>
      <c r="B2293">
        <v>67</v>
      </c>
      <c r="C2293">
        <v>2038132</v>
      </c>
      <c r="D2293">
        <v>916401</v>
      </c>
      <c r="E2293">
        <v>1121731</v>
      </c>
    </row>
    <row r="2294" spans="1:5">
      <c r="A2294" s="58">
        <v>33512</v>
      </c>
      <c r="B2294">
        <v>68</v>
      </c>
      <c r="C2294">
        <v>1917600</v>
      </c>
      <c r="D2294">
        <v>853627</v>
      </c>
      <c r="E2294">
        <v>1063973</v>
      </c>
    </row>
    <row r="2295" spans="1:5">
      <c r="A2295" s="58">
        <v>33512</v>
      </c>
      <c r="B2295">
        <v>69</v>
      </c>
      <c r="C2295">
        <v>1940639</v>
      </c>
      <c r="D2295">
        <v>854663</v>
      </c>
      <c r="E2295">
        <v>1085976</v>
      </c>
    </row>
    <row r="2296" spans="1:5">
      <c r="A2296" s="58">
        <v>33512</v>
      </c>
      <c r="B2296">
        <v>70</v>
      </c>
      <c r="C2296">
        <v>1905901</v>
      </c>
      <c r="D2296">
        <v>837603</v>
      </c>
      <c r="E2296">
        <v>1068298</v>
      </c>
    </row>
    <row r="2297" spans="1:5">
      <c r="A2297" s="58">
        <v>33512</v>
      </c>
      <c r="B2297">
        <v>71</v>
      </c>
      <c r="C2297">
        <v>1756592</v>
      </c>
      <c r="D2297">
        <v>764237</v>
      </c>
      <c r="E2297">
        <v>992355</v>
      </c>
    </row>
    <row r="2298" spans="1:5">
      <c r="A2298" s="58">
        <v>33512</v>
      </c>
      <c r="B2298">
        <v>72</v>
      </c>
      <c r="C2298">
        <v>1651533</v>
      </c>
      <c r="D2298">
        <v>712684</v>
      </c>
      <c r="E2298">
        <v>938849</v>
      </c>
    </row>
    <row r="2299" spans="1:5">
      <c r="A2299" s="58">
        <v>33512</v>
      </c>
      <c r="B2299">
        <v>73</v>
      </c>
      <c r="C2299">
        <v>1540655</v>
      </c>
      <c r="D2299">
        <v>649904</v>
      </c>
      <c r="E2299">
        <v>890751</v>
      </c>
    </row>
    <row r="2300" spans="1:5">
      <c r="A2300" s="58">
        <v>33512</v>
      </c>
      <c r="B2300">
        <v>74</v>
      </c>
      <c r="C2300">
        <v>1470020</v>
      </c>
      <c r="D2300">
        <v>611708</v>
      </c>
      <c r="E2300">
        <v>858312</v>
      </c>
    </row>
    <row r="2301" spans="1:5">
      <c r="A2301" s="58">
        <v>33512</v>
      </c>
      <c r="B2301">
        <v>75</v>
      </c>
      <c r="C2301">
        <v>1413631</v>
      </c>
      <c r="D2301">
        <v>580811</v>
      </c>
      <c r="E2301">
        <v>832820</v>
      </c>
    </row>
    <row r="2302" spans="1:5">
      <c r="A2302" s="58">
        <v>33512</v>
      </c>
      <c r="B2302">
        <v>76</v>
      </c>
      <c r="C2302">
        <v>1343673</v>
      </c>
      <c r="D2302">
        <v>543728</v>
      </c>
      <c r="E2302">
        <v>799945</v>
      </c>
    </row>
    <row r="2303" spans="1:5">
      <c r="A2303" s="58">
        <v>33512</v>
      </c>
      <c r="B2303">
        <v>77</v>
      </c>
      <c r="C2303">
        <v>1258340</v>
      </c>
      <c r="D2303">
        <v>497032</v>
      </c>
      <c r="E2303">
        <v>761308</v>
      </c>
    </row>
    <row r="2304" spans="1:5">
      <c r="A2304" s="58">
        <v>33512</v>
      </c>
      <c r="B2304">
        <v>78</v>
      </c>
      <c r="C2304">
        <v>1201497</v>
      </c>
      <c r="D2304">
        <v>461265</v>
      </c>
      <c r="E2304">
        <v>740232</v>
      </c>
    </row>
    <row r="2305" spans="1:5">
      <c r="A2305" s="58">
        <v>33512</v>
      </c>
      <c r="B2305">
        <v>79</v>
      </c>
      <c r="C2305">
        <v>1103998</v>
      </c>
      <c r="D2305">
        <v>417117</v>
      </c>
      <c r="E2305">
        <v>686881</v>
      </c>
    </row>
    <row r="2306" spans="1:5">
      <c r="A2306" s="58">
        <v>33512</v>
      </c>
      <c r="B2306">
        <v>80</v>
      </c>
      <c r="C2306">
        <v>980347</v>
      </c>
      <c r="D2306">
        <v>357838</v>
      </c>
      <c r="E2306">
        <v>622509</v>
      </c>
    </row>
    <row r="2307" spans="1:5">
      <c r="A2307" s="58">
        <v>33512</v>
      </c>
      <c r="B2307">
        <v>81</v>
      </c>
      <c r="C2307">
        <v>892194</v>
      </c>
      <c r="D2307">
        <v>316359</v>
      </c>
      <c r="E2307">
        <v>575835</v>
      </c>
    </row>
    <row r="2308" spans="1:5">
      <c r="A2308" s="58">
        <v>33512</v>
      </c>
      <c r="B2308">
        <v>82</v>
      </c>
      <c r="C2308">
        <v>809073</v>
      </c>
      <c r="D2308">
        <v>282506</v>
      </c>
      <c r="E2308">
        <v>526567</v>
      </c>
    </row>
    <row r="2309" spans="1:5">
      <c r="A2309" s="58">
        <v>33512</v>
      </c>
      <c r="B2309">
        <v>83</v>
      </c>
      <c r="C2309">
        <v>742230</v>
      </c>
      <c r="D2309">
        <v>249920</v>
      </c>
      <c r="E2309">
        <v>492310</v>
      </c>
    </row>
    <row r="2310" spans="1:5">
      <c r="A2310" s="58">
        <v>33512</v>
      </c>
      <c r="B2310">
        <v>84</v>
      </c>
      <c r="C2310">
        <v>654991</v>
      </c>
      <c r="D2310">
        <v>213773</v>
      </c>
      <c r="E2310">
        <v>441218</v>
      </c>
    </row>
    <row r="2311" spans="1:5">
      <c r="A2311" s="58">
        <v>33512</v>
      </c>
      <c r="B2311">
        <v>85</v>
      </c>
      <c r="C2311">
        <v>549341</v>
      </c>
      <c r="D2311">
        <v>173432</v>
      </c>
      <c r="E2311">
        <v>375909</v>
      </c>
    </row>
    <row r="2312" spans="1:5">
      <c r="A2312" s="58">
        <v>33512</v>
      </c>
      <c r="B2312">
        <v>86</v>
      </c>
      <c r="C2312">
        <v>498470</v>
      </c>
      <c r="D2312">
        <v>151671</v>
      </c>
      <c r="E2312">
        <v>346799</v>
      </c>
    </row>
    <row r="2313" spans="1:5">
      <c r="A2313" s="58">
        <v>33512</v>
      </c>
      <c r="B2313">
        <v>87</v>
      </c>
      <c r="C2313">
        <v>434699</v>
      </c>
      <c r="D2313">
        <v>128029</v>
      </c>
      <c r="E2313">
        <v>306670</v>
      </c>
    </row>
    <row r="2314" spans="1:5">
      <c r="A2314" s="58">
        <v>33512</v>
      </c>
      <c r="B2314">
        <v>88</v>
      </c>
      <c r="C2314">
        <v>362157</v>
      </c>
      <c r="D2314">
        <v>102625</v>
      </c>
      <c r="E2314">
        <v>259532</v>
      </c>
    </row>
    <row r="2315" spans="1:5">
      <c r="A2315" s="58">
        <v>33512</v>
      </c>
      <c r="B2315">
        <v>89</v>
      </c>
      <c r="C2315">
        <v>296195</v>
      </c>
      <c r="D2315">
        <v>81433</v>
      </c>
      <c r="E2315">
        <v>214762</v>
      </c>
    </row>
    <row r="2316" spans="1:5">
      <c r="A2316" s="58">
        <v>33512</v>
      </c>
      <c r="B2316">
        <v>90</v>
      </c>
      <c r="C2316">
        <v>255843</v>
      </c>
      <c r="D2316">
        <v>67437</v>
      </c>
      <c r="E2316">
        <v>188406</v>
      </c>
    </row>
    <row r="2317" spans="1:5">
      <c r="A2317" s="58">
        <v>33512</v>
      </c>
      <c r="B2317">
        <v>91</v>
      </c>
      <c r="C2317">
        <v>211377</v>
      </c>
      <c r="D2317">
        <v>53057</v>
      </c>
      <c r="E2317">
        <v>158320</v>
      </c>
    </row>
    <row r="2318" spans="1:5">
      <c r="A2318" s="58">
        <v>33512</v>
      </c>
      <c r="B2318">
        <v>92</v>
      </c>
      <c r="C2318">
        <v>151958</v>
      </c>
      <c r="D2318">
        <v>36214</v>
      </c>
      <c r="E2318">
        <v>115744</v>
      </c>
    </row>
    <row r="2319" spans="1:5">
      <c r="A2319" s="58">
        <v>33512</v>
      </c>
      <c r="B2319">
        <v>93</v>
      </c>
      <c r="C2319">
        <v>119766</v>
      </c>
      <c r="D2319">
        <v>27214</v>
      </c>
      <c r="E2319">
        <v>92552</v>
      </c>
    </row>
    <row r="2320" spans="1:5">
      <c r="A2320" s="58">
        <v>33512</v>
      </c>
      <c r="B2320">
        <v>94</v>
      </c>
      <c r="C2320">
        <v>94979</v>
      </c>
      <c r="D2320">
        <v>21013</v>
      </c>
      <c r="E2320">
        <v>73966</v>
      </c>
    </row>
    <row r="2321" spans="1:5">
      <c r="A2321" s="58">
        <v>33512</v>
      </c>
      <c r="B2321">
        <v>95</v>
      </c>
      <c r="C2321">
        <v>73877</v>
      </c>
      <c r="D2321">
        <v>15726</v>
      </c>
      <c r="E2321">
        <v>58151</v>
      </c>
    </row>
    <row r="2322" spans="1:5">
      <c r="A2322" s="58">
        <v>33512</v>
      </c>
      <c r="B2322">
        <v>96</v>
      </c>
      <c r="C2322">
        <v>55193</v>
      </c>
      <c r="D2322">
        <v>11386</v>
      </c>
      <c r="E2322">
        <v>43807</v>
      </c>
    </row>
    <row r="2323" spans="1:5">
      <c r="A2323" s="58">
        <v>33512</v>
      </c>
      <c r="B2323">
        <v>97</v>
      </c>
      <c r="C2323">
        <v>39196</v>
      </c>
      <c r="D2323">
        <v>7896</v>
      </c>
      <c r="E2323">
        <v>31300</v>
      </c>
    </row>
    <row r="2324" spans="1:5">
      <c r="A2324" s="58">
        <v>33512</v>
      </c>
      <c r="B2324">
        <v>98</v>
      </c>
      <c r="C2324">
        <v>28404</v>
      </c>
      <c r="D2324">
        <v>5520</v>
      </c>
      <c r="E2324">
        <v>22884</v>
      </c>
    </row>
    <row r="2325" spans="1:5">
      <c r="A2325" s="58">
        <v>33512</v>
      </c>
      <c r="B2325">
        <v>99</v>
      </c>
      <c r="C2325">
        <v>19446</v>
      </c>
      <c r="D2325">
        <v>3695</v>
      </c>
      <c r="E2325">
        <v>15751</v>
      </c>
    </row>
    <row r="2326" spans="1:5">
      <c r="A2326" s="58">
        <v>33512</v>
      </c>
      <c r="B2326" t="s">
        <v>164</v>
      </c>
      <c r="C2326">
        <v>39134</v>
      </c>
      <c r="D2326">
        <v>7880</v>
      </c>
      <c r="E2326">
        <v>31254</v>
      </c>
    </row>
    <row r="2328" spans="1:5">
      <c r="A2328" s="58">
        <v>33543</v>
      </c>
      <c r="B2328" t="s">
        <v>163</v>
      </c>
      <c r="C2328">
        <v>254269779</v>
      </c>
      <c r="D2328">
        <v>124089774</v>
      </c>
      <c r="E2328">
        <v>130180005</v>
      </c>
    </row>
    <row r="2329" spans="1:5">
      <c r="A2329" s="58">
        <v>33543</v>
      </c>
      <c r="B2329">
        <v>0</v>
      </c>
      <c r="C2329">
        <v>3988144</v>
      </c>
      <c r="D2329">
        <v>2037377</v>
      </c>
      <c r="E2329">
        <v>1950767</v>
      </c>
    </row>
    <row r="2330" spans="1:5">
      <c r="A2330" s="58">
        <v>33543</v>
      </c>
      <c r="B2330">
        <v>1</v>
      </c>
      <c r="C2330">
        <v>3985153</v>
      </c>
      <c r="D2330">
        <v>2039413</v>
      </c>
      <c r="E2330">
        <v>1945740</v>
      </c>
    </row>
    <row r="2331" spans="1:5">
      <c r="A2331" s="58">
        <v>33543</v>
      </c>
      <c r="B2331">
        <v>2</v>
      </c>
      <c r="C2331">
        <v>3853090</v>
      </c>
      <c r="D2331">
        <v>1972945</v>
      </c>
      <c r="E2331">
        <v>1880145</v>
      </c>
    </row>
    <row r="2332" spans="1:5">
      <c r="A2332" s="58">
        <v>33543</v>
      </c>
      <c r="B2332">
        <v>3</v>
      </c>
      <c r="C2332">
        <v>3765232</v>
      </c>
      <c r="D2332">
        <v>1926472</v>
      </c>
      <c r="E2332">
        <v>1838760</v>
      </c>
    </row>
    <row r="2333" spans="1:5">
      <c r="A2333" s="58">
        <v>33543</v>
      </c>
      <c r="B2333">
        <v>4</v>
      </c>
      <c r="C2333">
        <v>3731325</v>
      </c>
      <c r="D2333">
        <v>1909024</v>
      </c>
      <c r="E2333">
        <v>1822301</v>
      </c>
    </row>
    <row r="2334" spans="1:5">
      <c r="A2334" s="58">
        <v>33543</v>
      </c>
      <c r="B2334">
        <v>5</v>
      </c>
      <c r="C2334">
        <v>3700531</v>
      </c>
      <c r="D2334">
        <v>1894669</v>
      </c>
      <c r="E2334">
        <v>1805862</v>
      </c>
    </row>
    <row r="2335" spans="1:5">
      <c r="A2335" s="58">
        <v>33543</v>
      </c>
      <c r="B2335">
        <v>6</v>
      </c>
      <c r="C2335">
        <v>3709796</v>
      </c>
      <c r="D2335">
        <v>1899532</v>
      </c>
      <c r="E2335">
        <v>1810264</v>
      </c>
    </row>
    <row r="2336" spans="1:5">
      <c r="A2336" s="58">
        <v>33543</v>
      </c>
      <c r="B2336">
        <v>7</v>
      </c>
      <c r="C2336">
        <v>3629636</v>
      </c>
      <c r="D2336">
        <v>1856389</v>
      </c>
      <c r="E2336">
        <v>1773247</v>
      </c>
    </row>
    <row r="2337" spans="1:5">
      <c r="A2337" s="58">
        <v>33543</v>
      </c>
      <c r="B2337">
        <v>8</v>
      </c>
      <c r="C2337">
        <v>3509869</v>
      </c>
      <c r="D2337">
        <v>1796923</v>
      </c>
      <c r="E2337">
        <v>1712946</v>
      </c>
    </row>
    <row r="2338" spans="1:5">
      <c r="A2338" s="58">
        <v>33543</v>
      </c>
      <c r="B2338">
        <v>9</v>
      </c>
      <c r="C2338">
        <v>3797984</v>
      </c>
      <c r="D2338">
        <v>1945429</v>
      </c>
      <c r="E2338">
        <v>1852555</v>
      </c>
    </row>
    <row r="2339" spans="1:5">
      <c r="A2339" s="58">
        <v>33543</v>
      </c>
      <c r="B2339">
        <v>10</v>
      </c>
      <c r="C2339">
        <v>3674558</v>
      </c>
      <c r="D2339">
        <v>1884466</v>
      </c>
      <c r="E2339">
        <v>1790092</v>
      </c>
    </row>
    <row r="2340" spans="1:5">
      <c r="A2340" s="58">
        <v>33543</v>
      </c>
      <c r="B2340">
        <v>11</v>
      </c>
      <c r="C2340">
        <v>3761297</v>
      </c>
      <c r="D2340">
        <v>1926573</v>
      </c>
      <c r="E2340">
        <v>1834724</v>
      </c>
    </row>
    <row r="2341" spans="1:5">
      <c r="A2341" s="58">
        <v>33543</v>
      </c>
      <c r="B2341">
        <v>12</v>
      </c>
      <c r="C2341">
        <v>3565043</v>
      </c>
      <c r="D2341">
        <v>1825521</v>
      </c>
      <c r="E2341">
        <v>1739522</v>
      </c>
    </row>
    <row r="2342" spans="1:5">
      <c r="A2342" s="58">
        <v>33543</v>
      </c>
      <c r="B2342">
        <v>13</v>
      </c>
      <c r="C2342">
        <v>3445552</v>
      </c>
      <c r="D2342">
        <v>1763522</v>
      </c>
      <c r="E2342">
        <v>1682030</v>
      </c>
    </row>
    <row r="2343" spans="1:5">
      <c r="A2343" s="58">
        <v>33543</v>
      </c>
      <c r="B2343">
        <v>14</v>
      </c>
      <c r="C2343">
        <v>3482096</v>
      </c>
      <c r="D2343">
        <v>1786058</v>
      </c>
      <c r="E2343">
        <v>1696038</v>
      </c>
    </row>
    <row r="2344" spans="1:5">
      <c r="A2344" s="58">
        <v>33543</v>
      </c>
      <c r="B2344">
        <v>15</v>
      </c>
      <c r="C2344">
        <v>3341789</v>
      </c>
      <c r="D2344">
        <v>1715586</v>
      </c>
      <c r="E2344">
        <v>1626203</v>
      </c>
    </row>
    <row r="2345" spans="1:5">
      <c r="A2345" s="58">
        <v>33543</v>
      </c>
      <c r="B2345">
        <v>16</v>
      </c>
      <c r="C2345">
        <v>3356863</v>
      </c>
      <c r="D2345">
        <v>1729855</v>
      </c>
      <c r="E2345">
        <v>1627008</v>
      </c>
    </row>
    <row r="2346" spans="1:5">
      <c r="A2346" s="58">
        <v>33543</v>
      </c>
      <c r="B2346">
        <v>17</v>
      </c>
      <c r="C2346">
        <v>3416232</v>
      </c>
      <c r="D2346">
        <v>1763066</v>
      </c>
      <c r="E2346">
        <v>1653166</v>
      </c>
    </row>
    <row r="2347" spans="1:5">
      <c r="A2347" s="58">
        <v>33543</v>
      </c>
      <c r="B2347">
        <v>18</v>
      </c>
      <c r="C2347">
        <v>3379679</v>
      </c>
      <c r="D2347">
        <v>1732212</v>
      </c>
      <c r="E2347">
        <v>1647467</v>
      </c>
    </row>
    <row r="2348" spans="1:5">
      <c r="A2348" s="58">
        <v>33543</v>
      </c>
      <c r="B2348">
        <v>19</v>
      </c>
      <c r="C2348">
        <v>3711581</v>
      </c>
      <c r="D2348">
        <v>1895660</v>
      </c>
      <c r="E2348">
        <v>1815921</v>
      </c>
    </row>
    <row r="2349" spans="1:5">
      <c r="A2349" s="58">
        <v>33543</v>
      </c>
      <c r="B2349">
        <v>20</v>
      </c>
      <c r="C2349">
        <v>3953774</v>
      </c>
      <c r="D2349">
        <v>2012770</v>
      </c>
      <c r="E2349">
        <v>1941004</v>
      </c>
    </row>
    <row r="2350" spans="1:5">
      <c r="A2350" s="58">
        <v>33543</v>
      </c>
      <c r="B2350">
        <v>21</v>
      </c>
      <c r="C2350">
        <v>4055843</v>
      </c>
      <c r="D2350">
        <v>2067400</v>
      </c>
      <c r="E2350">
        <v>1988443</v>
      </c>
    </row>
    <row r="2351" spans="1:5">
      <c r="A2351" s="58">
        <v>33543</v>
      </c>
      <c r="B2351">
        <v>22</v>
      </c>
      <c r="C2351">
        <v>3782615</v>
      </c>
      <c r="D2351">
        <v>1928746</v>
      </c>
      <c r="E2351">
        <v>1853869</v>
      </c>
    </row>
    <row r="2352" spans="1:5">
      <c r="A2352" s="58">
        <v>33543</v>
      </c>
      <c r="B2352">
        <v>23</v>
      </c>
      <c r="C2352">
        <v>3666498</v>
      </c>
      <c r="D2352">
        <v>1865225</v>
      </c>
      <c r="E2352">
        <v>1801273</v>
      </c>
    </row>
    <row r="2353" spans="1:5">
      <c r="A2353" s="58">
        <v>33543</v>
      </c>
      <c r="B2353">
        <v>24</v>
      </c>
      <c r="C2353">
        <v>3778680</v>
      </c>
      <c r="D2353">
        <v>1915560</v>
      </c>
      <c r="E2353">
        <v>1863120</v>
      </c>
    </row>
    <row r="2354" spans="1:5">
      <c r="A2354" s="58">
        <v>33543</v>
      </c>
      <c r="B2354">
        <v>25</v>
      </c>
      <c r="C2354">
        <v>3824198</v>
      </c>
      <c r="D2354">
        <v>1929979</v>
      </c>
      <c r="E2354">
        <v>1894219</v>
      </c>
    </row>
    <row r="2355" spans="1:5">
      <c r="A2355" s="58">
        <v>33543</v>
      </c>
      <c r="B2355">
        <v>26</v>
      </c>
      <c r="C2355">
        <v>4023058</v>
      </c>
      <c r="D2355">
        <v>2022659</v>
      </c>
      <c r="E2355">
        <v>2000399</v>
      </c>
    </row>
    <row r="2356" spans="1:5">
      <c r="A2356" s="58">
        <v>33543</v>
      </c>
      <c r="B2356">
        <v>27</v>
      </c>
      <c r="C2356">
        <v>4237217</v>
      </c>
      <c r="D2356">
        <v>2128770</v>
      </c>
      <c r="E2356">
        <v>2108447</v>
      </c>
    </row>
    <row r="2357" spans="1:5">
      <c r="A2357" s="58">
        <v>33543</v>
      </c>
      <c r="B2357">
        <v>28</v>
      </c>
      <c r="C2357">
        <v>4121654</v>
      </c>
      <c r="D2357">
        <v>2067596</v>
      </c>
      <c r="E2357">
        <v>2054058</v>
      </c>
    </row>
    <row r="2358" spans="1:5">
      <c r="A2358" s="58">
        <v>33543</v>
      </c>
      <c r="B2358">
        <v>29</v>
      </c>
      <c r="C2358">
        <v>4584566</v>
      </c>
      <c r="D2358">
        <v>2301818</v>
      </c>
      <c r="E2358">
        <v>2282748</v>
      </c>
    </row>
    <row r="2359" spans="1:5">
      <c r="A2359" s="58">
        <v>33543</v>
      </c>
      <c r="B2359">
        <v>30</v>
      </c>
      <c r="C2359">
        <v>4442813</v>
      </c>
      <c r="D2359">
        <v>2223147</v>
      </c>
      <c r="E2359">
        <v>2219666</v>
      </c>
    </row>
    <row r="2360" spans="1:5">
      <c r="A2360" s="58">
        <v>33543</v>
      </c>
      <c r="B2360">
        <v>31</v>
      </c>
      <c r="C2360">
        <v>4559274</v>
      </c>
      <c r="D2360">
        <v>2280093</v>
      </c>
      <c r="E2360">
        <v>2279181</v>
      </c>
    </row>
    <row r="2361" spans="1:5">
      <c r="A2361" s="58">
        <v>33543</v>
      </c>
      <c r="B2361">
        <v>32</v>
      </c>
      <c r="C2361">
        <v>4413497</v>
      </c>
      <c r="D2361">
        <v>2200882</v>
      </c>
      <c r="E2361">
        <v>2212615</v>
      </c>
    </row>
    <row r="2362" spans="1:5">
      <c r="A2362" s="58">
        <v>33543</v>
      </c>
      <c r="B2362">
        <v>33</v>
      </c>
      <c r="C2362">
        <v>4372361</v>
      </c>
      <c r="D2362">
        <v>2173854</v>
      </c>
      <c r="E2362">
        <v>2198507</v>
      </c>
    </row>
    <row r="2363" spans="1:5">
      <c r="A2363" s="58">
        <v>33543</v>
      </c>
      <c r="B2363">
        <v>34</v>
      </c>
      <c r="C2363">
        <v>4560190</v>
      </c>
      <c r="D2363">
        <v>2281988</v>
      </c>
      <c r="E2363">
        <v>2278202</v>
      </c>
    </row>
    <row r="2364" spans="1:5">
      <c r="A2364" s="58">
        <v>33543</v>
      </c>
      <c r="B2364">
        <v>35</v>
      </c>
      <c r="C2364">
        <v>4392871</v>
      </c>
      <c r="D2364">
        <v>2186225</v>
      </c>
      <c r="E2364">
        <v>2206646</v>
      </c>
    </row>
    <row r="2365" spans="1:5">
      <c r="A2365" s="58">
        <v>33543</v>
      </c>
      <c r="B2365">
        <v>36</v>
      </c>
      <c r="C2365">
        <v>4252753</v>
      </c>
      <c r="D2365">
        <v>2114246</v>
      </c>
      <c r="E2365">
        <v>2138507</v>
      </c>
    </row>
    <row r="2366" spans="1:5">
      <c r="A2366" s="58">
        <v>33543</v>
      </c>
      <c r="B2366">
        <v>37</v>
      </c>
      <c r="C2366">
        <v>4176416</v>
      </c>
      <c r="D2366">
        <v>2070887</v>
      </c>
      <c r="E2366">
        <v>2105529</v>
      </c>
    </row>
    <row r="2367" spans="1:5">
      <c r="A2367" s="58">
        <v>33543</v>
      </c>
      <c r="B2367">
        <v>38</v>
      </c>
      <c r="C2367">
        <v>3825383</v>
      </c>
      <c r="D2367">
        <v>1890951</v>
      </c>
      <c r="E2367">
        <v>1934432</v>
      </c>
    </row>
    <row r="2368" spans="1:5">
      <c r="A2368" s="58">
        <v>33543</v>
      </c>
      <c r="B2368">
        <v>39</v>
      </c>
      <c r="C2368">
        <v>4193721</v>
      </c>
      <c r="D2368">
        <v>2083709</v>
      </c>
      <c r="E2368">
        <v>2110012</v>
      </c>
    </row>
    <row r="2369" spans="1:5">
      <c r="A2369" s="58">
        <v>33543</v>
      </c>
      <c r="B2369">
        <v>40</v>
      </c>
      <c r="C2369">
        <v>3813751</v>
      </c>
      <c r="D2369">
        <v>1885353</v>
      </c>
      <c r="E2369">
        <v>1928398</v>
      </c>
    </row>
    <row r="2370" spans="1:5">
      <c r="A2370" s="58">
        <v>33543</v>
      </c>
      <c r="B2370">
        <v>41</v>
      </c>
      <c r="C2370">
        <v>3795354</v>
      </c>
      <c r="D2370">
        <v>1875211</v>
      </c>
      <c r="E2370">
        <v>1920143</v>
      </c>
    </row>
    <row r="2371" spans="1:5">
      <c r="A2371" s="58">
        <v>33543</v>
      </c>
      <c r="B2371">
        <v>42</v>
      </c>
      <c r="C2371">
        <v>3629582</v>
      </c>
      <c r="D2371">
        <v>1788379</v>
      </c>
      <c r="E2371">
        <v>1841203</v>
      </c>
    </row>
    <row r="2372" spans="1:5">
      <c r="A2372" s="58">
        <v>33543</v>
      </c>
      <c r="B2372">
        <v>43</v>
      </c>
      <c r="C2372">
        <v>3589436</v>
      </c>
      <c r="D2372">
        <v>1763085</v>
      </c>
      <c r="E2372">
        <v>1826351</v>
      </c>
    </row>
    <row r="2373" spans="1:5">
      <c r="A2373" s="58">
        <v>33543</v>
      </c>
      <c r="B2373">
        <v>44</v>
      </c>
      <c r="C2373">
        <v>3972801</v>
      </c>
      <c r="D2373">
        <v>1971404</v>
      </c>
      <c r="E2373">
        <v>2001397</v>
      </c>
    </row>
    <row r="2374" spans="1:5">
      <c r="A2374" s="58">
        <v>33543</v>
      </c>
      <c r="B2374">
        <v>45</v>
      </c>
      <c r="C2374">
        <v>3140295</v>
      </c>
      <c r="D2374">
        <v>1547844</v>
      </c>
      <c r="E2374">
        <v>1592451</v>
      </c>
    </row>
    <row r="2375" spans="1:5">
      <c r="A2375" s="58">
        <v>33543</v>
      </c>
      <c r="B2375">
        <v>46</v>
      </c>
      <c r="C2375">
        <v>2829188</v>
      </c>
      <c r="D2375">
        <v>1389266</v>
      </c>
      <c r="E2375">
        <v>1439922</v>
      </c>
    </row>
    <row r="2376" spans="1:5">
      <c r="A2376" s="58">
        <v>33543</v>
      </c>
      <c r="B2376">
        <v>47</v>
      </c>
      <c r="C2376">
        <v>2821750</v>
      </c>
      <c r="D2376">
        <v>1379902</v>
      </c>
      <c r="E2376">
        <v>1441848</v>
      </c>
    </row>
    <row r="2377" spans="1:5">
      <c r="A2377" s="58">
        <v>33543</v>
      </c>
      <c r="B2377">
        <v>48</v>
      </c>
      <c r="C2377">
        <v>2869044</v>
      </c>
      <c r="D2377">
        <v>1403450</v>
      </c>
      <c r="E2377">
        <v>1465594</v>
      </c>
    </row>
    <row r="2378" spans="1:5">
      <c r="A2378" s="58">
        <v>33543</v>
      </c>
      <c r="B2378">
        <v>49</v>
      </c>
      <c r="C2378">
        <v>2921044</v>
      </c>
      <c r="D2378">
        <v>1434670</v>
      </c>
      <c r="E2378">
        <v>1486374</v>
      </c>
    </row>
    <row r="2379" spans="1:5">
      <c r="A2379" s="58">
        <v>33543</v>
      </c>
      <c r="B2379">
        <v>50</v>
      </c>
      <c r="C2379">
        <v>2550009</v>
      </c>
      <c r="D2379">
        <v>1244077</v>
      </c>
      <c r="E2379">
        <v>1305932</v>
      </c>
    </row>
    <row r="2380" spans="1:5">
      <c r="A2380" s="58">
        <v>33543</v>
      </c>
      <c r="B2380">
        <v>51</v>
      </c>
      <c r="C2380">
        <v>2400566</v>
      </c>
      <c r="D2380">
        <v>1170806</v>
      </c>
      <c r="E2380">
        <v>1229760</v>
      </c>
    </row>
    <row r="2381" spans="1:5">
      <c r="A2381" s="58">
        <v>33543</v>
      </c>
      <c r="B2381">
        <v>52</v>
      </c>
      <c r="C2381">
        <v>2306153</v>
      </c>
      <c r="D2381">
        <v>1120772</v>
      </c>
      <c r="E2381">
        <v>1185381</v>
      </c>
    </row>
    <row r="2382" spans="1:5">
      <c r="A2382" s="58">
        <v>33543</v>
      </c>
      <c r="B2382">
        <v>53</v>
      </c>
      <c r="C2382">
        <v>2306310</v>
      </c>
      <c r="D2382">
        <v>1118099</v>
      </c>
      <c r="E2382">
        <v>1188211</v>
      </c>
    </row>
    <row r="2383" spans="1:5">
      <c r="A2383" s="58">
        <v>33543</v>
      </c>
      <c r="B2383">
        <v>54</v>
      </c>
      <c r="C2383">
        <v>2250836</v>
      </c>
      <c r="D2383">
        <v>1089778</v>
      </c>
      <c r="E2383">
        <v>1161058</v>
      </c>
    </row>
    <row r="2384" spans="1:5">
      <c r="A2384" s="58">
        <v>33543</v>
      </c>
      <c r="B2384">
        <v>55</v>
      </c>
      <c r="C2384">
        <v>2132184</v>
      </c>
      <c r="D2384">
        <v>1026168</v>
      </c>
      <c r="E2384">
        <v>1106016</v>
      </c>
    </row>
    <row r="2385" spans="1:5">
      <c r="A2385" s="58">
        <v>33543</v>
      </c>
      <c r="B2385">
        <v>56</v>
      </c>
      <c r="C2385">
        <v>2186256</v>
      </c>
      <c r="D2385">
        <v>1049758</v>
      </c>
      <c r="E2385">
        <v>1136498</v>
      </c>
    </row>
    <row r="2386" spans="1:5">
      <c r="A2386" s="58">
        <v>33543</v>
      </c>
      <c r="B2386">
        <v>57</v>
      </c>
      <c r="C2386">
        <v>2124402</v>
      </c>
      <c r="D2386">
        <v>1018738</v>
      </c>
      <c r="E2386">
        <v>1105664</v>
      </c>
    </row>
    <row r="2387" spans="1:5">
      <c r="A2387" s="58">
        <v>33543</v>
      </c>
      <c r="B2387">
        <v>58</v>
      </c>
      <c r="C2387">
        <v>1936266</v>
      </c>
      <c r="D2387">
        <v>924716</v>
      </c>
      <c r="E2387">
        <v>1011550</v>
      </c>
    </row>
    <row r="2388" spans="1:5">
      <c r="A2388" s="58">
        <v>33543</v>
      </c>
      <c r="B2388">
        <v>59</v>
      </c>
      <c r="C2388">
        <v>2078632</v>
      </c>
      <c r="D2388">
        <v>989346</v>
      </c>
      <c r="E2388">
        <v>1089286</v>
      </c>
    </row>
    <row r="2389" spans="1:5">
      <c r="A2389" s="58">
        <v>33543</v>
      </c>
      <c r="B2389">
        <v>60</v>
      </c>
      <c r="C2389">
        <v>2094780</v>
      </c>
      <c r="D2389">
        <v>983104</v>
      </c>
      <c r="E2389">
        <v>1111676</v>
      </c>
    </row>
    <row r="2390" spans="1:5">
      <c r="A2390" s="58">
        <v>33543</v>
      </c>
      <c r="B2390">
        <v>61</v>
      </c>
      <c r="C2390">
        <v>2111809</v>
      </c>
      <c r="D2390">
        <v>997959</v>
      </c>
      <c r="E2390">
        <v>1113850</v>
      </c>
    </row>
    <row r="2391" spans="1:5">
      <c r="A2391" s="58">
        <v>33543</v>
      </c>
      <c r="B2391">
        <v>62</v>
      </c>
      <c r="C2391">
        <v>2082027</v>
      </c>
      <c r="D2391">
        <v>978185</v>
      </c>
      <c r="E2391">
        <v>1103842</v>
      </c>
    </row>
    <row r="2392" spans="1:5">
      <c r="A2392" s="58">
        <v>33543</v>
      </c>
      <c r="B2392">
        <v>63</v>
      </c>
      <c r="C2392">
        <v>2122712</v>
      </c>
      <c r="D2392">
        <v>993153</v>
      </c>
      <c r="E2392">
        <v>1129559</v>
      </c>
    </row>
    <row r="2393" spans="1:5">
      <c r="A2393" s="58">
        <v>33543</v>
      </c>
      <c r="B2393">
        <v>64</v>
      </c>
      <c r="C2393">
        <v>2160845</v>
      </c>
      <c r="D2393">
        <v>996586</v>
      </c>
      <c r="E2393">
        <v>1164259</v>
      </c>
    </row>
    <row r="2394" spans="1:5">
      <c r="A2394" s="58">
        <v>33543</v>
      </c>
      <c r="B2394">
        <v>65</v>
      </c>
      <c r="C2394">
        <v>2067110</v>
      </c>
      <c r="D2394">
        <v>939176</v>
      </c>
      <c r="E2394">
        <v>1127934</v>
      </c>
    </row>
    <row r="2395" spans="1:5">
      <c r="A2395" s="58">
        <v>33543</v>
      </c>
      <c r="B2395">
        <v>66</v>
      </c>
      <c r="C2395">
        <v>2052214</v>
      </c>
      <c r="D2395">
        <v>926486</v>
      </c>
      <c r="E2395">
        <v>1125728</v>
      </c>
    </row>
    <row r="2396" spans="1:5">
      <c r="A2396" s="58">
        <v>33543</v>
      </c>
      <c r="B2396">
        <v>67</v>
      </c>
      <c r="C2396">
        <v>2040601</v>
      </c>
      <c r="D2396">
        <v>917499</v>
      </c>
      <c r="E2396">
        <v>1123102</v>
      </c>
    </row>
    <row r="2397" spans="1:5">
      <c r="A2397" s="58">
        <v>33543</v>
      </c>
      <c r="B2397">
        <v>68</v>
      </c>
      <c r="C2397">
        <v>1920020</v>
      </c>
      <c r="D2397">
        <v>854950</v>
      </c>
      <c r="E2397">
        <v>1065070</v>
      </c>
    </row>
    <row r="2398" spans="1:5">
      <c r="A2398" s="58">
        <v>33543</v>
      </c>
      <c r="B2398">
        <v>69</v>
      </c>
      <c r="C2398">
        <v>1934399</v>
      </c>
      <c r="D2398">
        <v>851849</v>
      </c>
      <c r="E2398">
        <v>1082550</v>
      </c>
    </row>
    <row r="2399" spans="1:5">
      <c r="A2399" s="58">
        <v>33543</v>
      </c>
      <c r="B2399">
        <v>70</v>
      </c>
      <c r="C2399">
        <v>1909384</v>
      </c>
      <c r="D2399">
        <v>838964</v>
      </c>
      <c r="E2399">
        <v>1070420</v>
      </c>
    </row>
    <row r="2400" spans="1:5">
      <c r="A2400" s="58">
        <v>33543</v>
      </c>
      <c r="B2400">
        <v>71</v>
      </c>
      <c r="C2400">
        <v>1766727</v>
      </c>
      <c r="D2400">
        <v>769439</v>
      </c>
      <c r="E2400">
        <v>997288</v>
      </c>
    </row>
    <row r="2401" spans="1:5">
      <c r="A2401" s="58">
        <v>33543</v>
      </c>
      <c r="B2401">
        <v>72</v>
      </c>
      <c r="C2401">
        <v>1653159</v>
      </c>
      <c r="D2401">
        <v>713558</v>
      </c>
      <c r="E2401">
        <v>939601</v>
      </c>
    </row>
    <row r="2402" spans="1:5">
      <c r="A2402" s="58">
        <v>33543</v>
      </c>
      <c r="B2402">
        <v>73</v>
      </c>
      <c r="C2402">
        <v>1544852</v>
      </c>
      <c r="D2402">
        <v>652181</v>
      </c>
      <c r="E2402">
        <v>892671</v>
      </c>
    </row>
    <row r="2403" spans="1:5">
      <c r="A2403" s="58">
        <v>33543</v>
      </c>
      <c r="B2403">
        <v>74</v>
      </c>
      <c r="C2403">
        <v>1471815</v>
      </c>
      <c r="D2403">
        <v>612284</v>
      </c>
      <c r="E2403">
        <v>859531</v>
      </c>
    </row>
    <row r="2404" spans="1:5">
      <c r="A2404" s="58">
        <v>33543</v>
      </c>
      <c r="B2404">
        <v>75</v>
      </c>
      <c r="C2404">
        <v>1415003</v>
      </c>
      <c r="D2404">
        <v>581719</v>
      </c>
      <c r="E2404">
        <v>833284</v>
      </c>
    </row>
    <row r="2405" spans="1:5">
      <c r="A2405" s="58">
        <v>33543</v>
      </c>
      <c r="B2405">
        <v>76</v>
      </c>
      <c r="C2405">
        <v>1344420</v>
      </c>
      <c r="D2405">
        <v>544359</v>
      </c>
      <c r="E2405">
        <v>800061</v>
      </c>
    </row>
    <row r="2406" spans="1:5">
      <c r="A2406" s="58">
        <v>33543</v>
      </c>
      <c r="B2406">
        <v>77</v>
      </c>
      <c r="C2406">
        <v>1262138</v>
      </c>
      <c r="D2406">
        <v>498920</v>
      </c>
      <c r="E2406">
        <v>763218</v>
      </c>
    </row>
    <row r="2407" spans="1:5">
      <c r="A2407" s="58">
        <v>33543</v>
      </c>
      <c r="B2407">
        <v>78</v>
      </c>
      <c r="C2407">
        <v>1201553</v>
      </c>
      <c r="D2407">
        <v>461590</v>
      </c>
      <c r="E2407">
        <v>739963</v>
      </c>
    </row>
    <row r="2408" spans="1:5">
      <c r="A2408" s="58">
        <v>33543</v>
      </c>
      <c r="B2408">
        <v>79</v>
      </c>
      <c r="C2408">
        <v>1109429</v>
      </c>
      <c r="D2408">
        <v>418931</v>
      </c>
      <c r="E2408">
        <v>690498</v>
      </c>
    </row>
    <row r="2409" spans="1:5">
      <c r="A2409" s="58">
        <v>33543</v>
      </c>
      <c r="B2409">
        <v>80</v>
      </c>
      <c r="C2409">
        <v>981490</v>
      </c>
      <c r="D2409">
        <v>359008</v>
      </c>
      <c r="E2409">
        <v>622482</v>
      </c>
    </row>
    <row r="2410" spans="1:5">
      <c r="A2410" s="58">
        <v>33543</v>
      </c>
      <c r="B2410">
        <v>81</v>
      </c>
      <c r="C2410">
        <v>893907</v>
      </c>
      <c r="D2410">
        <v>316727</v>
      </c>
      <c r="E2410">
        <v>577180</v>
      </c>
    </row>
    <row r="2411" spans="1:5">
      <c r="A2411" s="58">
        <v>33543</v>
      </c>
      <c r="B2411">
        <v>82</v>
      </c>
      <c r="C2411">
        <v>810810</v>
      </c>
      <c r="D2411">
        <v>283189</v>
      </c>
      <c r="E2411">
        <v>527621</v>
      </c>
    </row>
    <row r="2412" spans="1:5">
      <c r="A2412" s="58">
        <v>33543</v>
      </c>
      <c r="B2412">
        <v>83</v>
      </c>
      <c r="C2412">
        <v>743112</v>
      </c>
      <c r="D2412">
        <v>250314</v>
      </c>
      <c r="E2412">
        <v>492798</v>
      </c>
    </row>
    <row r="2413" spans="1:5">
      <c r="A2413" s="58">
        <v>33543</v>
      </c>
      <c r="B2413">
        <v>84</v>
      </c>
      <c r="C2413">
        <v>658192</v>
      </c>
      <c r="D2413">
        <v>214820</v>
      </c>
      <c r="E2413">
        <v>443372</v>
      </c>
    </row>
    <row r="2414" spans="1:5">
      <c r="A2414" s="58">
        <v>33543</v>
      </c>
      <c r="B2414">
        <v>85</v>
      </c>
      <c r="C2414">
        <v>550348</v>
      </c>
      <c r="D2414">
        <v>173856</v>
      </c>
      <c r="E2414">
        <v>376492</v>
      </c>
    </row>
    <row r="2415" spans="1:5">
      <c r="A2415" s="58">
        <v>33543</v>
      </c>
      <c r="B2415">
        <v>86</v>
      </c>
      <c r="C2415">
        <v>497488</v>
      </c>
      <c r="D2415">
        <v>151352</v>
      </c>
      <c r="E2415">
        <v>346136</v>
      </c>
    </row>
    <row r="2416" spans="1:5">
      <c r="A2416" s="58">
        <v>33543</v>
      </c>
      <c r="B2416">
        <v>87</v>
      </c>
      <c r="C2416">
        <v>437637</v>
      </c>
      <c r="D2416">
        <v>128862</v>
      </c>
      <c r="E2416">
        <v>308775</v>
      </c>
    </row>
    <row r="2417" spans="1:5">
      <c r="A2417" s="58">
        <v>33543</v>
      </c>
      <c r="B2417">
        <v>88</v>
      </c>
      <c r="C2417">
        <v>363537</v>
      </c>
      <c r="D2417">
        <v>103020</v>
      </c>
      <c r="E2417">
        <v>260517</v>
      </c>
    </row>
    <row r="2418" spans="1:5">
      <c r="A2418" s="58">
        <v>33543</v>
      </c>
      <c r="B2418">
        <v>89</v>
      </c>
      <c r="C2418">
        <v>298933</v>
      </c>
      <c r="D2418">
        <v>82050</v>
      </c>
      <c r="E2418">
        <v>216883</v>
      </c>
    </row>
    <row r="2419" spans="1:5">
      <c r="A2419" s="58">
        <v>33543</v>
      </c>
      <c r="B2419">
        <v>90</v>
      </c>
      <c r="C2419">
        <v>253657</v>
      </c>
      <c r="D2419">
        <v>66931</v>
      </c>
      <c r="E2419">
        <v>186726</v>
      </c>
    </row>
    <row r="2420" spans="1:5">
      <c r="A2420" s="58">
        <v>33543</v>
      </c>
      <c r="B2420">
        <v>91</v>
      </c>
      <c r="C2420">
        <v>214538</v>
      </c>
      <c r="D2420">
        <v>53830</v>
      </c>
      <c r="E2420">
        <v>160708</v>
      </c>
    </row>
    <row r="2421" spans="1:5">
      <c r="A2421" s="58">
        <v>33543</v>
      </c>
      <c r="B2421">
        <v>92</v>
      </c>
      <c r="C2421">
        <v>153097</v>
      </c>
      <c r="D2421">
        <v>36536</v>
      </c>
      <c r="E2421">
        <v>116561</v>
      </c>
    </row>
    <row r="2422" spans="1:5">
      <c r="A2422" s="58">
        <v>33543</v>
      </c>
      <c r="B2422">
        <v>93</v>
      </c>
      <c r="C2422">
        <v>120173</v>
      </c>
      <c r="D2422">
        <v>27240</v>
      </c>
      <c r="E2422">
        <v>92933</v>
      </c>
    </row>
    <row r="2423" spans="1:5">
      <c r="A2423" s="58">
        <v>33543</v>
      </c>
      <c r="B2423">
        <v>94</v>
      </c>
      <c r="C2423">
        <v>95083</v>
      </c>
      <c r="D2423">
        <v>21006</v>
      </c>
      <c r="E2423">
        <v>74077</v>
      </c>
    </row>
    <row r="2424" spans="1:5">
      <c r="A2424" s="58">
        <v>33543</v>
      </c>
      <c r="B2424">
        <v>95</v>
      </c>
      <c r="C2424">
        <v>73919</v>
      </c>
      <c r="D2424">
        <v>15711</v>
      </c>
      <c r="E2424">
        <v>58208</v>
      </c>
    </row>
    <row r="2425" spans="1:5">
      <c r="A2425" s="58">
        <v>33543</v>
      </c>
      <c r="B2425">
        <v>96</v>
      </c>
      <c r="C2425">
        <v>55564</v>
      </c>
      <c r="D2425">
        <v>11423</v>
      </c>
      <c r="E2425">
        <v>44141</v>
      </c>
    </row>
    <row r="2426" spans="1:5">
      <c r="A2426" s="58">
        <v>33543</v>
      </c>
      <c r="B2426">
        <v>97</v>
      </c>
      <c r="C2426">
        <v>39379</v>
      </c>
      <c r="D2426">
        <v>7919</v>
      </c>
      <c r="E2426">
        <v>31460</v>
      </c>
    </row>
    <row r="2427" spans="1:5">
      <c r="A2427" s="58">
        <v>33543</v>
      </c>
      <c r="B2427">
        <v>98</v>
      </c>
      <c r="C2427">
        <v>28437</v>
      </c>
      <c r="D2427">
        <v>5508</v>
      </c>
      <c r="E2427">
        <v>22929</v>
      </c>
    </row>
    <row r="2428" spans="1:5">
      <c r="A2428" s="58">
        <v>33543</v>
      </c>
      <c r="B2428">
        <v>99</v>
      </c>
      <c r="C2428">
        <v>19628</v>
      </c>
      <c r="D2428">
        <v>3726</v>
      </c>
      <c r="E2428">
        <v>15902</v>
      </c>
    </row>
    <row r="2429" spans="1:5">
      <c r="A2429" s="58">
        <v>33543</v>
      </c>
      <c r="B2429" t="s">
        <v>164</v>
      </c>
      <c r="C2429">
        <v>39162</v>
      </c>
      <c r="D2429">
        <v>7835</v>
      </c>
      <c r="E2429">
        <v>31327</v>
      </c>
    </row>
    <row r="2431" spans="1:5">
      <c r="A2431" s="58">
        <v>33573</v>
      </c>
      <c r="B2431" t="s">
        <v>163</v>
      </c>
      <c r="C2431">
        <v>254526769</v>
      </c>
      <c r="D2431">
        <v>124222750</v>
      </c>
      <c r="E2431">
        <v>130304019</v>
      </c>
    </row>
    <row r="2432" spans="1:5">
      <c r="A2432" s="58">
        <v>33573</v>
      </c>
      <c r="B2432">
        <v>0</v>
      </c>
      <c r="C2432">
        <v>3978239</v>
      </c>
      <c r="D2432">
        <v>2032048</v>
      </c>
      <c r="E2432">
        <v>1946191</v>
      </c>
    </row>
    <row r="2433" spans="1:5">
      <c r="A2433" s="58">
        <v>33573</v>
      </c>
      <c r="B2433">
        <v>1</v>
      </c>
      <c r="C2433">
        <v>3990851</v>
      </c>
      <c r="D2433">
        <v>2042033</v>
      </c>
      <c r="E2433">
        <v>1948818</v>
      </c>
    </row>
    <row r="2434" spans="1:5">
      <c r="A2434" s="58">
        <v>33573</v>
      </c>
      <c r="B2434">
        <v>2</v>
      </c>
      <c r="C2434">
        <v>3866444</v>
      </c>
      <c r="D2434">
        <v>1979757</v>
      </c>
      <c r="E2434">
        <v>1886687</v>
      </c>
    </row>
    <row r="2435" spans="1:5">
      <c r="A2435" s="58">
        <v>33573</v>
      </c>
      <c r="B2435">
        <v>3</v>
      </c>
      <c r="C2435">
        <v>3771791</v>
      </c>
      <c r="D2435">
        <v>1929953</v>
      </c>
      <c r="E2435">
        <v>1841838</v>
      </c>
    </row>
    <row r="2436" spans="1:5">
      <c r="A2436" s="58">
        <v>33573</v>
      </c>
      <c r="B2436">
        <v>4</v>
      </c>
      <c r="C2436">
        <v>3744564</v>
      </c>
      <c r="D2436">
        <v>1915760</v>
      </c>
      <c r="E2436">
        <v>1828804</v>
      </c>
    </row>
    <row r="2437" spans="1:5">
      <c r="A2437" s="58">
        <v>33573</v>
      </c>
      <c r="B2437">
        <v>5</v>
      </c>
      <c r="C2437">
        <v>3691336</v>
      </c>
      <c r="D2437">
        <v>1889773</v>
      </c>
      <c r="E2437">
        <v>1801563</v>
      </c>
    </row>
    <row r="2438" spans="1:5">
      <c r="A2438" s="58">
        <v>33573</v>
      </c>
      <c r="B2438">
        <v>6</v>
      </c>
      <c r="C2438">
        <v>3716166</v>
      </c>
      <c r="D2438">
        <v>1903065</v>
      </c>
      <c r="E2438">
        <v>1813101</v>
      </c>
    </row>
    <row r="2439" spans="1:5">
      <c r="A2439" s="58">
        <v>33573</v>
      </c>
      <c r="B2439">
        <v>7</v>
      </c>
      <c r="C2439">
        <v>3635598</v>
      </c>
      <c r="D2439">
        <v>1859284</v>
      </c>
      <c r="E2439">
        <v>1776314</v>
      </c>
    </row>
    <row r="2440" spans="1:5">
      <c r="A2440" s="58">
        <v>33573</v>
      </c>
      <c r="B2440">
        <v>8</v>
      </c>
      <c r="C2440">
        <v>3506218</v>
      </c>
      <c r="D2440">
        <v>1795207</v>
      </c>
      <c r="E2440">
        <v>1711011</v>
      </c>
    </row>
    <row r="2441" spans="1:5">
      <c r="A2441" s="58">
        <v>33573</v>
      </c>
      <c r="B2441">
        <v>9</v>
      </c>
      <c r="C2441">
        <v>3807538</v>
      </c>
      <c r="D2441">
        <v>1950201</v>
      </c>
      <c r="E2441">
        <v>1857337</v>
      </c>
    </row>
    <row r="2442" spans="1:5">
      <c r="A2442" s="58">
        <v>33573</v>
      </c>
      <c r="B2442">
        <v>10</v>
      </c>
      <c r="C2442">
        <v>3665143</v>
      </c>
      <c r="D2442">
        <v>1879603</v>
      </c>
      <c r="E2442">
        <v>1785540</v>
      </c>
    </row>
    <row r="2443" spans="1:5">
      <c r="A2443" s="58">
        <v>33573</v>
      </c>
      <c r="B2443">
        <v>11</v>
      </c>
      <c r="C2443">
        <v>3772628</v>
      </c>
      <c r="D2443">
        <v>1932437</v>
      </c>
      <c r="E2443">
        <v>1840191</v>
      </c>
    </row>
    <row r="2444" spans="1:5">
      <c r="A2444" s="58">
        <v>33573</v>
      </c>
      <c r="B2444">
        <v>12</v>
      </c>
      <c r="C2444">
        <v>3578702</v>
      </c>
      <c r="D2444">
        <v>1832582</v>
      </c>
      <c r="E2444">
        <v>1746120</v>
      </c>
    </row>
    <row r="2445" spans="1:5">
      <c r="A2445" s="58">
        <v>33573</v>
      </c>
      <c r="B2445">
        <v>13</v>
      </c>
      <c r="C2445">
        <v>3451180</v>
      </c>
      <c r="D2445">
        <v>1766403</v>
      </c>
      <c r="E2445">
        <v>1684777</v>
      </c>
    </row>
    <row r="2446" spans="1:5">
      <c r="A2446" s="58">
        <v>33573</v>
      </c>
      <c r="B2446">
        <v>14</v>
      </c>
      <c r="C2446">
        <v>3488774</v>
      </c>
      <c r="D2446">
        <v>1789514</v>
      </c>
      <c r="E2446">
        <v>1699260</v>
      </c>
    </row>
    <row r="2447" spans="1:5">
      <c r="A2447" s="58">
        <v>33573</v>
      </c>
      <c r="B2447">
        <v>15</v>
      </c>
      <c r="C2447">
        <v>3358108</v>
      </c>
      <c r="D2447">
        <v>1723897</v>
      </c>
      <c r="E2447">
        <v>1634211</v>
      </c>
    </row>
    <row r="2448" spans="1:5">
      <c r="A2448" s="58">
        <v>33573</v>
      </c>
      <c r="B2448">
        <v>16</v>
      </c>
      <c r="C2448">
        <v>3349608</v>
      </c>
      <c r="D2448">
        <v>1726141</v>
      </c>
      <c r="E2448">
        <v>1623467</v>
      </c>
    </row>
    <row r="2449" spans="1:5">
      <c r="A2449" s="58">
        <v>33573</v>
      </c>
      <c r="B2449">
        <v>17</v>
      </c>
      <c r="C2449">
        <v>3423782</v>
      </c>
      <c r="D2449">
        <v>1767114</v>
      </c>
      <c r="E2449">
        <v>1656668</v>
      </c>
    </row>
    <row r="2450" spans="1:5">
      <c r="A2450" s="58">
        <v>33573</v>
      </c>
      <c r="B2450">
        <v>18</v>
      </c>
      <c r="C2450">
        <v>3368079</v>
      </c>
      <c r="D2450">
        <v>1726479</v>
      </c>
      <c r="E2450">
        <v>1641600</v>
      </c>
    </row>
    <row r="2451" spans="1:5">
      <c r="A2451" s="58">
        <v>33573</v>
      </c>
      <c r="B2451">
        <v>19</v>
      </c>
      <c r="C2451">
        <v>3697745</v>
      </c>
      <c r="D2451">
        <v>1889043</v>
      </c>
      <c r="E2451">
        <v>1808702</v>
      </c>
    </row>
    <row r="2452" spans="1:5">
      <c r="A2452" s="58">
        <v>33573</v>
      </c>
      <c r="B2452">
        <v>20</v>
      </c>
      <c r="C2452">
        <v>3919541</v>
      </c>
      <c r="D2452">
        <v>1995389</v>
      </c>
      <c r="E2452">
        <v>1924152</v>
      </c>
    </row>
    <row r="2453" spans="1:5">
      <c r="A2453" s="58">
        <v>33573</v>
      </c>
      <c r="B2453">
        <v>21</v>
      </c>
      <c r="C2453">
        <v>4076413</v>
      </c>
      <c r="D2453">
        <v>2077779</v>
      </c>
      <c r="E2453">
        <v>1998634</v>
      </c>
    </row>
    <row r="2454" spans="1:5">
      <c r="A2454" s="58">
        <v>33573</v>
      </c>
      <c r="B2454">
        <v>22</v>
      </c>
      <c r="C2454">
        <v>3788066</v>
      </c>
      <c r="D2454">
        <v>1931598</v>
      </c>
      <c r="E2454">
        <v>1856468</v>
      </c>
    </row>
    <row r="2455" spans="1:5">
      <c r="A2455" s="58">
        <v>33573</v>
      </c>
      <c r="B2455">
        <v>23</v>
      </c>
      <c r="C2455">
        <v>3676829</v>
      </c>
      <c r="D2455">
        <v>1870691</v>
      </c>
      <c r="E2455">
        <v>1806138</v>
      </c>
    </row>
    <row r="2456" spans="1:5">
      <c r="A2456" s="58">
        <v>33573</v>
      </c>
      <c r="B2456">
        <v>24</v>
      </c>
      <c r="C2456">
        <v>3767343</v>
      </c>
      <c r="D2456">
        <v>1910447</v>
      </c>
      <c r="E2456">
        <v>1856896</v>
      </c>
    </row>
    <row r="2457" spans="1:5">
      <c r="A2457" s="58">
        <v>33573</v>
      </c>
      <c r="B2457">
        <v>25</v>
      </c>
      <c r="C2457">
        <v>3819947</v>
      </c>
      <c r="D2457">
        <v>1927769</v>
      </c>
      <c r="E2457">
        <v>1892178</v>
      </c>
    </row>
    <row r="2458" spans="1:5">
      <c r="A2458" s="58">
        <v>33573</v>
      </c>
      <c r="B2458">
        <v>26</v>
      </c>
      <c r="C2458">
        <v>4009299</v>
      </c>
      <c r="D2458">
        <v>2016515</v>
      </c>
      <c r="E2458">
        <v>1992784</v>
      </c>
    </row>
    <row r="2459" spans="1:5">
      <c r="A2459" s="58">
        <v>33573</v>
      </c>
      <c r="B2459">
        <v>27</v>
      </c>
      <c r="C2459">
        <v>4233632</v>
      </c>
      <c r="D2459">
        <v>2126718</v>
      </c>
      <c r="E2459">
        <v>2106914</v>
      </c>
    </row>
    <row r="2460" spans="1:5">
      <c r="A2460" s="58">
        <v>33573</v>
      </c>
      <c r="B2460">
        <v>28</v>
      </c>
      <c r="C2460">
        <v>4115842</v>
      </c>
      <c r="D2460">
        <v>2064978</v>
      </c>
      <c r="E2460">
        <v>2050864</v>
      </c>
    </row>
    <row r="2461" spans="1:5">
      <c r="A2461" s="58">
        <v>33573</v>
      </c>
      <c r="B2461">
        <v>29</v>
      </c>
      <c r="C2461">
        <v>4586434</v>
      </c>
      <c r="D2461">
        <v>2303130</v>
      </c>
      <c r="E2461">
        <v>2283304</v>
      </c>
    </row>
    <row r="2462" spans="1:5">
      <c r="A2462" s="58">
        <v>33573</v>
      </c>
      <c r="B2462">
        <v>30</v>
      </c>
      <c r="C2462">
        <v>4424131</v>
      </c>
      <c r="D2462">
        <v>2214171</v>
      </c>
      <c r="E2462">
        <v>2209960</v>
      </c>
    </row>
    <row r="2463" spans="1:5">
      <c r="A2463" s="58">
        <v>33573</v>
      </c>
      <c r="B2463">
        <v>31</v>
      </c>
      <c r="C2463">
        <v>4582888</v>
      </c>
      <c r="D2463">
        <v>2292441</v>
      </c>
      <c r="E2463">
        <v>2290447</v>
      </c>
    </row>
    <row r="2464" spans="1:5">
      <c r="A2464" s="58">
        <v>33573</v>
      </c>
      <c r="B2464">
        <v>32</v>
      </c>
      <c r="C2464">
        <v>4410948</v>
      </c>
      <c r="D2464">
        <v>2200081</v>
      </c>
      <c r="E2464">
        <v>2210867</v>
      </c>
    </row>
    <row r="2465" spans="1:5">
      <c r="A2465" s="58">
        <v>33573</v>
      </c>
      <c r="B2465">
        <v>33</v>
      </c>
      <c r="C2465">
        <v>4373020</v>
      </c>
      <c r="D2465">
        <v>2174293</v>
      </c>
      <c r="E2465">
        <v>2198727</v>
      </c>
    </row>
    <row r="2466" spans="1:5">
      <c r="A2466" s="58">
        <v>33573</v>
      </c>
      <c r="B2466">
        <v>34</v>
      </c>
      <c r="C2466">
        <v>4567841</v>
      </c>
      <c r="D2466">
        <v>2286284</v>
      </c>
      <c r="E2466">
        <v>2281557</v>
      </c>
    </row>
    <row r="2467" spans="1:5">
      <c r="A2467" s="58">
        <v>33573</v>
      </c>
      <c r="B2467">
        <v>35</v>
      </c>
      <c r="C2467">
        <v>4398591</v>
      </c>
      <c r="D2467">
        <v>2189296</v>
      </c>
      <c r="E2467">
        <v>2209295</v>
      </c>
    </row>
    <row r="2468" spans="1:5">
      <c r="A2468" s="58">
        <v>33573</v>
      </c>
      <c r="B2468">
        <v>36</v>
      </c>
      <c r="C2468">
        <v>4263202</v>
      </c>
      <c r="D2468">
        <v>2119989</v>
      </c>
      <c r="E2468">
        <v>2143213</v>
      </c>
    </row>
    <row r="2469" spans="1:5">
      <c r="A2469" s="58">
        <v>33573</v>
      </c>
      <c r="B2469">
        <v>37</v>
      </c>
      <c r="C2469">
        <v>4193448</v>
      </c>
      <c r="D2469">
        <v>2079643</v>
      </c>
      <c r="E2469">
        <v>2113805</v>
      </c>
    </row>
    <row r="2470" spans="1:5">
      <c r="A2470" s="58">
        <v>33573</v>
      </c>
      <c r="B2470">
        <v>38</v>
      </c>
      <c r="C2470">
        <v>3830464</v>
      </c>
      <c r="D2470">
        <v>1893454</v>
      </c>
      <c r="E2470">
        <v>1937010</v>
      </c>
    </row>
    <row r="2471" spans="1:5">
      <c r="A2471" s="58">
        <v>33573</v>
      </c>
      <c r="B2471">
        <v>39</v>
      </c>
      <c r="C2471">
        <v>4213291</v>
      </c>
      <c r="D2471">
        <v>2093423</v>
      </c>
      <c r="E2471">
        <v>2119868</v>
      </c>
    </row>
    <row r="2472" spans="1:5">
      <c r="A2472" s="58">
        <v>33573</v>
      </c>
      <c r="B2472">
        <v>40</v>
      </c>
      <c r="C2472">
        <v>3807820</v>
      </c>
      <c r="D2472">
        <v>1882406</v>
      </c>
      <c r="E2472">
        <v>1925414</v>
      </c>
    </row>
    <row r="2473" spans="1:5">
      <c r="A2473" s="58">
        <v>33573</v>
      </c>
      <c r="B2473">
        <v>41</v>
      </c>
      <c r="C2473">
        <v>3814908</v>
      </c>
      <c r="D2473">
        <v>1885439</v>
      </c>
      <c r="E2473">
        <v>1929469</v>
      </c>
    </row>
    <row r="2474" spans="1:5">
      <c r="A2474" s="58">
        <v>33573</v>
      </c>
      <c r="B2474">
        <v>42</v>
      </c>
      <c r="C2474">
        <v>3625344</v>
      </c>
      <c r="D2474">
        <v>1786072</v>
      </c>
      <c r="E2474">
        <v>1839272</v>
      </c>
    </row>
    <row r="2475" spans="1:5">
      <c r="A2475" s="58">
        <v>33573</v>
      </c>
      <c r="B2475">
        <v>43</v>
      </c>
      <c r="C2475">
        <v>3593228</v>
      </c>
      <c r="D2475">
        <v>1764883</v>
      </c>
      <c r="E2475">
        <v>1828345</v>
      </c>
    </row>
    <row r="2476" spans="1:5">
      <c r="A2476" s="58">
        <v>33573</v>
      </c>
      <c r="B2476">
        <v>44</v>
      </c>
      <c r="C2476">
        <v>3928434</v>
      </c>
      <c r="D2476">
        <v>1949006</v>
      </c>
      <c r="E2476">
        <v>1979428</v>
      </c>
    </row>
    <row r="2477" spans="1:5">
      <c r="A2477" s="58">
        <v>33573</v>
      </c>
      <c r="B2477">
        <v>45</v>
      </c>
      <c r="C2477">
        <v>3251102</v>
      </c>
      <c r="D2477">
        <v>1603104</v>
      </c>
      <c r="E2477">
        <v>1647998</v>
      </c>
    </row>
    <row r="2478" spans="1:5">
      <c r="A2478" s="58">
        <v>33573</v>
      </c>
      <c r="B2478">
        <v>46</v>
      </c>
      <c r="C2478">
        <v>2824851</v>
      </c>
      <c r="D2478">
        <v>1387263</v>
      </c>
      <c r="E2478">
        <v>1437588</v>
      </c>
    </row>
    <row r="2479" spans="1:5">
      <c r="A2479" s="58">
        <v>33573</v>
      </c>
      <c r="B2479">
        <v>47</v>
      </c>
      <c r="C2479">
        <v>2825689</v>
      </c>
      <c r="D2479">
        <v>1381646</v>
      </c>
      <c r="E2479">
        <v>1444043</v>
      </c>
    </row>
    <row r="2480" spans="1:5">
      <c r="A2480" s="58">
        <v>33573</v>
      </c>
      <c r="B2480">
        <v>48</v>
      </c>
      <c r="C2480">
        <v>2846584</v>
      </c>
      <c r="D2480">
        <v>1392255</v>
      </c>
      <c r="E2480">
        <v>1454329</v>
      </c>
    </row>
    <row r="2481" spans="1:5">
      <c r="A2481" s="58">
        <v>33573</v>
      </c>
      <c r="B2481">
        <v>49</v>
      </c>
      <c r="C2481">
        <v>2964134</v>
      </c>
      <c r="D2481">
        <v>1456346</v>
      </c>
      <c r="E2481">
        <v>1507788</v>
      </c>
    </row>
    <row r="2482" spans="1:5">
      <c r="A2482" s="58">
        <v>33573</v>
      </c>
      <c r="B2482">
        <v>50</v>
      </c>
      <c r="C2482">
        <v>2556235</v>
      </c>
      <c r="D2482">
        <v>1246803</v>
      </c>
      <c r="E2482">
        <v>1309432</v>
      </c>
    </row>
    <row r="2483" spans="1:5">
      <c r="A2483" s="58">
        <v>33573</v>
      </c>
      <c r="B2483">
        <v>51</v>
      </c>
      <c r="C2483">
        <v>2410769</v>
      </c>
      <c r="D2483">
        <v>1175902</v>
      </c>
      <c r="E2483">
        <v>1234867</v>
      </c>
    </row>
    <row r="2484" spans="1:5">
      <c r="A2484" s="58">
        <v>33573</v>
      </c>
      <c r="B2484">
        <v>52</v>
      </c>
      <c r="C2484">
        <v>2306349</v>
      </c>
      <c r="D2484">
        <v>1120866</v>
      </c>
      <c r="E2484">
        <v>1185483</v>
      </c>
    </row>
    <row r="2485" spans="1:5">
      <c r="A2485" s="58">
        <v>33573</v>
      </c>
      <c r="B2485">
        <v>53</v>
      </c>
      <c r="C2485">
        <v>2310867</v>
      </c>
      <c r="D2485">
        <v>1120360</v>
      </c>
      <c r="E2485">
        <v>1190507</v>
      </c>
    </row>
    <row r="2486" spans="1:5">
      <c r="A2486" s="58">
        <v>33573</v>
      </c>
      <c r="B2486">
        <v>54</v>
      </c>
      <c r="C2486">
        <v>2262507</v>
      </c>
      <c r="D2486">
        <v>1095588</v>
      </c>
      <c r="E2486">
        <v>1166919</v>
      </c>
    </row>
    <row r="2487" spans="1:5">
      <c r="A2487" s="58">
        <v>33573</v>
      </c>
      <c r="B2487">
        <v>55</v>
      </c>
      <c r="C2487">
        <v>2130983</v>
      </c>
      <c r="D2487">
        <v>1025724</v>
      </c>
      <c r="E2487">
        <v>1105259</v>
      </c>
    </row>
    <row r="2488" spans="1:5">
      <c r="A2488" s="58">
        <v>33573</v>
      </c>
      <c r="B2488">
        <v>56</v>
      </c>
      <c r="C2488">
        <v>2182348</v>
      </c>
      <c r="D2488">
        <v>1047743</v>
      </c>
      <c r="E2488">
        <v>1134605</v>
      </c>
    </row>
    <row r="2489" spans="1:5">
      <c r="A2489" s="58">
        <v>33573</v>
      </c>
      <c r="B2489">
        <v>57</v>
      </c>
      <c r="C2489">
        <v>2139820</v>
      </c>
      <c r="D2489">
        <v>1026200</v>
      </c>
      <c r="E2489">
        <v>1113620</v>
      </c>
    </row>
    <row r="2490" spans="1:5">
      <c r="A2490" s="58">
        <v>33573</v>
      </c>
      <c r="B2490">
        <v>58</v>
      </c>
      <c r="C2490">
        <v>1930540</v>
      </c>
      <c r="D2490">
        <v>922305</v>
      </c>
      <c r="E2490">
        <v>1008235</v>
      </c>
    </row>
    <row r="2491" spans="1:5">
      <c r="A2491" s="58">
        <v>33573</v>
      </c>
      <c r="B2491">
        <v>59</v>
      </c>
      <c r="C2491">
        <v>2078452</v>
      </c>
      <c r="D2491">
        <v>989457</v>
      </c>
      <c r="E2491">
        <v>1088995</v>
      </c>
    </row>
    <row r="2492" spans="1:5">
      <c r="A2492" s="58">
        <v>33573</v>
      </c>
      <c r="B2492">
        <v>60</v>
      </c>
      <c r="C2492">
        <v>2085692</v>
      </c>
      <c r="D2492">
        <v>978891</v>
      </c>
      <c r="E2492">
        <v>1106801</v>
      </c>
    </row>
    <row r="2493" spans="1:5">
      <c r="A2493" s="58">
        <v>33573</v>
      </c>
      <c r="B2493">
        <v>61</v>
      </c>
      <c r="C2493">
        <v>2111438</v>
      </c>
      <c r="D2493">
        <v>997246</v>
      </c>
      <c r="E2493">
        <v>1114192</v>
      </c>
    </row>
    <row r="2494" spans="1:5">
      <c r="A2494" s="58">
        <v>33573</v>
      </c>
      <c r="B2494">
        <v>62</v>
      </c>
      <c r="C2494">
        <v>2083004</v>
      </c>
      <c r="D2494">
        <v>979606</v>
      </c>
      <c r="E2494">
        <v>1103398</v>
      </c>
    </row>
    <row r="2495" spans="1:5">
      <c r="A2495" s="58">
        <v>33573</v>
      </c>
      <c r="B2495">
        <v>63</v>
      </c>
      <c r="C2495">
        <v>2116069</v>
      </c>
      <c r="D2495">
        <v>989958</v>
      </c>
      <c r="E2495">
        <v>1126111</v>
      </c>
    </row>
    <row r="2496" spans="1:5">
      <c r="A2496" s="58">
        <v>33573</v>
      </c>
      <c r="B2496">
        <v>64</v>
      </c>
      <c r="C2496">
        <v>2166600</v>
      </c>
      <c r="D2496">
        <v>1000036</v>
      </c>
      <c r="E2496">
        <v>1166564</v>
      </c>
    </row>
    <row r="2497" spans="1:5">
      <c r="A2497" s="58">
        <v>33573</v>
      </c>
      <c r="B2497">
        <v>65</v>
      </c>
      <c r="C2497">
        <v>2066963</v>
      </c>
      <c r="D2497">
        <v>939323</v>
      </c>
      <c r="E2497">
        <v>1127640</v>
      </c>
    </row>
    <row r="2498" spans="1:5">
      <c r="A2498" s="58">
        <v>33573</v>
      </c>
      <c r="B2498">
        <v>66</v>
      </c>
      <c r="C2498">
        <v>2047240</v>
      </c>
      <c r="D2498">
        <v>924331</v>
      </c>
      <c r="E2498">
        <v>1122909</v>
      </c>
    </row>
    <row r="2499" spans="1:5">
      <c r="A2499" s="58">
        <v>33573</v>
      </c>
      <c r="B2499">
        <v>67</v>
      </c>
      <c r="C2499">
        <v>2042853</v>
      </c>
      <c r="D2499">
        <v>918477</v>
      </c>
      <c r="E2499">
        <v>1124376</v>
      </c>
    </row>
    <row r="2500" spans="1:5">
      <c r="A2500" s="58">
        <v>33573</v>
      </c>
      <c r="B2500">
        <v>68</v>
      </c>
      <c r="C2500">
        <v>1922247</v>
      </c>
      <c r="D2500">
        <v>856165</v>
      </c>
      <c r="E2500">
        <v>1066082</v>
      </c>
    </row>
    <row r="2501" spans="1:5">
      <c r="A2501" s="58">
        <v>33573</v>
      </c>
      <c r="B2501">
        <v>69</v>
      </c>
      <c r="C2501">
        <v>1928282</v>
      </c>
      <c r="D2501">
        <v>849066</v>
      </c>
      <c r="E2501">
        <v>1079216</v>
      </c>
    </row>
    <row r="2502" spans="1:5">
      <c r="A2502" s="58">
        <v>33573</v>
      </c>
      <c r="B2502">
        <v>70</v>
      </c>
      <c r="C2502">
        <v>1912554</v>
      </c>
      <c r="D2502">
        <v>840161</v>
      </c>
      <c r="E2502">
        <v>1072393</v>
      </c>
    </row>
    <row r="2503" spans="1:5">
      <c r="A2503" s="58">
        <v>33573</v>
      </c>
      <c r="B2503">
        <v>71</v>
      </c>
      <c r="C2503">
        <v>1776462</v>
      </c>
      <c r="D2503">
        <v>774425</v>
      </c>
      <c r="E2503">
        <v>1002037</v>
      </c>
    </row>
    <row r="2504" spans="1:5">
      <c r="A2504" s="58">
        <v>33573</v>
      </c>
      <c r="B2504">
        <v>72</v>
      </c>
      <c r="C2504">
        <v>1654503</v>
      </c>
      <c r="D2504">
        <v>714288</v>
      </c>
      <c r="E2504">
        <v>940215</v>
      </c>
    </row>
    <row r="2505" spans="1:5">
      <c r="A2505" s="58">
        <v>33573</v>
      </c>
      <c r="B2505">
        <v>73</v>
      </c>
      <c r="C2505">
        <v>1548776</v>
      </c>
      <c r="D2505">
        <v>654317</v>
      </c>
      <c r="E2505">
        <v>894459</v>
      </c>
    </row>
    <row r="2506" spans="1:5">
      <c r="A2506" s="58">
        <v>33573</v>
      </c>
      <c r="B2506">
        <v>74</v>
      </c>
      <c r="C2506">
        <v>1473364</v>
      </c>
      <c r="D2506">
        <v>612725</v>
      </c>
      <c r="E2506">
        <v>860639</v>
      </c>
    </row>
    <row r="2507" spans="1:5">
      <c r="A2507" s="58">
        <v>33573</v>
      </c>
      <c r="B2507">
        <v>75</v>
      </c>
      <c r="C2507">
        <v>1416158</v>
      </c>
      <c r="D2507">
        <v>582518</v>
      </c>
      <c r="E2507">
        <v>833640</v>
      </c>
    </row>
    <row r="2508" spans="1:5">
      <c r="A2508" s="58">
        <v>33573</v>
      </c>
      <c r="B2508">
        <v>76</v>
      </c>
      <c r="C2508">
        <v>1345022</v>
      </c>
      <c r="D2508">
        <v>544879</v>
      </c>
      <c r="E2508">
        <v>800143</v>
      </c>
    </row>
    <row r="2509" spans="1:5">
      <c r="A2509" s="58">
        <v>33573</v>
      </c>
      <c r="B2509">
        <v>77</v>
      </c>
      <c r="C2509">
        <v>1265595</v>
      </c>
      <c r="D2509">
        <v>500635</v>
      </c>
      <c r="E2509">
        <v>764960</v>
      </c>
    </row>
    <row r="2510" spans="1:5">
      <c r="A2510" s="58">
        <v>33573</v>
      </c>
      <c r="B2510">
        <v>78</v>
      </c>
      <c r="C2510">
        <v>1201432</v>
      </c>
      <c r="D2510">
        <v>461790</v>
      </c>
      <c r="E2510">
        <v>739642</v>
      </c>
    </row>
    <row r="2511" spans="1:5">
      <c r="A2511" s="58">
        <v>33573</v>
      </c>
      <c r="B2511">
        <v>79</v>
      </c>
      <c r="C2511">
        <v>1114415</v>
      </c>
      <c r="D2511">
        <v>420549</v>
      </c>
      <c r="E2511">
        <v>693866</v>
      </c>
    </row>
    <row r="2512" spans="1:5">
      <c r="A2512" s="58">
        <v>33573</v>
      </c>
      <c r="B2512">
        <v>80</v>
      </c>
      <c r="C2512">
        <v>982440</v>
      </c>
      <c r="D2512">
        <v>360056</v>
      </c>
      <c r="E2512">
        <v>622384</v>
      </c>
    </row>
    <row r="2513" spans="1:5">
      <c r="A2513" s="58">
        <v>33573</v>
      </c>
      <c r="B2513">
        <v>81</v>
      </c>
      <c r="C2513">
        <v>895355</v>
      </c>
      <c r="D2513">
        <v>316966</v>
      </c>
      <c r="E2513">
        <v>578389</v>
      </c>
    </row>
    <row r="2514" spans="1:5">
      <c r="A2514" s="58">
        <v>33573</v>
      </c>
      <c r="B2514">
        <v>82</v>
      </c>
      <c r="C2514">
        <v>812258</v>
      </c>
      <c r="D2514">
        <v>283732</v>
      </c>
      <c r="E2514">
        <v>528526</v>
      </c>
    </row>
    <row r="2515" spans="1:5">
      <c r="A2515" s="58">
        <v>33573</v>
      </c>
      <c r="B2515">
        <v>83</v>
      </c>
      <c r="C2515">
        <v>743758</v>
      </c>
      <c r="D2515">
        <v>250595</v>
      </c>
      <c r="E2515">
        <v>493163</v>
      </c>
    </row>
    <row r="2516" spans="1:5">
      <c r="A2516" s="58">
        <v>33573</v>
      </c>
      <c r="B2516">
        <v>84</v>
      </c>
      <c r="C2516">
        <v>661101</v>
      </c>
      <c r="D2516">
        <v>215729</v>
      </c>
      <c r="E2516">
        <v>445372</v>
      </c>
    </row>
    <row r="2517" spans="1:5">
      <c r="A2517" s="58">
        <v>33573</v>
      </c>
      <c r="B2517">
        <v>85</v>
      </c>
      <c r="C2517">
        <v>551118</v>
      </c>
      <c r="D2517">
        <v>174169</v>
      </c>
      <c r="E2517">
        <v>376949</v>
      </c>
    </row>
    <row r="2518" spans="1:5">
      <c r="A2518" s="58">
        <v>33573</v>
      </c>
      <c r="B2518">
        <v>86</v>
      </c>
      <c r="C2518">
        <v>496368</v>
      </c>
      <c r="D2518">
        <v>150972</v>
      </c>
      <c r="E2518">
        <v>345396</v>
      </c>
    </row>
    <row r="2519" spans="1:5">
      <c r="A2519" s="58">
        <v>33573</v>
      </c>
      <c r="B2519">
        <v>87</v>
      </c>
      <c r="C2519">
        <v>440231</v>
      </c>
      <c r="D2519">
        <v>129562</v>
      </c>
      <c r="E2519">
        <v>310669</v>
      </c>
    </row>
    <row r="2520" spans="1:5">
      <c r="A2520" s="58">
        <v>33573</v>
      </c>
      <c r="B2520">
        <v>88</v>
      </c>
      <c r="C2520">
        <v>364668</v>
      </c>
      <c r="D2520">
        <v>103324</v>
      </c>
      <c r="E2520">
        <v>261344</v>
      </c>
    </row>
    <row r="2521" spans="1:5">
      <c r="A2521" s="58">
        <v>33573</v>
      </c>
      <c r="B2521">
        <v>89</v>
      </c>
      <c r="C2521">
        <v>301359</v>
      </c>
      <c r="D2521">
        <v>82567</v>
      </c>
      <c r="E2521">
        <v>218792</v>
      </c>
    </row>
    <row r="2522" spans="1:5">
      <c r="A2522" s="58">
        <v>33573</v>
      </c>
      <c r="B2522">
        <v>90</v>
      </c>
      <c r="C2522">
        <v>251431</v>
      </c>
      <c r="D2522">
        <v>66395</v>
      </c>
      <c r="E2522">
        <v>185036</v>
      </c>
    </row>
    <row r="2523" spans="1:5">
      <c r="A2523" s="58">
        <v>33573</v>
      </c>
      <c r="B2523">
        <v>91</v>
      </c>
      <c r="C2523">
        <v>217357</v>
      </c>
      <c r="D2523">
        <v>54492</v>
      </c>
      <c r="E2523">
        <v>162865</v>
      </c>
    </row>
    <row r="2524" spans="1:5">
      <c r="A2524" s="58">
        <v>33573</v>
      </c>
      <c r="B2524">
        <v>92</v>
      </c>
      <c r="C2524">
        <v>154042</v>
      </c>
      <c r="D2524">
        <v>36798</v>
      </c>
      <c r="E2524">
        <v>117244</v>
      </c>
    </row>
    <row r="2525" spans="1:5">
      <c r="A2525" s="58">
        <v>33573</v>
      </c>
      <c r="B2525">
        <v>93</v>
      </c>
      <c r="C2525">
        <v>120445</v>
      </c>
      <c r="D2525">
        <v>27237</v>
      </c>
      <c r="E2525">
        <v>93208</v>
      </c>
    </row>
    <row r="2526" spans="1:5">
      <c r="A2526" s="58">
        <v>33573</v>
      </c>
      <c r="B2526">
        <v>94</v>
      </c>
      <c r="C2526">
        <v>95072</v>
      </c>
      <c r="D2526">
        <v>20969</v>
      </c>
      <c r="E2526">
        <v>74103</v>
      </c>
    </row>
    <row r="2527" spans="1:5">
      <c r="A2527" s="58">
        <v>33573</v>
      </c>
      <c r="B2527">
        <v>95</v>
      </c>
      <c r="C2527">
        <v>73868</v>
      </c>
      <c r="D2527">
        <v>15669</v>
      </c>
      <c r="E2527">
        <v>58199</v>
      </c>
    </row>
    <row r="2528" spans="1:5">
      <c r="A2528" s="58">
        <v>33573</v>
      </c>
      <c r="B2528">
        <v>96</v>
      </c>
      <c r="C2528">
        <v>55828</v>
      </c>
      <c r="D2528">
        <v>11437</v>
      </c>
      <c r="E2528">
        <v>44391</v>
      </c>
    </row>
    <row r="2529" spans="1:5">
      <c r="A2529" s="58">
        <v>33573</v>
      </c>
      <c r="B2529">
        <v>97</v>
      </c>
      <c r="C2529">
        <v>39491</v>
      </c>
      <c r="D2529">
        <v>7926</v>
      </c>
      <c r="E2529">
        <v>31565</v>
      </c>
    </row>
    <row r="2530" spans="1:5">
      <c r="A2530" s="58">
        <v>33573</v>
      </c>
      <c r="B2530">
        <v>98</v>
      </c>
      <c r="C2530">
        <v>28410</v>
      </c>
      <c r="D2530">
        <v>5485</v>
      </c>
      <c r="E2530">
        <v>22925</v>
      </c>
    </row>
    <row r="2531" spans="1:5">
      <c r="A2531" s="58">
        <v>33573</v>
      </c>
      <c r="B2531">
        <v>99</v>
      </c>
      <c r="C2531">
        <v>19763</v>
      </c>
      <c r="D2531">
        <v>3748</v>
      </c>
      <c r="E2531">
        <v>16015</v>
      </c>
    </row>
    <row r="2532" spans="1:5">
      <c r="A2532" s="58">
        <v>33573</v>
      </c>
      <c r="B2532" t="s">
        <v>164</v>
      </c>
      <c r="C2532">
        <v>39109</v>
      </c>
      <c r="D2532">
        <v>7785</v>
      </c>
      <c r="E2532">
        <v>31324</v>
      </c>
    </row>
    <row r="2533" spans="1:5">
      <c r="A2533" t="s">
        <v>166</v>
      </c>
    </row>
    <row r="2535" spans="1:5">
      <c r="A2535" s="58">
        <v>33604</v>
      </c>
      <c r="B2535" t="s">
        <v>163</v>
      </c>
      <c r="C2535">
        <v>254782555</v>
      </c>
      <c r="D2535">
        <v>124355104</v>
      </c>
      <c r="E2535">
        <v>130427451</v>
      </c>
    </row>
    <row r="2536" spans="1:5">
      <c r="A2536" s="58">
        <v>33604</v>
      </c>
      <c r="B2536">
        <v>0</v>
      </c>
      <c r="C2536">
        <v>3980519</v>
      </c>
      <c r="D2536">
        <v>2033157</v>
      </c>
      <c r="E2536">
        <v>1947362</v>
      </c>
    </row>
    <row r="2537" spans="1:5">
      <c r="A2537" s="58">
        <v>33604</v>
      </c>
      <c r="B2537">
        <v>1</v>
      </c>
      <c r="C2537">
        <v>3990085</v>
      </c>
      <c r="D2537">
        <v>2041571</v>
      </c>
      <c r="E2537">
        <v>1948514</v>
      </c>
    </row>
    <row r="2538" spans="1:5">
      <c r="A2538" s="58">
        <v>33604</v>
      </c>
      <c r="B2538">
        <v>2</v>
      </c>
      <c r="C2538">
        <v>3882420</v>
      </c>
      <c r="D2538">
        <v>1987892</v>
      </c>
      <c r="E2538">
        <v>1894528</v>
      </c>
    </row>
    <row r="2539" spans="1:5">
      <c r="A2539" s="58">
        <v>33604</v>
      </c>
      <c r="B2539">
        <v>3</v>
      </c>
      <c r="C2539">
        <v>3772193</v>
      </c>
      <c r="D2539">
        <v>1930284</v>
      </c>
      <c r="E2539">
        <v>1841909</v>
      </c>
    </row>
    <row r="2540" spans="1:5">
      <c r="A2540" s="58">
        <v>33604</v>
      </c>
      <c r="B2540">
        <v>4</v>
      </c>
      <c r="C2540">
        <v>3752409</v>
      </c>
      <c r="D2540">
        <v>1919743</v>
      </c>
      <c r="E2540">
        <v>1832666</v>
      </c>
    </row>
    <row r="2541" spans="1:5">
      <c r="A2541" s="58">
        <v>33604</v>
      </c>
      <c r="B2541">
        <v>5</v>
      </c>
      <c r="C2541">
        <v>3692139</v>
      </c>
      <c r="D2541">
        <v>1889994</v>
      </c>
      <c r="E2541">
        <v>1802145</v>
      </c>
    </row>
    <row r="2542" spans="1:5">
      <c r="A2542" s="58">
        <v>33604</v>
      </c>
      <c r="B2542">
        <v>6</v>
      </c>
      <c r="C2542">
        <v>3726759</v>
      </c>
      <c r="D2542">
        <v>1908763</v>
      </c>
      <c r="E2542">
        <v>1817996</v>
      </c>
    </row>
    <row r="2543" spans="1:5">
      <c r="A2543" s="58">
        <v>33604</v>
      </c>
      <c r="B2543">
        <v>7</v>
      </c>
      <c r="C2543">
        <v>3638592</v>
      </c>
      <c r="D2543">
        <v>1860664</v>
      </c>
      <c r="E2543">
        <v>1777928</v>
      </c>
    </row>
    <row r="2544" spans="1:5">
      <c r="A2544" s="58">
        <v>33604</v>
      </c>
      <c r="B2544">
        <v>8</v>
      </c>
      <c r="C2544">
        <v>3506373</v>
      </c>
      <c r="D2544">
        <v>1795437</v>
      </c>
      <c r="E2544">
        <v>1710936</v>
      </c>
    </row>
    <row r="2545" spans="1:5">
      <c r="A2545" s="58">
        <v>33604</v>
      </c>
      <c r="B2545">
        <v>9</v>
      </c>
      <c r="C2545">
        <v>3808208</v>
      </c>
      <c r="D2545">
        <v>1950423</v>
      </c>
      <c r="E2545">
        <v>1857785</v>
      </c>
    </row>
    <row r="2546" spans="1:5">
      <c r="A2546" s="58">
        <v>33604</v>
      </c>
      <c r="B2546">
        <v>10</v>
      </c>
      <c r="C2546">
        <v>3654716</v>
      </c>
      <c r="D2546">
        <v>1874205</v>
      </c>
      <c r="E2546">
        <v>1780511</v>
      </c>
    </row>
    <row r="2547" spans="1:5">
      <c r="A2547" s="58">
        <v>33604</v>
      </c>
      <c r="B2547">
        <v>11</v>
      </c>
      <c r="C2547">
        <v>3794908</v>
      </c>
      <c r="D2547">
        <v>1943918</v>
      </c>
      <c r="E2547">
        <v>1850990</v>
      </c>
    </row>
    <row r="2548" spans="1:5">
      <c r="A2548" s="58">
        <v>33604</v>
      </c>
      <c r="B2548">
        <v>12</v>
      </c>
      <c r="C2548">
        <v>3585178</v>
      </c>
      <c r="D2548">
        <v>1835972</v>
      </c>
      <c r="E2548">
        <v>1749206</v>
      </c>
    </row>
    <row r="2549" spans="1:5">
      <c r="A2549" s="58">
        <v>33604</v>
      </c>
      <c r="B2549">
        <v>13</v>
      </c>
      <c r="C2549">
        <v>3463699</v>
      </c>
      <c r="D2549">
        <v>1772785</v>
      </c>
      <c r="E2549">
        <v>1690914</v>
      </c>
    </row>
    <row r="2550" spans="1:5">
      <c r="A2550" s="58">
        <v>33604</v>
      </c>
      <c r="B2550">
        <v>14</v>
      </c>
      <c r="C2550">
        <v>3488012</v>
      </c>
      <c r="D2550">
        <v>1789140</v>
      </c>
      <c r="E2550">
        <v>1698872</v>
      </c>
    </row>
    <row r="2551" spans="1:5">
      <c r="A2551" s="58">
        <v>33604</v>
      </c>
      <c r="B2551">
        <v>15</v>
      </c>
      <c r="C2551">
        <v>3369200</v>
      </c>
      <c r="D2551">
        <v>1729514</v>
      </c>
      <c r="E2551">
        <v>1639686</v>
      </c>
    </row>
    <row r="2552" spans="1:5">
      <c r="A2552" s="58">
        <v>33604</v>
      </c>
      <c r="B2552">
        <v>16</v>
      </c>
      <c r="C2552">
        <v>3350872</v>
      </c>
      <c r="D2552">
        <v>1726808</v>
      </c>
      <c r="E2552">
        <v>1624064</v>
      </c>
    </row>
    <row r="2553" spans="1:5">
      <c r="A2553" s="58">
        <v>33604</v>
      </c>
      <c r="B2553">
        <v>17</v>
      </c>
      <c r="C2553">
        <v>3430688</v>
      </c>
      <c r="D2553">
        <v>1770833</v>
      </c>
      <c r="E2553">
        <v>1659855</v>
      </c>
    </row>
    <row r="2554" spans="1:5">
      <c r="A2554" s="58">
        <v>33604</v>
      </c>
      <c r="B2554">
        <v>18</v>
      </c>
      <c r="C2554">
        <v>3352588</v>
      </c>
      <c r="D2554">
        <v>1718766</v>
      </c>
      <c r="E2554">
        <v>1633822</v>
      </c>
    </row>
    <row r="2555" spans="1:5">
      <c r="A2555" s="58">
        <v>33604</v>
      </c>
      <c r="B2555">
        <v>19</v>
      </c>
      <c r="C2555">
        <v>3692337</v>
      </c>
      <c r="D2555">
        <v>1886550</v>
      </c>
      <c r="E2555">
        <v>1805787</v>
      </c>
    </row>
    <row r="2556" spans="1:5">
      <c r="A2556" s="58">
        <v>33604</v>
      </c>
      <c r="B2556">
        <v>20</v>
      </c>
      <c r="C2556">
        <v>3867954</v>
      </c>
      <c r="D2556">
        <v>1969057</v>
      </c>
      <c r="E2556">
        <v>1898897</v>
      </c>
    </row>
    <row r="2557" spans="1:5">
      <c r="A2557" s="58">
        <v>33604</v>
      </c>
      <c r="B2557">
        <v>21</v>
      </c>
      <c r="C2557">
        <v>4099822</v>
      </c>
      <c r="D2557">
        <v>2089433</v>
      </c>
      <c r="E2557">
        <v>2010389</v>
      </c>
    </row>
    <row r="2558" spans="1:5">
      <c r="A2558" s="58">
        <v>33604</v>
      </c>
      <c r="B2558">
        <v>22</v>
      </c>
      <c r="C2558">
        <v>3797518</v>
      </c>
      <c r="D2558">
        <v>1936297</v>
      </c>
      <c r="E2558">
        <v>1861221</v>
      </c>
    </row>
    <row r="2559" spans="1:5">
      <c r="A2559" s="58">
        <v>33604</v>
      </c>
      <c r="B2559">
        <v>23</v>
      </c>
      <c r="C2559">
        <v>3692358</v>
      </c>
      <c r="D2559">
        <v>1878662</v>
      </c>
      <c r="E2559">
        <v>1813696</v>
      </c>
    </row>
    <row r="2560" spans="1:5">
      <c r="A2560" s="58">
        <v>33604</v>
      </c>
      <c r="B2560">
        <v>24</v>
      </c>
      <c r="C2560">
        <v>3758168</v>
      </c>
      <c r="D2560">
        <v>1906312</v>
      </c>
      <c r="E2560">
        <v>1851856</v>
      </c>
    </row>
    <row r="2561" spans="1:5">
      <c r="A2561" s="58">
        <v>33604</v>
      </c>
      <c r="B2561">
        <v>25</v>
      </c>
      <c r="C2561">
        <v>3815197</v>
      </c>
      <c r="D2561">
        <v>1925172</v>
      </c>
      <c r="E2561">
        <v>1890025</v>
      </c>
    </row>
    <row r="2562" spans="1:5">
      <c r="A2562" s="58">
        <v>33604</v>
      </c>
      <c r="B2562">
        <v>26</v>
      </c>
      <c r="C2562">
        <v>3994726</v>
      </c>
      <c r="D2562">
        <v>2009844</v>
      </c>
      <c r="E2562">
        <v>1984882</v>
      </c>
    </row>
    <row r="2563" spans="1:5">
      <c r="A2563" s="58">
        <v>33604</v>
      </c>
      <c r="B2563">
        <v>27</v>
      </c>
      <c r="C2563">
        <v>4225838</v>
      </c>
      <c r="D2563">
        <v>2122507</v>
      </c>
      <c r="E2563">
        <v>2103331</v>
      </c>
    </row>
    <row r="2564" spans="1:5">
      <c r="A2564" s="58">
        <v>33604</v>
      </c>
      <c r="B2564">
        <v>28</v>
      </c>
      <c r="C2564">
        <v>4110197</v>
      </c>
      <c r="D2564">
        <v>2062347</v>
      </c>
      <c r="E2564">
        <v>2047850</v>
      </c>
    </row>
    <row r="2565" spans="1:5">
      <c r="A2565" s="58">
        <v>33604</v>
      </c>
      <c r="B2565">
        <v>29</v>
      </c>
      <c r="C2565">
        <v>4592053</v>
      </c>
      <c r="D2565">
        <v>2306248</v>
      </c>
      <c r="E2565">
        <v>2285805</v>
      </c>
    </row>
    <row r="2566" spans="1:5">
      <c r="A2566" s="58">
        <v>33604</v>
      </c>
      <c r="B2566">
        <v>30</v>
      </c>
      <c r="C2566">
        <v>4396219</v>
      </c>
      <c r="D2566">
        <v>2200552</v>
      </c>
      <c r="E2566">
        <v>2195667</v>
      </c>
    </row>
    <row r="2567" spans="1:5">
      <c r="A2567" s="58">
        <v>33604</v>
      </c>
      <c r="B2567">
        <v>31</v>
      </c>
      <c r="C2567">
        <v>4611044</v>
      </c>
      <c r="D2567">
        <v>2307017</v>
      </c>
      <c r="E2567">
        <v>2304027</v>
      </c>
    </row>
    <row r="2568" spans="1:5">
      <c r="A2568" s="58">
        <v>33604</v>
      </c>
      <c r="B2568">
        <v>32</v>
      </c>
      <c r="C2568">
        <v>4409429</v>
      </c>
      <c r="D2568">
        <v>2199767</v>
      </c>
      <c r="E2568">
        <v>2209662</v>
      </c>
    </row>
    <row r="2569" spans="1:5">
      <c r="A2569" s="58">
        <v>33604</v>
      </c>
      <c r="B2569">
        <v>33</v>
      </c>
      <c r="C2569">
        <v>4377545</v>
      </c>
      <c r="D2569">
        <v>2176653</v>
      </c>
      <c r="E2569">
        <v>2200892</v>
      </c>
    </row>
    <row r="2570" spans="1:5">
      <c r="A2570" s="58">
        <v>33604</v>
      </c>
      <c r="B2570">
        <v>34</v>
      </c>
      <c r="C2570">
        <v>4571233</v>
      </c>
      <c r="D2570">
        <v>2288414</v>
      </c>
      <c r="E2570">
        <v>2282819</v>
      </c>
    </row>
    <row r="2571" spans="1:5">
      <c r="A2571" s="58">
        <v>33604</v>
      </c>
      <c r="B2571">
        <v>35</v>
      </c>
      <c r="C2571">
        <v>4407175</v>
      </c>
      <c r="D2571">
        <v>2193775</v>
      </c>
      <c r="E2571">
        <v>2213400</v>
      </c>
    </row>
    <row r="2572" spans="1:5">
      <c r="A2572" s="58">
        <v>33604</v>
      </c>
      <c r="B2572">
        <v>36</v>
      </c>
      <c r="C2572">
        <v>4276358</v>
      </c>
      <c r="D2572">
        <v>2127051</v>
      </c>
      <c r="E2572">
        <v>2149307</v>
      </c>
    </row>
    <row r="2573" spans="1:5">
      <c r="A2573" s="58">
        <v>33604</v>
      </c>
      <c r="B2573">
        <v>37</v>
      </c>
      <c r="C2573">
        <v>4196606</v>
      </c>
      <c r="D2573">
        <v>2081493</v>
      </c>
      <c r="E2573">
        <v>2115113</v>
      </c>
    </row>
    <row r="2574" spans="1:5">
      <c r="A2574" s="58">
        <v>33604</v>
      </c>
      <c r="B2574">
        <v>38</v>
      </c>
      <c r="C2574">
        <v>3846875</v>
      </c>
      <c r="D2574">
        <v>1901554</v>
      </c>
      <c r="E2574">
        <v>1945321</v>
      </c>
    </row>
    <row r="2575" spans="1:5">
      <c r="A2575" s="58">
        <v>33604</v>
      </c>
      <c r="B2575">
        <v>39</v>
      </c>
      <c r="C2575">
        <v>4233541</v>
      </c>
      <c r="D2575">
        <v>2103433</v>
      </c>
      <c r="E2575">
        <v>2130108</v>
      </c>
    </row>
    <row r="2576" spans="1:5">
      <c r="A2576" s="58">
        <v>33604</v>
      </c>
      <c r="B2576">
        <v>40</v>
      </c>
      <c r="C2576">
        <v>3800199</v>
      </c>
      <c r="D2576">
        <v>1878581</v>
      </c>
      <c r="E2576">
        <v>1921618</v>
      </c>
    </row>
    <row r="2577" spans="1:5">
      <c r="A2577" s="58">
        <v>33604</v>
      </c>
      <c r="B2577">
        <v>41</v>
      </c>
      <c r="C2577">
        <v>3841683</v>
      </c>
      <c r="D2577">
        <v>1899211</v>
      </c>
      <c r="E2577">
        <v>1942472</v>
      </c>
    </row>
    <row r="2578" spans="1:5">
      <c r="A2578" s="58">
        <v>33604</v>
      </c>
      <c r="B2578">
        <v>42</v>
      </c>
      <c r="C2578">
        <v>3617561</v>
      </c>
      <c r="D2578">
        <v>1781994</v>
      </c>
      <c r="E2578">
        <v>1835567</v>
      </c>
    </row>
    <row r="2579" spans="1:5">
      <c r="A2579" s="58">
        <v>33604</v>
      </c>
      <c r="B2579">
        <v>43</v>
      </c>
      <c r="C2579">
        <v>3602010</v>
      </c>
      <c r="D2579">
        <v>1769100</v>
      </c>
      <c r="E2579">
        <v>1832910</v>
      </c>
    </row>
    <row r="2580" spans="1:5">
      <c r="A2580" s="58">
        <v>33604</v>
      </c>
      <c r="B2580">
        <v>44</v>
      </c>
      <c r="C2580">
        <v>3877894</v>
      </c>
      <c r="D2580">
        <v>1923514</v>
      </c>
      <c r="E2580">
        <v>1954380</v>
      </c>
    </row>
    <row r="2581" spans="1:5">
      <c r="A2581" s="58">
        <v>33604</v>
      </c>
      <c r="B2581">
        <v>45</v>
      </c>
      <c r="C2581">
        <v>3364495</v>
      </c>
      <c r="D2581">
        <v>1659612</v>
      </c>
      <c r="E2581">
        <v>1704883</v>
      </c>
    </row>
    <row r="2582" spans="1:5">
      <c r="A2582" s="58">
        <v>33604</v>
      </c>
      <c r="B2582">
        <v>46</v>
      </c>
      <c r="C2582">
        <v>2819822</v>
      </c>
      <c r="D2582">
        <v>1384945</v>
      </c>
      <c r="E2582">
        <v>1434877</v>
      </c>
    </row>
    <row r="2583" spans="1:5">
      <c r="A2583" s="58">
        <v>33604</v>
      </c>
      <c r="B2583">
        <v>47</v>
      </c>
      <c r="C2583">
        <v>2831228</v>
      </c>
      <c r="D2583">
        <v>1384119</v>
      </c>
      <c r="E2583">
        <v>1447109</v>
      </c>
    </row>
    <row r="2584" spans="1:5">
      <c r="A2584" s="58">
        <v>33604</v>
      </c>
      <c r="B2584">
        <v>48</v>
      </c>
      <c r="C2584">
        <v>2824053</v>
      </c>
      <c r="D2584">
        <v>1381024</v>
      </c>
      <c r="E2584">
        <v>1443029</v>
      </c>
    </row>
    <row r="2585" spans="1:5">
      <c r="A2585" s="58">
        <v>33604</v>
      </c>
      <c r="B2585">
        <v>49</v>
      </c>
      <c r="C2585">
        <v>3003566</v>
      </c>
      <c r="D2585">
        <v>1476197</v>
      </c>
      <c r="E2585">
        <v>1527369</v>
      </c>
    </row>
    <row r="2586" spans="1:5">
      <c r="A2586" s="58">
        <v>33604</v>
      </c>
      <c r="B2586">
        <v>50</v>
      </c>
      <c r="C2586">
        <v>2562668</v>
      </c>
      <c r="D2586">
        <v>1249619</v>
      </c>
      <c r="E2586">
        <v>1313049</v>
      </c>
    </row>
    <row r="2587" spans="1:5">
      <c r="A2587" s="58">
        <v>33604</v>
      </c>
      <c r="B2587">
        <v>51</v>
      </c>
      <c r="C2587">
        <v>2421307</v>
      </c>
      <c r="D2587">
        <v>1181171</v>
      </c>
      <c r="E2587">
        <v>1240136</v>
      </c>
    </row>
    <row r="2588" spans="1:5">
      <c r="A2588" s="58">
        <v>33604</v>
      </c>
      <c r="B2588">
        <v>52</v>
      </c>
      <c r="C2588">
        <v>2306536</v>
      </c>
      <c r="D2588">
        <v>1120943</v>
      </c>
      <c r="E2588">
        <v>1185593</v>
      </c>
    </row>
    <row r="2589" spans="1:5">
      <c r="A2589" s="58">
        <v>33604</v>
      </c>
      <c r="B2589">
        <v>53</v>
      </c>
      <c r="C2589">
        <v>2315577</v>
      </c>
      <c r="D2589">
        <v>1122707</v>
      </c>
      <c r="E2589">
        <v>1192870</v>
      </c>
    </row>
    <row r="2590" spans="1:5">
      <c r="A2590" s="58">
        <v>33604</v>
      </c>
      <c r="B2590">
        <v>54</v>
      </c>
      <c r="C2590">
        <v>2274571</v>
      </c>
      <c r="D2590">
        <v>1101587</v>
      </c>
      <c r="E2590">
        <v>1172984</v>
      </c>
    </row>
    <row r="2591" spans="1:5">
      <c r="A2591" s="58">
        <v>33604</v>
      </c>
      <c r="B2591">
        <v>55</v>
      </c>
      <c r="C2591">
        <v>2129726</v>
      </c>
      <c r="D2591">
        <v>1025253</v>
      </c>
      <c r="E2591">
        <v>1104473</v>
      </c>
    </row>
    <row r="2592" spans="1:5">
      <c r="A2592" s="58">
        <v>33604</v>
      </c>
      <c r="B2592">
        <v>56</v>
      </c>
      <c r="C2592">
        <v>2178281</v>
      </c>
      <c r="D2592">
        <v>1045643</v>
      </c>
      <c r="E2592">
        <v>1132638</v>
      </c>
    </row>
    <row r="2593" spans="1:5">
      <c r="A2593" s="58">
        <v>33604</v>
      </c>
      <c r="B2593">
        <v>57</v>
      </c>
      <c r="C2593">
        <v>2155660</v>
      </c>
      <c r="D2593">
        <v>1033864</v>
      </c>
      <c r="E2593">
        <v>1121796</v>
      </c>
    </row>
    <row r="2594" spans="1:5">
      <c r="A2594" s="58">
        <v>33604</v>
      </c>
      <c r="B2594">
        <v>58</v>
      </c>
      <c r="C2594">
        <v>1924579</v>
      </c>
      <c r="D2594">
        <v>919796</v>
      </c>
      <c r="E2594">
        <v>1004783</v>
      </c>
    </row>
    <row r="2595" spans="1:5">
      <c r="A2595" s="58">
        <v>33604</v>
      </c>
      <c r="B2595">
        <v>59</v>
      </c>
      <c r="C2595">
        <v>2078213</v>
      </c>
      <c r="D2595">
        <v>989540</v>
      </c>
      <c r="E2595">
        <v>1088673</v>
      </c>
    </row>
    <row r="2596" spans="1:5">
      <c r="A2596" s="58">
        <v>33604</v>
      </c>
      <c r="B2596">
        <v>60</v>
      </c>
      <c r="C2596">
        <v>2076245</v>
      </c>
      <c r="D2596">
        <v>974530</v>
      </c>
      <c r="E2596">
        <v>1101715</v>
      </c>
    </row>
    <row r="2597" spans="1:5">
      <c r="A2597" s="58">
        <v>33604</v>
      </c>
      <c r="B2597">
        <v>61</v>
      </c>
      <c r="C2597">
        <v>2110969</v>
      </c>
      <c r="D2597">
        <v>996480</v>
      </c>
      <c r="E2597">
        <v>1114489</v>
      </c>
    </row>
    <row r="2598" spans="1:5">
      <c r="A2598" s="58">
        <v>33604</v>
      </c>
      <c r="B2598">
        <v>62</v>
      </c>
      <c r="C2598">
        <v>2083885</v>
      </c>
      <c r="D2598">
        <v>981008</v>
      </c>
      <c r="E2598">
        <v>1102877</v>
      </c>
    </row>
    <row r="2599" spans="1:5">
      <c r="A2599" s="58">
        <v>33604</v>
      </c>
      <c r="B2599">
        <v>63</v>
      </c>
      <c r="C2599">
        <v>2109103</v>
      </c>
      <c r="D2599">
        <v>986590</v>
      </c>
      <c r="E2599">
        <v>1122513</v>
      </c>
    </row>
    <row r="2600" spans="1:5">
      <c r="A2600" s="58">
        <v>33604</v>
      </c>
      <c r="B2600">
        <v>64</v>
      </c>
      <c r="C2600">
        <v>2172408</v>
      </c>
      <c r="D2600">
        <v>1003538</v>
      </c>
      <c r="E2600">
        <v>1168870</v>
      </c>
    </row>
    <row r="2601" spans="1:5">
      <c r="A2601" s="58">
        <v>33604</v>
      </c>
      <c r="B2601">
        <v>65</v>
      </c>
      <c r="C2601">
        <v>2066645</v>
      </c>
      <c r="D2601">
        <v>939384</v>
      </c>
      <c r="E2601">
        <v>1127261</v>
      </c>
    </row>
    <row r="2602" spans="1:5">
      <c r="A2602" s="58">
        <v>33604</v>
      </c>
      <c r="B2602">
        <v>66</v>
      </c>
      <c r="C2602">
        <v>2041942</v>
      </c>
      <c r="D2602">
        <v>922046</v>
      </c>
      <c r="E2602">
        <v>1119896</v>
      </c>
    </row>
    <row r="2603" spans="1:5">
      <c r="A2603" s="58">
        <v>33604</v>
      </c>
      <c r="B2603">
        <v>67</v>
      </c>
      <c r="C2603">
        <v>2044971</v>
      </c>
      <c r="D2603">
        <v>919381</v>
      </c>
      <c r="E2603">
        <v>1125590</v>
      </c>
    </row>
    <row r="2604" spans="1:5">
      <c r="A2604" s="58">
        <v>33604</v>
      </c>
      <c r="B2604">
        <v>68</v>
      </c>
      <c r="C2604">
        <v>1924360</v>
      </c>
      <c r="D2604">
        <v>857349</v>
      </c>
      <c r="E2604">
        <v>1067011</v>
      </c>
    </row>
    <row r="2605" spans="1:5">
      <c r="A2605" s="58">
        <v>33604</v>
      </c>
      <c r="B2605">
        <v>69</v>
      </c>
      <c r="C2605">
        <v>1921806</v>
      </c>
      <c r="D2605">
        <v>846109</v>
      </c>
      <c r="E2605">
        <v>1075697</v>
      </c>
    </row>
    <row r="2606" spans="1:5">
      <c r="A2606" s="58">
        <v>33604</v>
      </c>
      <c r="B2606">
        <v>70</v>
      </c>
      <c r="C2606">
        <v>1915482</v>
      </c>
      <c r="D2606">
        <v>841244</v>
      </c>
      <c r="E2606">
        <v>1074238</v>
      </c>
    </row>
    <row r="2607" spans="1:5">
      <c r="A2607" s="58">
        <v>33604</v>
      </c>
      <c r="B2607">
        <v>71</v>
      </c>
      <c r="C2607">
        <v>1786328</v>
      </c>
      <c r="D2607">
        <v>779499</v>
      </c>
      <c r="E2607">
        <v>1006829</v>
      </c>
    </row>
    <row r="2608" spans="1:5">
      <c r="A2608" s="58">
        <v>33604</v>
      </c>
      <c r="B2608">
        <v>72</v>
      </c>
      <c r="C2608">
        <v>1655547</v>
      </c>
      <c r="D2608">
        <v>714899</v>
      </c>
      <c r="E2608">
        <v>940648</v>
      </c>
    </row>
    <row r="2609" spans="1:5">
      <c r="A2609" s="58">
        <v>33604</v>
      </c>
      <c r="B2609">
        <v>73</v>
      </c>
      <c r="C2609">
        <v>1552547</v>
      </c>
      <c r="D2609">
        <v>656400</v>
      </c>
      <c r="E2609">
        <v>896147</v>
      </c>
    </row>
    <row r="2610" spans="1:5">
      <c r="A2610" s="58">
        <v>33604</v>
      </c>
      <c r="B2610">
        <v>74</v>
      </c>
      <c r="C2610">
        <v>1474684</v>
      </c>
      <c r="D2610">
        <v>613043</v>
      </c>
      <c r="E2610">
        <v>861641</v>
      </c>
    </row>
    <row r="2611" spans="1:5">
      <c r="A2611" s="58">
        <v>33604</v>
      </c>
      <c r="B2611">
        <v>75</v>
      </c>
      <c r="C2611">
        <v>1416997</v>
      </c>
      <c r="D2611">
        <v>583203</v>
      </c>
      <c r="E2611">
        <v>833794</v>
      </c>
    </row>
    <row r="2612" spans="1:5">
      <c r="A2612" s="58">
        <v>33604</v>
      </c>
      <c r="B2612">
        <v>76</v>
      </c>
      <c r="C2612">
        <v>1345360</v>
      </c>
      <c r="D2612">
        <v>545301</v>
      </c>
      <c r="E2612">
        <v>800059</v>
      </c>
    </row>
    <row r="2613" spans="1:5">
      <c r="A2613" s="58">
        <v>33604</v>
      </c>
      <c r="B2613">
        <v>77</v>
      </c>
      <c r="C2613">
        <v>1268766</v>
      </c>
      <c r="D2613">
        <v>502236</v>
      </c>
      <c r="E2613">
        <v>766530</v>
      </c>
    </row>
    <row r="2614" spans="1:5">
      <c r="A2614" s="58">
        <v>33604</v>
      </c>
      <c r="B2614">
        <v>78</v>
      </c>
      <c r="C2614">
        <v>1200953</v>
      </c>
      <c r="D2614">
        <v>461827</v>
      </c>
      <c r="E2614">
        <v>739126</v>
      </c>
    </row>
    <row r="2615" spans="1:5">
      <c r="A2615" s="58">
        <v>33604</v>
      </c>
      <c r="B2615">
        <v>79</v>
      </c>
      <c r="C2615">
        <v>1119098</v>
      </c>
      <c r="D2615">
        <v>422051</v>
      </c>
      <c r="E2615">
        <v>697047</v>
      </c>
    </row>
    <row r="2616" spans="1:5">
      <c r="A2616" s="58">
        <v>33604</v>
      </c>
      <c r="B2616">
        <v>80</v>
      </c>
      <c r="C2616">
        <v>983054</v>
      </c>
      <c r="D2616">
        <v>360984</v>
      </c>
      <c r="E2616">
        <v>622070</v>
      </c>
    </row>
    <row r="2617" spans="1:5">
      <c r="A2617" s="58">
        <v>33604</v>
      </c>
      <c r="B2617">
        <v>81</v>
      </c>
      <c r="C2617">
        <v>896401</v>
      </c>
      <c r="D2617">
        <v>317034</v>
      </c>
      <c r="E2617">
        <v>579367</v>
      </c>
    </row>
    <row r="2618" spans="1:5">
      <c r="A2618" s="58">
        <v>33604</v>
      </c>
      <c r="B2618">
        <v>82</v>
      </c>
      <c r="C2618">
        <v>813305</v>
      </c>
      <c r="D2618">
        <v>284131</v>
      </c>
      <c r="E2618">
        <v>529174</v>
      </c>
    </row>
    <row r="2619" spans="1:5">
      <c r="A2619" s="58">
        <v>33604</v>
      </c>
      <c r="B2619">
        <v>83</v>
      </c>
      <c r="C2619">
        <v>743982</v>
      </c>
      <c r="D2619">
        <v>250722</v>
      </c>
      <c r="E2619">
        <v>493260</v>
      </c>
    </row>
    <row r="2620" spans="1:5">
      <c r="A2620" s="58">
        <v>33604</v>
      </c>
      <c r="B2620">
        <v>84</v>
      </c>
      <c r="C2620">
        <v>663712</v>
      </c>
      <c r="D2620">
        <v>216518</v>
      </c>
      <c r="E2620">
        <v>447194</v>
      </c>
    </row>
    <row r="2621" spans="1:5">
      <c r="A2621" s="58">
        <v>33604</v>
      </c>
      <c r="B2621">
        <v>85</v>
      </c>
      <c r="C2621">
        <v>551506</v>
      </c>
      <c r="D2621">
        <v>174346</v>
      </c>
      <c r="E2621">
        <v>377160</v>
      </c>
    </row>
    <row r="2622" spans="1:5">
      <c r="A2622" s="58">
        <v>33604</v>
      </c>
      <c r="B2622">
        <v>86</v>
      </c>
      <c r="C2622">
        <v>494834</v>
      </c>
      <c r="D2622">
        <v>150460</v>
      </c>
      <c r="E2622">
        <v>344374</v>
      </c>
    </row>
    <row r="2623" spans="1:5">
      <c r="A2623" s="58">
        <v>33604</v>
      </c>
      <c r="B2623">
        <v>87</v>
      </c>
      <c r="C2623">
        <v>442460</v>
      </c>
      <c r="D2623">
        <v>130127</v>
      </c>
      <c r="E2623">
        <v>312333</v>
      </c>
    </row>
    <row r="2624" spans="1:5">
      <c r="A2624" s="58">
        <v>33604</v>
      </c>
      <c r="B2624">
        <v>88</v>
      </c>
      <c r="C2624">
        <v>365440</v>
      </c>
      <c r="D2624">
        <v>103512</v>
      </c>
      <c r="E2624">
        <v>261928</v>
      </c>
    </row>
    <row r="2625" spans="1:5">
      <c r="A2625" s="58">
        <v>33604</v>
      </c>
      <c r="B2625">
        <v>89</v>
      </c>
      <c r="C2625">
        <v>303471</v>
      </c>
      <c r="D2625">
        <v>82996</v>
      </c>
      <c r="E2625">
        <v>220475</v>
      </c>
    </row>
    <row r="2626" spans="1:5">
      <c r="A2626" s="58">
        <v>33604</v>
      </c>
      <c r="B2626">
        <v>90</v>
      </c>
      <c r="C2626">
        <v>248883</v>
      </c>
      <c r="D2626">
        <v>65772</v>
      </c>
      <c r="E2626">
        <v>183111</v>
      </c>
    </row>
    <row r="2627" spans="1:5">
      <c r="A2627" s="58">
        <v>33604</v>
      </c>
      <c r="B2627">
        <v>91</v>
      </c>
      <c r="C2627">
        <v>219873</v>
      </c>
      <c r="D2627">
        <v>55072</v>
      </c>
      <c r="E2627">
        <v>164801</v>
      </c>
    </row>
    <row r="2628" spans="1:5">
      <c r="A2628" s="58">
        <v>33604</v>
      </c>
      <c r="B2628">
        <v>92</v>
      </c>
      <c r="C2628">
        <v>154736</v>
      </c>
      <c r="D2628">
        <v>36989</v>
      </c>
      <c r="E2628">
        <v>117747</v>
      </c>
    </row>
    <row r="2629" spans="1:5">
      <c r="A2629" s="58">
        <v>33604</v>
      </c>
      <c r="B2629">
        <v>93</v>
      </c>
      <c r="C2629">
        <v>120485</v>
      </c>
      <c r="D2629">
        <v>27176</v>
      </c>
      <c r="E2629">
        <v>93309</v>
      </c>
    </row>
    <row r="2630" spans="1:5">
      <c r="A2630" s="58">
        <v>33604</v>
      </c>
      <c r="B2630">
        <v>94</v>
      </c>
      <c r="C2630">
        <v>94875</v>
      </c>
      <c r="D2630">
        <v>20891</v>
      </c>
      <c r="E2630">
        <v>73984</v>
      </c>
    </row>
    <row r="2631" spans="1:5">
      <c r="A2631" s="58">
        <v>33604</v>
      </c>
      <c r="B2631">
        <v>95</v>
      </c>
      <c r="C2631">
        <v>73639</v>
      </c>
      <c r="D2631">
        <v>15597</v>
      </c>
      <c r="E2631">
        <v>58042</v>
      </c>
    </row>
    <row r="2632" spans="1:5">
      <c r="A2632" s="58">
        <v>33604</v>
      </c>
      <c r="B2632">
        <v>96</v>
      </c>
      <c r="C2632">
        <v>55937</v>
      </c>
      <c r="D2632">
        <v>11416</v>
      </c>
      <c r="E2632">
        <v>44521</v>
      </c>
    </row>
    <row r="2633" spans="1:5">
      <c r="A2633" s="58">
        <v>33604</v>
      </c>
      <c r="B2633">
        <v>97</v>
      </c>
      <c r="C2633">
        <v>39481</v>
      </c>
      <c r="D2633">
        <v>7910</v>
      </c>
      <c r="E2633">
        <v>31571</v>
      </c>
    </row>
    <row r="2634" spans="1:5">
      <c r="A2634" s="58">
        <v>33604</v>
      </c>
      <c r="B2634">
        <v>98</v>
      </c>
      <c r="C2634">
        <v>28284</v>
      </c>
      <c r="D2634">
        <v>5441</v>
      </c>
      <c r="E2634">
        <v>22843</v>
      </c>
    </row>
    <row r="2635" spans="1:5">
      <c r="A2635" s="58">
        <v>33604</v>
      </c>
      <c r="B2635">
        <v>99</v>
      </c>
      <c r="C2635">
        <v>19829</v>
      </c>
      <c r="D2635">
        <v>3763</v>
      </c>
      <c r="E2635">
        <v>16066</v>
      </c>
    </row>
    <row r="2636" spans="1:5">
      <c r="A2636" s="58">
        <v>33604</v>
      </c>
      <c r="B2636" t="s">
        <v>164</v>
      </c>
      <c r="C2636">
        <v>38892</v>
      </c>
      <c r="D2636">
        <v>7702</v>
      </c>
      <c r="E2636">
        <v>31190</v>
      </c>
    </row>
    <row r="2638" spans="1:5">
      <c r="A2638" s="58">
        <v>33635</v>
      </c>
      <c r="B2638" t="s">
        <v>163</v>
      </c>
      <c r="C2638">
        <v>255026210</v>
      </c>
      <c r="D2638">
        <v>124482227</v>
      </c>
      <c r="E2638">
        <v>130543983</v>
      </c>
    </row>
    <row r="2639" spans="1:5">
      <c r="A2639" s="58">
        <v>33635</v>
      </c>
      <c r="B2639">
        <v>0</v>
      </c>
      <c r="C2639">
        <v>3979335</v>
      </c>
      <c r="D2639">
        <v>2033234</v>
      </c>
      <c r="E2639">
        <v>1946101</v>
      </c>
    </row>
    <row r="2640" spans="1:5">
      <c r="A2640" s="58">
        <v>33635</v>
      </c>
      <c r="B2640">
        <v>1</v>
      </c>
      <c r="C2640">
        <v>3993274</v>
      </c>
      <c r="D2640">
        <v>2042667</v>
      </c>
      <c r="E2640">
        <v>1950607</v>
      </c>
    </row>
    <row r="2641" spans="1:5">
      <c r="A2641" s="58">
        <v>33635</v>
      </c>
      <c r="B2641">
        <v>2</v>
      </c>
      <c r="C2641">
        <v>3897258</v>
      </c>
      <c r="D2641">
        <v>1995468</v>
      </c>
      <c r="E2641">
        <v>1901790</v>
      </c>
    </row>
    <row r="2642" spans="1:5">
      <c r="A2642" s="58">
        <v>33635</v>
      </c>
      <c r="B2642">
        <v>3</v>
      </c>
      <c r="C2642">
        <v>3778627</v>
      </c>
      <c r="D2642">
        <v>1933677</v>
      </c>
      <c r="E2642">
        <v>1844950</v>
      </c>
    </row>
    <row r="2643" spans="1:5">
      <c r="A2643" s="58">
        <v>33635</v>
      </c>
      <c r="B2643">
        <v>4</v>
      </c>
      <c r="C2643">
        <v>3756849</v>
      </c>
      <c r="D2643">
        <v>1921851</v>
      </c>
      <c r="E2643">
        <v>1834998</v>
      </c>
    </row>
    <row r="2644" spans="1:5">
      <c r="A2644" s="58">
        <v>33635</v>
      </c>
      <c r="B2644">
        <v>5</v>
      </c>
      <c r="C2644">
        <v>3695332</v>
      </c>
      <c r="D2644">
        <v>1891707</v>
      </c>
      <c r="E2644">
        <v>1803625</v>
      </c>
    </row>
    <row r="2645" spans="1:5">
      <c r="A2645" s="58">
        <v>33635</v>
      </c>
      <c r="B2645">
        <v>6</v>
      </c>
      <c r="C2645">
        <v>3723383</v>
      </c>
      <c r="D2645">
        <v>1906936</v>
      </c>
      <c r="E2645">
        <v>1816447</v>
      </c>
    </row>
    <row r="2646" spans="1:5">
      <c r="A2646" s="58">
        <v>33635</v>
      </c>
      <c r="B2646">
        <v>7</v>
      </c>
      <c r="C2646">
        <v>3652529</v>
      </c>
      <c r="D2646">
        <v>1867845</v>
      </c>
      <c r="E2646">
        <v>1784684</v>
      </c>
    </row>
    <row r="2647" spans="1:5">
      <c r="A2647" s="58">
        <v>33635</v>
      </c>
      <c r="B2647">
        <v>8</v>
      </c>
      <c r="C2647">
        <v>3502835</v>
      </c>
      <c r="D2647">
        <v>1793517</v>
      </c>
      <c r="E2647">
        <v>1709318</v>
      </c>
    </row>
    <row r="2648" spans="1:5">
      <c r="A2648" s="58">
        <v>33635</v>
      </c>
      <c r="B2648">
        <v>9</v>
      </c>
      <c r="C2648">
        <v>3796221</v>
      </c>
      <c r="D2648">
        <v>1944527</v>
      </c>
      <c r="E2648">
        <v>1851694</v>
      </c>
    </row>
    <row r="2649" spans="1:5">
      <c r="A2649" s="58">
        <v>33635</v>
      </c>
      <c r="B2649">
        <v>10</v>
      </c>
      <c r="C2649">
        <v>3693397</v>
      </c>
      <c r="D2649">
        <v>1894033</v>
      </c>
      <c r="E2649">
        <v>1799364</v>
      </c>
    </row>
    <row r="2650" spans="1:5">
      <c r="A2650" s="58">
        <v>33635</v>
      </c>
      <c r="B2650">
        <v>11</v>
      </c>
      <c r="C2650">
        <v>3769694</v>
      </c>
      <c r="D2650">
        <v>1930898</v>
      </c>
      <c r="E2650">
        <v>1838796</v>
      </c>
    </row>
    <row r="2651" spans="1:5">
      <c r="A2651" s="58">
        <v>33635</v>
      </c>
      <c r="B2651">
        <v>12</v>
      </c>
      <c r="C2651">
        <v>3598750</v>
      </c>
      <c r="D2651">
        <v>1842610</v>
      </c>
      <c r="E2651">
        <v>1756140</v>
      </c>
    </row>
    <row r="2652" spans="1:5">
      <c r="A2652" s="58">
        <v>33635</v>
      </c>
      <c r="B2652">
        <v>13</v>
      </c>
      <c r="C2652">
        <v>3481022</v>
      </c>
      <c r="D2652">
        <v>1781888</v>
      </c>
      <c r="E2652">
        <v>1699134</v>
      </c>
    </row>
    <row r="2653" spans="1:5">
      <c r="A2653" s="58">
        <v>33635</v>
      </c>
      <c r="B2653">
        <v>14</v>
      </c>
      <c r="C2653">
        <v>3490302</v>
      </c>
      <c r="D2653">
        <v>1790389</v>
      </c>
      <c r="E2653">
        <v>1699913</v>
      </c>
    </row>
    <row r="2654" spans="1:5">
      <c r="A2654" s="58">
        <v>33635</v>
      </c>
      <c r="B2654">
        <v>15</v>
      </c>
      <c r="C2654">
        <v>3383723</v>
      </c>
      <c r="D2654">
        <v>1737323</v>
      </c>
      <c r="E2654">
        <v>1646400</v>
      </c>
    </row>
    <row r="2655" spans="1:5">
      <c r="A2655" s="58">
        <v>33635</v>
      </c>
      <c r="B2655">
        <v>16</v>
      </c>
      <c r="C2655">
        <v>3351441</v>
      </c>
      <c r="D2655">
        <v>1726807</v>
      </c>
      <c r="E2655">
        <v>1624634</v>
      </c>
    </row>
    <row r="2656" spans="1:5">
      <c r="A2656" s="58">
        <v>33635</v>
      </c>
      <c r="B2656">
        <v>17</v>
      </c>
      <c r="C2656">
        <v>3432755</v>
      </c>
      <c r="D2656">
        <v>1772246</v>
      </c>
      <c r="E2656">
        <v>1660509</v>
      </c>
    </row>
    <row r="2657" spans="1:5">
      <c r="A2657" s="58">
        <v>33635</v>
      </c>
      <c r="B2657">
        <v>18</v>
      </c>
      <c r="C2657">
        <v>3349559</v>
      </c>
      <c r="D2657">
        <v>1716994</v>
      </c>
      <c r="E2657">
        <v>1632565</v>
      </c>
    </row>
    <row r="2658" spans="1:5">
      <c r="A2658" s="58">
        <v>33635</v>
      </c>
      <c r="B2658">
        <v>19</v>
      </c>
      <c r="C2658">
        <v>3670427</v>
      </c>
      <c r="D2658">
        <v>1874360</v>
      </c>
      <c r="E2658">
        <v>1796067</v>
      </c>
    </row>
    <row r="2659" spans="1:5">
      <c r="A2659" s="58">
        <v>33635</v>
      </c>
      <c r="B2659">
        <v>20</v>
      </c>
      <c r="C2659">
        <v>3857418</v>
      </c>
      <c r="D2659">
        <v>1965303</v>
      </c>
      <c r="E2659">
        <v>1892115</v>
      </c>
    </row>
    <row r="2660" spans="1:5">
      <c r="A2660" s="58">
        <v>33635</v>
      </c>
      <c r="B2660">
        <v>21</v>
      </c>
      <c r="C2660">
        <v>4086701</v>
      </c>
      <c r="D2660">
        <v>2083245</v>
      </c>
      <c r="E2660">
        <v>2003456</v>
      </c>
    </row>
    <row r="2661" spans="1:5">
      <c r="A2661" s="58">
        <v>33635</v>
      </c>
      <c r="B2661">
        <v>22</v>
      </c>
      <c r="C2661">
        <v>3809613</v>
      </c>
      <c r="D2661">
        <v>1942178</v>
      </c>
      <c r="E2661">
        <v>1867435</v>
      </c>
    </row>
    <row r="2662" spans="1:5">
      <c r="A2662" s="58">
        <v>33635</v>
      </c>
      <c r="B2662">
        <v>23</v>
      </c>
      <c r="C2662">
        <v>3708720</v>
      </c>
      <c r="D2662">
        <v>1886766</v>
      </c>
      <c r="E2662">
        <v>1821954</v>
      </c>
    </row>
    <row r="2663" spans="1:5">
      <c r="A2663" s="58">
        <v>33635</v>
      </c>
      <c r="B2663">
        <v>24</v>
      </c>
      <c r="C2663">
        <v>3749304</v>
      </c>
      <c r="D2663">
        <v>1901819</v>
      </c>
      <c r="E2663">
        <v>1847485</v>
      </c>
    </row>
    <row r="2664" spans="1:5">
      <c r="A2664" s="58">
        <v>33635</v>
      </c>
      <c r="B2664">
        <v>25</v>
      </c>
      <c r="C2664">
        <v>3825111</v>
      </c>
      <c r="D2664">
        <v>1930817</v>
      </c>
      <c r="E2664">
        <v>1894294</v>
      </c>
    </row>
    <row r="2665" spans="1:5">
      <c r="A2665" s="58">
        <v>33635</v>
      </c>
      <c r="B2665">
        <v>26</v>
      </c>
      <c r="C2665">
        <v>3966628</v>
      </c>
      <c r="D2665">
        <v>1995393</v>
      </c>
      <c r="E2665">
        <v>1971235</v>
      </c>
    </row>
    <row r="2666" spans="1:5">
      <c r="A2666" s="58">
        <v>33635</v>
      </c>
      <c r="B2666">
        <v>27</v>
      </c>
      <c r="C2666">
        <v>4217083</v>
      </c>
      <c r="D2666">
        <v>2118401</v>
      </c>
      <c r="E2666">
        <v>2098682</v>
      </c>
    </row>
    <row r="2667" spans="1:5">
      <c r="A2667" s="58">
        <v>33635</v>
      </c>
      <c r="B2667">
        <v>28</v>
      </c>
      <c r="C2667">
        <v>4109967</v>
      </c>
      <c r="D2667">
        <v>2063007</v>
      </c>
      <c r="E2667">
        <v>2046960</v>
      </c>
    </row>
    <row r="2668" spans="1:5">
      <c r="A2668" s="58">
        <v>33635</v>
      </c>
      <c r="B2668">
        <v>29</v>
      </c>
      <c r="C2668">
        <v>4566648</v>
      </c>
      <c r="D2668">
        <v>2293110</v>
      </c>
      <c r="E2668">
        <v>2273538</v>
      </c>
    </row>
    <row r="2669" spans="1:5">
      <c r="A2669" s="58">
        <v>33635</v>
      </c>
      <c r="B2669">
        <v>30</v>
      </c>
      <c r="C2669">
        <v>4450453</v>
      </c>
      <c r="D2669">
        <v>2228921</v>
      </c>
      <c r="E2669">
        <v>2221532</v>
      </c>
    </row>
    <row r="2670" spans="1:5">
      <c r="A2670" s="58">
        <v>33635</v>
      </c>
      <c r="B2670">
        <v>31</v>
      </c>
      <c r="C2670">
        <v>4564369</v>
      </c>
      <c r="D2670">
        <v>2283089</v>
      </c>
      <c r="E2670">
        <v>2281280</v>
      </c>
    </row>
    <row r="2671" spans="1:5">
      <c r="A2671" s="58">
        <v>33635</v>
      </c>
      <c r="B2671">
        <v>32</v>
      </c>
      <c r="C2671">
        <v>4425145</v>
      </c>
      <c r="D2671">
        <v>2208697</v>
      </c>
      <c r="E2671">
        <v>2216448</v>
      </c>
    </row>
    <row r="2672" spans="1:5">
      <c r="A2672" s="58">
        <v>33635</v>
      </c>
      <c r="B2672">
        <v>33</v>
      </c>
      <c r="C2672">
        <v>4388943</v>
      </c>
      <c r="D2672">
        <v>2182675</v>
      </c>
      <c r="E2672">
        <v>2206268</v>
      </c>
    </row>
    <row r="2673" spans="1:5">
      <c r="A2673" s="58">
        <v>33635</v>
      </c>
      <c r="B2673">
        <v>34</v>
      </c>
      <c r="C2673">
        <v>4568770</v>
      </c>
      <c r="D2673">
        <v>2286859</v>
      </c>
      <c r="E2673">
        <v>2281911</v>
      </c>
    </row>
    <row r="2674" spans="1:5">
      <c r="A2674" s="58">
        <v>33635</v>
      </c>
      <c r="B2674">
        <v>35</v>
      </c>
      <c r="C2674">
        <v>4431665</v>
      </c>
      <c r="D2674">
        <v>2208161</v>
      </c>
      <c r="E2674">
        <v>2223504</v>
      </c>
    </row>
    <row r="2675" spans="1:5">
      <c r="A2675" s="58">
        <v>33635</v>
      </c>
      <c r="B2675">
        <v>36</v>
      </c>
      <c r="C2675">
        <v>4270332</v>
      </c>
      <c r="D2675">
        <v>2122433</v>
      </c>
      <c r="E2675">
        <v>2147899</v>
      </c>
    </row>
    <row r="2676" spans="1:5">
      <c r="A2676" s="58">
        <v>33635</v>
      </c>
      <c r="B2676">
        <v>37</v>
      </c>
      <c r="C2676">
        <v>4197622</v>
      </c>
      <c r="D2676">
        <v>2082663</v>
      </c>
      <c r="E2676">
        <v>2114959</v>
      </c>
    </row>
    <row r="2677" spans="1:5">
      <c r="A2677" s="58">
        <v>33635</v>
      </c>
      <c r="B2677">
        <v>38</v>
      </c>
      <c r="C2677">
        <v>3868136</v>
      </c>
      <c r="D2677">
        <v>1912733</v>
      </c>
      <c r="E2677">
        <v>1955403</v>
      </c>
    </row>
    <row r="2678" spans="1:5">
      <c r="A2678" s="58">
        <v>33635</v>
      </c>
      <c r="B2678">
        <v>39</v>
      </c>
      <c r="C2678">
        <v>4220217</v>
      </c>
      <c r="D2678">
        <v>2096352</v>
      </c>
      <c r="E2678">
        <v>2123865</v>
      </c>
    </row>
    <row r="2679" spans="1:5">
      <c r="A2679" s="58">
        <v>33635</v>
      </c>
      <c r="B2679">
        <v>40</v>
      </c>
      <c r="C2679">
        <v>3867307</v>
      </c>
      <c r="D2679">
        <v>1913032</v>
      </c>
      <c r="E2679">
        <v>1954275</v>
      </c>
    </row>
    <row r="2680" spans="1:5">
      <c r="A2680" s="58">
        <v>33635</v>
      </c>
      <c r="B2680">
        <v>41</v>
      </c>
      <c r="C2680">
        <v>3790022</v>
      </c>
      <c r="D2680">
        <v>1872003</v>
      </c>
      <c r="E2680">
        <v>1918019</v>
      </c>
    </row>
    <row r="2681" spans="1:5">
      <c r="A2681" s="58">
        <v>33635</v>
      </c>
      <c r="B2681">
        <v>42</v>
      </c>
      <c r="C2681">
        <v>3637688</v>
      </c>
      <c r="D2681">
        <v>1792880</v>
      </c>
      <c r="E2681">
        <v>1844808</v>
      </c>
    </row>
    <row r="2682" spans="1:5">
      <c r="A2682" s="58">
        <v>33635</v>
      </c>
      <c r="B2682">
        <v>43</v>
      </c>
      <c r="C2682">
        <v>3607312</v>
      </c>
      <c r="D2682">
        <v>1771885</v>
      </c>
      <c r="E2682">
        <v>1835427</v>
      </c>
    </row>
    <row r="2683" spans="1:5">
      <c r="A2683" s="58">
        <v>33635</v>
      </c>
      <c r="B2683">
        <v>44</v>
      </c>
      <c r="C2683">
        <v>3828447</v>
      </c>
      <c r="D2683">
        <v>1898001</v>
      </c>
      <c r="E2683">
        <v>1930446</v>
      </c>
    </row>
    <row r="2684" spans="1:5">
      <c r="A2684" s="58">
        <v>33635</v>
      </c>
      <c r="B2684">
        <v>45</v>
      </c>
      <c r="C2684">
        <v>3496760</v>
      </c>
      <c r="D2684">
        <v>1726433</v>
      </c>
      <c r="E2684">
        <v>1770327</v>
      </c>
    </row>
    <row r="2685" spans="1:5">
      <c r="A2685" s="58">
        <v>33635</v>
      </c>
      <c r="B2685">
        <v>46</v>
      </c>
      <c r="C2685">
        <v>2788408</v>
      </c>
      <c r="D2685">
        <v>1368213</v>
      </c>
      <c r="E2685">
        <v>1420195</v>
      </c>
    </row>
    <row r="2686" spans="1:5">
      <c r="A2686" s="58">
        <v>33635</v>
      </c>
      <c r="B2686">
        <v>47</v>
      </c>
      <c r="C2686">
        <v>2838241</v>
      </c>
      <c r="D2686">
        <v>1387998</v>
      </c>
      <c r="E2686">
        <v>1450243</v>
      </c>
    </row>
    <row r="2687" spans="1:5">
      <c r="A2687" s="58">
        <v>33635</v>
      </c>
      <c r="B2687">
        <v>48</v>
      </c>
      <c r="C2687">
        <v>2808074</v>
      </c>
      <c r="D2687">
        <v>1372952</v>
      </c>
      <c r="E2687">
        <v>1435122</v>
      </c>
    </row>
    <row r="2688" spans="1:5">
      <c r="A2688" s="58">
        <v>33635</v>
      </c>
      <c r="B2688">
        <v>49</v>
      </c>
      <c r="C2688">
        <v>3024126</v>
      </c>
      <c r="D2688">
        <v>1486312</v>
      </c>
      <c r="E2688">
        <v>1537814</v>
      </c>
    </row>
    <row r="2689" spans="1:5">
      <c r="A2689" s="58">
        <v>33635</v>
      </c>
      <c r="B2689">
        <v>50</v>
      </c>
      <c r="C2689">
        <v>2595899</v>
      </c>
      <c r="D2689">
        <v>1266518</v>
      </c>
      <c r="E2689">
        <v>1329381</v>
      </c>
    </row>
    <row r="2690" spans="1:5">
      <c r="A2690" s="58">
        <v>33635</v>
      </c>
      <c r="B2690">
        <v>51</v>
      </c>
      <c r="C2690">
        <v>2421486</v>
      </c>
      <c r="D2690">
        <v>1180758</v>
      </c>
      <c r="E2690">
        <v>1240728</v>
      </c>
    </row>
    <row r="2691" spans="1:5">
      <c r="A2691" s="58">
        <v>33635</v>
      </c>
      <c r="B2691">
        <v>52</v>
      </c>
      <c r="C2691">
        <v>2308627</v>
      </c>
      <c r="D2691">
        <v>1122167</v>
      </c>
      <c r="E2691">
        <v>1186460</v>
      </c>
    </row>
    <row r="2692" spans="1:5">
      <c r="A2692" s="58">
        <v>33635</v>
      </c>
      <c r="B2692">
        <v>53</v>
      </c>
      <c r="C2692">
        <v>2320367</v>
      </c>
      <c r="D2692">
        <v>1125047</v>
      </c>
      <c r="E2692">
        <v>1195320</v>
      </c>
    </row>
    <row r="2693" spans="1:5">
      <c r="A2693" s="58">
        <v>33635</v>
      </c>
      <c r="B2693">
        <v>54</v>
      </c>
      <c r="C2693">
        <v>2285334</v>
      </c>
      <c r="D2693">
        <v>1106908</v>
      </c>
      <c r="E2693">
        <v>1178426</v>
      </c>
    </row>
    <row r="2694" spans="1:5">
      <c r="A2694" s="58">
        <v>33635</v>
      </c>
      <c r="B2694">
        <v>55</v>
      </c>
      <c r="C2694">
        <v>2134461</v>
      </c>
      <c r="D2694">
        <v>1027694</v>
      </c>
      <c r="E2694">
        <v>1106767</v>
      </c>
    </row>
    <row r="2695" spans="1:5">
      <c r="A2695" s="58">
        <v>33635</v>
      </c>
      <c r="B2695">
        <v>56</v>
      </c>
      <c r="C2695">
        <v>2169747</v>
      </c>
      <c r="D2695">
        <v>1041395</v>
      </c>
      <c r="E2695">
        <v>1128352</v>
      </c>
    </row>
    <row r="2696" spans="1:5">
      <c r="A2696" s="58">
        <v>33635</v>
      </c>
      <c r="B2696">
        <v>57</v>
      </c>
      <c r="C2696">
        <v>2168525</v>
      </c>
      <c r="D2696">
        <v>1040146</v>
      </c>
      <c r="E2696">
        <v>1128379</v>
      </c>
    </row>
    <row r="2697" spans="1:5">
      <c r="A2697" s="58">
        <v>33635</v>
      </c>
      <c r="B2697">
        <v>58</v>
      </c>
      <c r="C2697">
        <v>1924856</v>
      </c>
      <c r="D2697">
        <v>920176</v>
      </c>
      <c r="E2697">
        <v>1004680</v>
      </c>
    </row>
    <row r="2698" spans="1:5">
      <c r="A2698" s="58">
        <v>33635</v>
      </c>
      <c r="B2698">
        <v>59</v>
      </c>
      <c r="C2698">
        <v>2072902</v>
      </c>
      <c r="D2698">
        <v>987231</v>
      </c>
      <c r="E2698">
        <v>1085671</v>
      </c>
    </row>
    <row r="2699" spans="1:5">
      <c r="A2699" s="58">
        <v>33635</v>
      </c>
      <c r="B2699">
        <v>60</v>
      </c>
      <c r="C2699">
        <v>2074257</v>
      </c>
      <c r="D2699">
        <v>973818</v>
      </c>
      <c r="E2699">
        <v>1100439</v>
      </c>
    </row>
    <row r="2700" spans="1:5">
      <c r="A2700" s="58">
        <v>33635</v>
      </c>
      <c r="B2700">
        <v>61</v>
      </c>
      <c r="C2700">
        <v>2102395</v>
      </c>
      <c r="D2700">
        <v>991563</v>
      </c>
      <c r="E2700">
        <v>1110832</v>
      </c>
    </row>
    <row r="2701" spans="1:5">
      <c r="A2701" s="58">
        <v>33635</v>
      </c>
      <c r="B2701">
        <v>62</v>
      </c>
      <c r="C2701">
        <v>2085294</v>
      </c>
      <c r="D2701">
        <v>982703</v>
      </c>
      <c r="E2701">
        <v>1102591</v>
      </c>
    </row>
    <row r="2702" spans="1:5">
      <c r="A2702" s="58">
        <v>33635</v>
      </c>
      <c r="B2702">
        <v>63</v>
      </c>
      <c r="C2702">
        <v>2107193</v>
      </c>
      <c r="D2702">
        <v>985629</v>
      </c>
      <c r="E2702">
        <v>1121564</v>
      </c>
    </row>
    <row r="2703" spans="1:5">
      <c r="A2703" s="58">
        <v>33635</v>
      </c>
      <c r="B2703">
        <v>64</v>
      </c>
      <c r="C2703">
        <v>2172508</v>
      </c>
      <c r="D2703">
        <v>1004380</v>
      </c>
      <c r="E2703">
        <v>1168128</v>
      </c>
    </row>
    <row r="2704" spans="1:5">
      <c r="A2704" s="58">
        <v>33635</v>
      </c>
      <c r="B2704">
        <v>65</v>
      </c>
      <c r="C2704">
        <v>2068809</v>
      </c>
      <c r="D2704">
        <v>940329</v>
      </c>
      <c r="E2704">
        <v>1128480</v>
      </c>
    </row>
    <row r="2705" spans="1:5">
      <c r="A2705" s="58">
        <v>33635</v>
      </c>
      <c r="B2705">
        <v>66</v>
      </c>
      <c r="C2705">
        <v>2035694</v>
      </c>
      <c r="D2705">
        <v>919368</v>
      </c>
      <c r="E2705">
        <v>1116326</v>
      </c>
    </row>
    <row r="2706" spans="1:5">
      <c r="A2706" s="58">
        <v>33635</v>
      </c>
      <c r="B2706">
        <v>67</v>
      </c>
      <c r="C2706">
        <v>2047305</v>
      </c>
      <c r="D2706">
        <v>920555</v>
      </c>
      <c r="E2706">
        <v>1126750</v>
      </c>
    </row>
    <row r="2707" spans="1:5">
      <c r="A2707" s="58">
        <v>33635</v>
      </c>
      <c r="B2707">
        <v>68</v>
      </c>
      <c r="C2707">
        <v>1924830</v>
      </c>
      <c r="D2707">
        <v>857633</v>
      </c>
      <c r="E2707">
        <v>1067197</v>
      </c>
    </row>
    <row r="2708" spans="1:5">
      <c r="A2708" s="58">
        <v>33635</v>
      </c>
      <c r="B2708">
        <v>69</v>
      </c>
      <c r="C2708">
        <v>1915714</v>
      </c>
      <c r="D2708">
        <v>843211</v>
      </c>
      <c r="E2708">
        <v>1072503</v>
      </c>
    </row>
    <row r="2709" spans="1:5">
      <c r="A2709" s="58">
        <v>33635</v>
      </c>
      <c r="B2709">
        <v>70</v>
      </c>
      <c r="C2709">
        <v>1918112</v>
      </c>
      <c r="D2709">
        <v>842228</v>
      </c>
      <c r="E2709">
        <v>1075884</v>
      </c>
    </row>
    <row r="2710" spans="1:5">
      <c r="A2710" s="58">
        <v>33635</v>
      </c>
      <c r="B2710">
        <v>71</v>
      </c>
      <c r="C2710">
        <v>1794332</v>
      </c>
      <c r="D2710">
        <v>783617</v>
      </c>
      <c r="E2710">
        <v>1010715</v>
      </c>
    </row>
    <row r="2711" spans="1:5">
      <c r="A2711" s="58">
        <v>33635</v>
      </c>
      <c r="B2711">
        <v>72</v>
      </c>
      <c r="C2711">
        <v>1657502</v>
      </c>
      <c r="D2711">
        <v>715859</v>
      </c>
      <c r="E2711">
        <v>941643</v>
      </c>
    </row>
    <row r="2712" spans="1:5">
      <c r="A2712" s="58">
        <v>33635</v>
      </c>
      <c r="B2712">
        <v>73</v>
      </c>
      <c r="C2712">
        <v>1555874</v>
      </c>
      <c r="D2712">
        <v>658337</v>
      </c>
      <c r="E2712">
        <v>897537</v>
      </c>
    </row>
    <row r="2713" spans="1:5">
      <c r="A2713" s="58">
        <v>33635</v>
      </c>
      <c r="B2713">
        <v>74</v>
      </c>
      <c r="C2713">
        <v>1475570</v>
      </c>
      <c r="D2713">
        <v>613073</v>
      </c>
      <c r="E2713">
        <v>862497</v>
      </c>
    </row>
    <row r="2714" spans="1:5">
      <c r="A2714" s="58">
        <v>33635</v>
      </c>
      <c r="B2714">
        <v>75</v>
      </c>
      <c r="C2714">
        <v>1420302</v>
      </c>
      <c r="D2714">
        <v>584878</v>
      </c>
      <c r="E2714">
        <v>835424</v>
      </c>
    </row>
    <row r="2715" spans="1:5">
      <c r="A2715" s="58">
        <v>33635</v>
      </c>
      <c r="B2715">
        <v>76</v>
      </c>
      <c r="C2715">
        <v>1343472</v>
      </c>
      <c r="D2715">
        <v>544766</v>
      </c>
      <c r="E2715">
        <v>798706</v>
      </c>
    </row>
    <row r="2716" spans="1:5">
      <c r="A2716" s="58">
        <v>33635</v>
      </c>
      <c r="B2716">
        <v>77</v>
      </c>
      <c r="C2716">
        <v>1270544</v>
      </c>
      <c r="D2716">
        <v>503302</v>
      </c>
      <c r="E2716">
        <v>767242</v>
      </c>
    </row>
    <row r="2717" spans="1:5">
      <c r="A2717" s="58">
        <v>33635</v>
      </c>
      <c r="B2717">
        <v>78</v>
      </c>
      <c r="C2717">
        <v>1201712</v>
      </c>
      <c r="D2717">
        <v>462294</v>
      </c>
      <c r="E2717">
        <v>739418</v>
      </c>
    </row>
    <row r="2718" spans="1:5">
      <c r="A2718" s="58">
        <v>33635</v>
      </c>
      <c r="B2718">
        <v>79</v>
      </c>
      <c r="C2718">
        <v>1123908</v>
      </c>
      <c r="D2718">
        <v>423677</v>
      </c>
      <c r="E2718">
        <v>700231</v>
      </c>
    </row>
    <row r="2719" spans="1:5">
      <c r="A2719" s="58">
        <v>33635</v>
      </c>
      <c r="B2719">
        <v>80</v>
      </c>
      <c r="C2719">
        <v>982694</v>
      </c>
      <c r="D2719">
        <v>361309</v>
      </c>
      <c r="E2719">
        <v>621385</v>
      </c>
    </row>
    <row r="2720" spans="1:5">
      <c r="A2720" s="58">
        <v>33635</v>
      </c>
      <c r="B2720">
        <v>81</v>
      </c>
      <c r="C2720">
        <v>896666</v>
      </c>
      <c r="D2720">
        <v>317016</v>
      </c>
      <c r="E2720">
        <v>579650</v>
      </c>
    </row>
    <row r="2721" spans="1:5">
      <c r="A2721" s="58">
        <v>33635</v>
      </c>
      <c r="B2721">
        <v>82</v>
      </c>
      <c r="C2721">
        <v>815302</v>
      </c>
      <c r="D2721">
        <v>284927</v>
      </c>
      <c r="E2721">
        <v>530375</v>
      </c>
    </row>
    <row r="2722" spans="1:5">
      <c r="A2722" s="58">
        <v>33635</v>
      </c>
      <c r="B2722">
        <v>83</v>
      </c>
      <c r="C2722">
        <v>744923</v>
      </c>
      <c r="D2722">
        <v>251081</v>
      </c>
      <c r="E2722">
        <v>493842</v>
      </c>
    </row>
    <row r="2723" spans="1:5">
      <c r="A2723" s="58">
        <v>33635</v>
      </c>
      <c r="B2723">
        <v>84</v>
      </c>
      <c r="C2723">
        <v>664986</v>
      </c>
      <c r="D2723">
        <v>216919</v>
      </c>
      <c r="E2723">
        <v>448067</v>
      </c>
    </row>
    <row r="2724" spans="1:5">
      <c r="A2724" s="58">
        <v>33635</v>
      </c>
      <c r="B2724">
        <v>85</v>
      </c>
      <c r="C2724">
        <v>552307</v>
      </c>
      <c r="D2724">
        <v>174624</v>
      </c>
      <c r="E2724">
        <v>377683</v>
      </c>
    </row>
    <row r="2725" spans="1:5">
      <c r="A2725" s="58">
        <v>33635</v>
      </c>
      <c r="B2725">
        <v>86</v>
      </c>
      <c r="C2725">
        <v>493105</v>
      </c>
      <c r="D2725">
        <v>149948</v>
      </c>
      <c r="E2725">
        <v>343157</v>
      </c>
    </row>
    <row r="2726" spans="1:5">
      <c r="A2726" s="58">
        <v>33635</v>
      </c>
      <c r="B2726">
        <v>87</v>
      </c>
      <c r="C2726">
        <v>444696</v>
      </c>
      <c r="D2726">
        <v>130728</v>
      </c>
      <c r="E2726">
        <v>313968</v>
      </c>
    </row>
    <row r="2727" spans="1:5">
      <c r="A2727" s="58">
        <v>33635</v>
      </c>
      <c r="B2727">
        <v>88</v>
      </c>
      <c r="C2727">
        <v>366467</v>
      </c>
      <c r="D2727">
        <v>103796</v>
      </c>
      <c r="E2727">
        <v>262671</v>
      </c>
    </row>
    <row r="2728" spans="1:5">
      <c r="A2728" s="58">
        <v>33635</v>
      </c>
      <c r="B2728">
        <v>89</v>
      </c>
      <c r="C2728">
        <v>305176</v>
      </c>
      <c r="D2728">
        <v>83372</v>
      </c>
      <c r="E2728">
        <v>221804</v>
      </c>
    </row>
    <row r="2729" spans="1:5">
      <c r="A2729" s="58">
        <v>33635</v>
      </c>
      <c r="B2729">
        <v>90</v>
      </c>
      <c r="C2729">
        <v>247738</v>
      </c>
      <c r="D2729">
        <v>65495</v>
      </c>
      <c r="E2729">
        <v>182243</v>
      </c>
    </row>
    <row r="2730" spans="1:5">
      <c r="A2730" s="58">
        <v>33635</v>
      </c>
      <c r="B2730">
        <v>91</v>
      </c>
      <c r="C2730">
        <v>220795</v>
      </c>
      <c r="D2730">
        <v>55295</v>
      </c>
      <c r="E2730">
        <v>165500</v>
      </c>
    </row>
    <row r="2731" spans="1:5">
      <c r="A2731" s="58">
        <v>33635</v>
      </c>
      <c r="B2731">
        <v>92</v>
      </c>
      <c r="C2731">
        <v>156369</v>
      </c>
      <c r="D2731">
        <v>37422</v>
      </c>
      <c r="E2731">
        <v>118947</v>
      </c>
    </row>
    <row r="2732" spans="1:5">
      <c r="A2732" s="58">
        <v>33635</v>
      </c>
      <c r="B2732">
        <v>93</v>
      </c>
      <c r="C2732">
        <v>120716</v>
      </c>
      <c r="D2732">
        <v>27202</v>
      </c>
      <c r="E2732">
        <v>93514</v>
      </c>
    </row>
    <row r="2733" spans="1:5">
      <c r="A2733" s="58">
        <v>33635</v>
      </c>
      <c r="B2733">
        <v>94</v>
      </c>
      <c r="C2733">
        <v>94763</v>
      </c>
      <c r="D2733">
        <v>20832</v>
      </c>
      <c r="E2733">
        <v>73931</v>
      </c>
    </row>
    <row r="2734" spans="1:5">
      <c r="A2734" s="58">
        <v>33635</v>
      </c>
      <c r="B2734">
        <v>95</v>
      </c>
      <c r="C2734">
        <v>73530</v>
      </c>
      <c r="D2734">
        <v>15547</v>
      </c>
      <c r="E2734">
        <v>57983</v>
      </c>
    </row>
    <row r="2735" spans="1:5">
      <c r="A2735" s="58">
        <v>33635</v>
      </c>
      <c r="B2735">
        <v>96</v>
      </c>
      <c r="C2735">
        <v>55978</v>
      </c>
      <c r="D2735">
        <v>11397</v>
      </c>
      <c r="E2735">
        <v>44581</v>
      </c>
    </row>
    <row r="2736" spans="1:5">
      <c r="A2736" s="58">
        <v>33635</v>
      </c>
      <c r="B2736">
        <v>97</v>
      </c>
      <c r="C2736">
        <v>39599</v>
      </c>
      <c r="D2736">
        <v>7912</v>
      </c>
      <c r="E2736">
        <v>31687</v>
      </c>
    </row>
    <row r="2737" spans="1:5">
      <c r="A2737" s="58">
        <v>33635</v>
      </c>
      <c r="B2737">
        <v>98</v>
      </c>
      <c r="C2737">
        <v>28256</v>
      </c>
      <c r="D2737">
        <v>5428</v>
      </c>
      <c r="E2737">
        <v>22828</v>
      </c>
    </row>
    <row r="2738" spans="1:5">
      <c r="A2738" s="58">
        <v>33635</v>
      </c>
      <c r="B2738">
        <v>99</v>
      </c>
      <c r="C2738">
        <v>19888</v>
      </c>
      <c r="D2738">
        <v>3766</v>
      </c>
      <c r="E2738">
        <v>16122</v>
      </c>
    </row>
    <row r="2739" spans="1:5">
      <c r="A2739" s="58">
        <v>33635</v>
      </c>
      <c r="B2739" t="s">
        <v>164</v>
      </c>
      <c r="C2739">
        <v>38782</v>
      </c>
      <c r="D2739">
        <v>7643</v>
      </c>
      <c r="E2739">
        <v>31139</v>
      </c>
    </row>
    <row r="2741" spans="1:5">
      <c r="A2741" s="58">
        <v>33664</v>
      </c>
      <c r="B2741" t="s">
        <v>163</v>
      </c>
      <c r="C2741">
        <v>255287764</v>
      </c>
      <c r="D2741">
        <v>124616877</v>
      </c>
      <c r="E2741">
        <v>130670887</v>
      </c>
    </row>
    <row r="2742" spans="1:5">
      <c r="A2742" s="58">
        <v>33664</v>
      </c>
      <c r="B2742">
        <v>0</v>
      </c>
      <c r="C2742">
        <v>3984740</v>
      </c>
      <c r="D2742">
        <v>2036340</v>
      </c>
      <c r="E2742">
        <v>1948400</v>
      </c>
    </row>
    <row r="2743" spans="1:5">
      <c r="A2743" s="58">
        <v>33664</v>
      </c>
      <c r="B2743">
        <v>1</v>
      </c>
      <c r="C2743">
        <v>3993325</v>
      </c>
      <c r="D2743">
        <v>2042430</v>
      </c>
      <c r="E2743">
        <v>1950895</v>
      </c>
    </row>
    <row r="2744" spans="1:5">
      <c r="A2744" s="58">
        <v>33664</v>
      </c>
      <c r="B2744">
        <v>2</v>
      </c>
      <c r="C2744">
        <v>3909643</v>
      </c>
      <c r="D2744">
        <v>2001787</v>
      </c>
      <c r="E2744">
        <v>1907856</v>
      </c>
    </row>
    <row r="2745" spans="1:5">
      <c r="A2745" s="58">
        <v>33664</v>
      </c>
      <c r="B2745">
        <v>3</v>
      </c>
      <c r="C2745">
        <v>3777365</v>
      </c>
      <c r="D2745">
        <v>1933134</v>
      </c>
      <c r="E2745">
        <v>1844231</v>
      </c>
    </row>
    <row r="2746" spans="1:5">
      <c r="A2746" s="58">
        <v>33664</v>
      </c>
      <c r="B2746">
        <v>4</v>
      </c>
      <c r="C2746">
        <v>3771136</v>
      </c>
      <c r="D2746">
        <v>1929009</v>
      </c>
      <c r="E2746">
        <v>1842127</v>
      </c>
    </row>
    <row r="2747" spans="1:5">
      <c r="A2747" s="58">
        <v>33664</v>
      </c>
      <c r="B2747">
        <v>5</v>
      </c>
      <c r="C2747">
        <v>3700423</v>
      </c>
      <c r="D2747">
        <v>1894382</v>
      </c>
      <c r="E2747">
        <v>1806041</v>
      </c>
    </row>
    <row r="2748" spans="1:5">
      <c r="A2748" s="58">
        <v>33664</v>
      </c>
      <c r="B2748">
        <v>6</v>
      </c>
      <c r="C2748">
        <v>3719779</v>
      </c>
      <c r="D2748">
        <v>1904997</v>
      </c>
      <c r="E2748">
        <v>1814782</v>
      </c>
    </row>
    <row r="2749" spans="1:5">
      <c r="A2749" s="58">
        <v>33664</v>
      </c>
      <c r="B2749">
        <v>7</v>
      </c>
      <c r="C2749">
        <v>3654415</v>
      </c>
      <c r="D2749">
        <v>1868861</v>
      </c>
      <c r="E2749">
        <v>1785554</v>
      </c>
    </row>
    <row r="2750" spans="1:5">
      <c r="A2750" s="58">
        <v>33664</v>
      </c>
      <c r="B2750">
        <v>8</v>
      </c>
      <c r="C2750">
        <v>3509112</v>
      </c>
      <c r="D2750">
        <v>1796633</v>
      </c>
      <c r="E2750">
        <v>1712479</v>
      </c>
    </row>
    <row r="2751" spans="1:5">
      <c r="A2751" s="58">
        <v>33664</v>
      </c>
      <c r="B2751">
        <v>9</v>
      </c>
      <c r="C2751">
        <v>3785414</v>
      </c>
      <c r="D2751">
        <v>1939211</v>
      </c>
      <c r="E2751">
        <v>1846203</v>
      </c>
    </row>
    <row r="2752" spans="1:5">
      <c r="A2752" s="58">
        <v>33664</v>
      </c>
      <c r="B2752">
        <v>10</v>
      </c>
      <c r="C2752">
        <v>3730352</v>
      </c>
      <c r="D2752">
        <v>1912971</v>
      </c>
      <c r="E2752">
        <v>1817381</v>
      </c>
    </row>
    <row r="2753" spans="1:5">
      <c r="A2753" s="58">
        <v>33664</v>
      </c>
      <c r="B2753">
        <v>11</v>
      </c>
      <c r="C2753">
        <v>3736953</v>
      </c>
      <c r="D2753">
        <v>1914037</v>
      </c>
      <c r="E2753">
        <v>1822916</v>
      </c>
    </row>
    <row r="2754" spans="1:5">
      <c r="A2754" s="58">
        <v>33664</v>
      </c>
      <c r="B2754">
        <v>12</v>
      </c>
      <c r="C2754">
        <v>3624223</v>
      </c>
      <c r="D2754">
        <v>1855366</v>
      </c>
      <c r="E2754">
        <v>1768857</v>
      </c>
    </row>
    <row r="2755" spans="1:5">
      <c r="A2755" s="58">
        <v>33664</v>
      </c>
      <c r="B2755">
        <v>13</v>
      </c>
      <c r="C2755">
        <v>3495629</v>
      </c>
      <c r="D2755">
        <v>1789589</v>
      </c>
      <c r="E2755">
        <v>1706040</v>
      </c>
    </row>
    <row r="2756" spans="1:5">
      <c r="A2756" s="58">
        <v>33664</v>
      </c>
      <c r="B2756">
        <v>14</v>
      </c>
      <c r="C2756">
        <v>3490063</v>
      </c>
      <c r="D2756">
        <v>1790334</v>
      </c>
      <c r="E2756">
        <v>1699729</v>
      </c>
    </row>
    <row r="2757" spans="1:5">
      <c r="A2757" s="58">
        <v>33664</v>
      </c>
      <c r="B2757">
        <v>15</v>
      </c>
      <c r="C2757">
        <v>3394600</v>
      </c>
      <c r="D2757">
        <v>1743237</v>
      </c>
      <c r="E2757">
        <v>1651363</v>
      </c>
    </row>
    <row r="2758" spans="1:5">
      <c r="A2758" s="58">
        <v>33664</v>
      </c>
      <c r="B2758">
        <v>16</v>
      </c>
      <c r="C2758">
        <v>3359455</v>
      </c>
      <c r="D2758">
        <v>1730671</v>
      </c>
      <c r="E2758">
        <v>1628784</v>
      </c>
    </row>
    <row r="2759" spans="1:5">
      <c r="A2759" s="58">
        <v>33664</v>
      </c>
      <c r="B2759">
        <v>17</v>
      </c>
      <c r="C2759">
        <v>3435329</v>
      </c>
      <c r="D2759">
        <v>1773928</v>
      </c>
      <c r="E2759">
        <v>1661401</v>
      </c>
    </row>
    <row r="2760" spans="1:5">
      <c r="A2760" s="58">
        <v>33664</v>
      </c>
      <c r="B2760">
        <v>18</v>
      </c>
      <c r="C2760">
        <v>3350685</v>
      </c>
      <c r="D2760">
        <v>1717330</v>
      </c>
      <c r="E2760">
        <v>1633355</v>
      </c>
    </row>
    <row r="2761" spans="1:5">
      <c r="A2761" s="58">
        <v>33664</v>
      </c>
      <c r="B2761">
        <v>19</v>
      </c>
      <c r="C2761">
        <v>3637308</v>
      </c>
      <c r="D2761">
        <v>1856408</v>
      </c>
      <c r="E2761">
        <v>1780900</v>
      </c>
    </row>
    <row r="2762" spans="1:5">
      <c r="A2762" s="58">
        <v>33664</v>
      </c>
      <c r="B2762">
        <v>20</v>
      </c>
      <c r="C2762">
        <v>3861980</v>
      </c>
      <c r="D2762">
        <v>1969078</v>
      </c>
      <c r="E2762">
        <v>1892902</v>
      </c>
    </row>
    <row r="2763" spans="1:5">
      <c r="A2763" s="58">
        <v>33664</v>
      </c>
      <c r="B2763">
        <v>21</v>
      </c>
      <c r="C2763">
        <v>4067415</v>
      </c>
      <c r="D2763">
        <v>2073796</v>
      </c>
      <c r="E2763">
        <v>1993619</v>
      </c>
    </row>
    <row r="2764" spans="1:5">
      <c r="A2764" s="58">
        <v>33664</v>
      </c>
      <c r="B2764">
        <v>22</v>
      </c>
      <c r="C2764">
        <v>3824164</v>
      </c>
      <c r="D2764">
        <v>1949289</v>
      </c>
      <c r="E2764">
        <v>1874875</v>
      </c>
    </row>
    <row r="2765" spans="1:5">
      <c r="A2765" s="58">
        <v>33664</v>
      </c>
      <c r="B2765">
        <v>23</v>
      </c>
      <c r="C2765">
        <v>3712723</v>
      </c>
      <c r="D2765">
        <v>1888518</v>
      </c>
      <c r="E2765">
        <v>1824205</v>
      </c>
    </row>
    <row r="2766" spans="1:5">
      <c r="A2766" s="58">
        <v>33664</v>
      </c>
      <c r="B2766">
        <v>24</v>
      </c>
      <c r="C2766">
        <v>3754505</v>
      </c>
      <c r="D2766">
        <v>1904390</v>
      </c>
      <c r="E2766">
        <v>1850115</v>
      </c>
    </row>
    <row r="2767" spans="1:5">
      <c r="A2767" s="58">
        <v>33664</v>
      </c>
      <c r="B2767">
        <v>25</v>
      </c>
      <c r="C2767">
        <v>3830055</v>
      </c>
      <c r="D2767">
        <v>1933825</v>
      </c>
      <c r="E2767">
        <v>1896230</v>
      </c>
    </row>
    <row r="2768" spans="1:5">
      <c r="A2768" s="58">
        <v>33664</v>
      </c>
      <c r="B2768">
        <v>26</v>
      </c>
      <c r="C2768">
        <v>3944596</v>
      </c>
      <c r="D2768">
        <v>1983925</v>
      </c>
      <c r="E2768">
        <v>1960671</v>
      </c>
    </row>
    <row r="2769" spans="1:5">
      <c r="A2769" s="58">
        <v>33664</v>
      </c>
      <c r="B2769">
        <v>27</v>
      </c>
      <c r="C2769">
        <v>4196499</v>
      </c>
      <c r="D2769">
        <v>2108292</v>
      </c>
      <c r="E2769">
        <v>2088207</v>
      </c>
    </row>
    <row r="2770" spans="1:5">
      <c r="A2770" s="58">
        <v>33664</v>
      </c>
      <c r="B2770">
        <v>28</v>
      </c>
      <c r="C2770">
        <v>4124641</v>
      </c>
      <c r="D2770">
        <v>2071050</v>
      </c>
      <c r="E2770">
        <v>2053591</v>
      </c>
    </row>
    <row r="2771" spans="1:5">
      <c r="A2771" s="58">
        <v>33664</v>
      </c>
      <c r="B2771">
        <v>29</v>
      </c>
      <c r="C2771">
        <v>4540647</v>
      </c>
      <c r="D2771">
        <v>2279643</v>
      </c>
      <c r="E2771">
        <v>2261004</v>
      </c>
    </row>
    <row r="2772" spans="1:5">
      <c r="A2772" s="58">
        <v>33664</v>
      </c>
      <c r="B2772">
        <v>30</v>
      </c>
      <c r="C2772">
        <v>4500229</v>
      </c>
      <c r="D2772">
        <v>2254965</v>
      </c>
      <c r="E2772">
        <v>2245264</v>
      </c>
    </row>
    <row r="2773" spans="1:5">
      <c r="A2773" s="58">
        <v>33664</v>
      </c>
      <c r="B2773">
        <v>31</v>
      </c>
      <c r="C2773">
        <v>4511236</v>
      </c>
      <c r="D2773">
        <v>2255929</v>
      </c>
      <c r="E2773">
        <v>2255307</v>
      </c>
    </row>
    <row r="2774" spans="1:5">
      <c r="A2774" s="58">
        <v>33664</v>
      </c>
      <c r="B2774">
        <v>32</v>
      </c>
      <c r="C2774">
        <v>4451722</v>
      </c>
      <c r="D2774">
        <v>2222977</v>
      </c>
      <c r="E2774">
        <v>2228745</v>
      </c>
    </row>
    <row r="2775" spans="1:5">
      <c r="A2775" s="58">
        <v>33664</v>
      </c>
      <c r="B2775">
        <v>33</v>
      </c>
      <c r="C2775">
        <v>4397927</v>
      </c>
      <c r="D2775">
        <v>2187439</v>
      </c>
      <c r="E2775">
        <v>2210488</v>
      </c>
    </row>
    <row r="2776" spans="1:5">
      <c r="A2776" s="58">
        <v>33664</v>
      </c>
      <c r="B2776">
        <v>34</v>
      </c>
      <c r="C2776">
        <v>4571567</v>
      </c>
      <c r="D2776">
        <v>2287988</v>
      </c>
      <c r="E2776">
        <v>2283579</v>
      </c>
    </row>
    <row r="2777" spans="1:5">
      <c r="A2777" s="58">
        <v>33664</v>
      </c>
      <c r="B2777">
        <v>35</v>
      </c>
      <c r="C2777">
        <v>4439799</v>
      </c>
      <c r="D2777">
        <v>2214241</v>
      </c>
      <c r="E2777">
        <v>2225558</v>
      </c>
    </row>
    <row r="2778" spans="1:5">
      <c r="A2778" s="58">
        <v>33664</v>
      </c>
      <c r="B2778">
        <v>36</v>
      </c>
      <c r="C2778">
        <v>4274025</v>
      </c>
      <c r="D2778">
        <v>2122726</v>
      </c>
      <c r="E2778">
        <v>2151299</v>
      </c>
    </row>
    <row r="2779" spans="1:5">
      <c r="A2779" s="58">
        <v>33664</v>
      </c>
      <c r="B2779">
        <v>37</v>
      </c>
      <c r="C2779">
        <v>4206009</v>
      </c>
      <c r="D2779">
        <v>2087398</v>
      </c>
      <c r="E2779">
        <v>2118611</v>
      </c>
    </row>
    <row r="2780" spans="1:5">
      <c r="A2780" s="58">
        <v>33664</v>
      </c>
      <c r="B2780">
        <v>38</v>
      </c>
      <c r="C2780">
        <v>3885631</v>
      </c>
      <c r="D2780">
        <v>1921973</v>
      </c>
      <c r="E2780">
        <v>1963658</v>
      </c>
    </row>
    <row r="2781" spans="1:5">
      <c r="A2781" s="58">
        <v>33664</v>
      </c>
      <c r="B2781">
        <v>39</v>
      </c>
      <c r="C2781">
        <v>4192095</v>
      </c>
      <c r="D2781">
        <v>2081982</v>
      </c>
      <c r="E2781">
        <v>2110113</v>
      </c>
    </row>
    <row r="2782" spans="1:5">
      <c r="A2782" s="58">
        <v>33664</v>
      </c>
      <c r="B2782">
        <v>40</v>
      </c>
      <c r="C2782">
        <v>3941925</v>
      </c>
      <c r="D2782">
        <v>1951078</v>
      </c>
      <c r="E2782">
        <v>1990847</v>
      </c>
    </row>
    <row r="2783" spans="1:5">
      <c r="A2783" s="58">
        <v>33664</v>
      </c>
      <c r="B2783">
        <v>41</v>
      </c>
      <c r="C2783">
        <v>3746185</v>
      </c>
      <c r="D2783">
        <v>1848835</v>
      </c>
      <c r="E2783">
        <v>1897350</v>
      </c>
    </row>
    <row r="2784" spans="1:5">
      <c r="A2784" s="58">
        <v>33664</v>
      </c>
      <c r="B2784">
        <v>42</v>
      </c>
      <c r="C2784">
        <v>3657664</v>
      </c>
      <c r="D2784">
        <v>1803600</v>
      </c>
      <c r="E2784">
        <v>1854064</v>
      </c>
    </row>
    <row r="2785" spans="1:5">
      <c r="A2785" s="58">
        <v>33664</v>
      </c>
      <c r="B2785">
        <v>43</v>
      </c>
      <c r="C2785">
        <v>3596178</v>
      </c>
      <c r="D2785">
        <v>1766595</v>
      </c>
      <c r="E2785">
        <v>1829583</v>
      </c>
    </row>
    <row r="2786" spans="1:5">
      <c r="A2786" s="58">
        <v>33664</v>
      </c>
      <c r="B2786">
        <v>44</v>
      </c>
      <c r="C2786">
        <v>3809728</v>
      </c>
      <c r="D2786">
        <v>1887781</v>
      </c>
      <c r="E2786">
        <v>1921947</v>
      </c>
    </row>
    <row r="2787" spans="1:5">
      <c r="A2787" s="58">
        <v>33664</v>
      </c>
      <c r="B2787">
        <v>45</v>
      </c>
      <c r="C2787">
        <v>3605446</v>
      </c>
      <c r="D2787">
        <v>1781475</v>
      </c>
      <c r="E2787">
        <v>1823971</v>
      </c>
    </row>
    <row r="2788" spans="1:5">
      <c r="A2788" s="58">
        <v>33664</v>
      </c>
      <c r="B2788">
        <v>46</v>
      </c>
      <c r="C2788">
        <v>2764164</v>
      </c>
      <c r="D2788">
        <v>1355135</v>
      </c>
      <c r="E2788">
        <v>1409029</v>
      </c>
    </row>
    <row r="2789" spans="1:5">
      <c r="A2789" s="58">
        <v>33664</v>
      </c>
      <c r="B2789">
        <v>47</v>
      </c>
      <c r="C2789">
        <v>2835341</v>
      </c>
      <c r="D2789">
        <v>1386973</v>
      </c>
      <c r="E2789">
        <v>1448368</v>
      </c>
    </row>
    <row r="2790" spans="1:5">
      <c r="A2790" s="58">
        <v>33664</v>
      </c>
      <c r="B2790">
        <v>48</v>
      </c>
      <c r="C2790">
        <v>2803520</v>
      </c>
      <c r="D2790">
        <v>1370527</v>
      </c>
      <c r="E2790">
        <v>1432993</v>
      </c>
    </row>
    <row r="2791" spans="1:5">
      <c r="A2791" s="58">
        <v>33664</v>
      </c>
      <c r="B2791">
        <v>49</v>
      </c>
      <c r="C2791">
        <v>3037242</v>
      </c>
      <c r="D2791">
        <v>1492752</v>
      </c>
      <c r="E2791">
        <v>1544490</v>
      </c>
    </row>
    <row r="2792" spans="1:5">
      <c r="A2792" s="58">
        <v>33664</v>
      </c>
      <c r="B2792">
        <v>50</v>
      </c>
      <c r="C2792">
        <v>2632168</v>
      </c>
      <c r="D2792">
        <v>1284860</v>
      </c>
      <c r="E2792">
        <v>1347308</v>
      </c>
    </row>
    <row r="2793" spans="1:5">
      <c r="A2793" s="58">
        <v>33664</v>
      </c>
      <c r="B2793">
        <v>51</v>
      </c>
      <c r="C2793">
        <v>2415290</v>
      </c>
      <c r="D2793">
        <v>1177285</v>
      </c>
      <c r="E2793">
        <v>1238005</v>
      </c>
    </row>
    <row r="2794" spans="1:5">
      <c r="A2794" s="58">
        <v>33664</v>
      </c>
      <c r="B2794">
        <v>52</v>
      </c>
      <c r="C2794">
        <v>2317279</v>
      </c>
      <c r="D2794">
        <v>1126581</v>
      </c>
      <c r="E2794">
        <v>1190698</v>
      </c>
    </row>
    <row r="2795" spans="1:5">
      <c r="A2795" s="58">
        <v>33664</v>
      </c>
      <c r="B2795">
        <v>53</v>
      </c>
      <c r="C2795">
        <v>2324907</v>
      </c>
      <c r="D2795">
        <v>1127266</v>
      </c>
      <c r="E2795">
        <v>1197641</v>
      </c>
    </row>
    <row r="2796" spans="1:5">
      <c r="A2796" s="58">
        <v>33664</v>
      </c>
      <c r="B2796">
        <v>54</v>
      </c>
      <c r="C2796">
        <v>2295273</v>
      </c>
      <c r="D2796">
        <v>1111835</v>
      </c>
      <c r="E2796">
        <v>1183438</v>
      </c>
    </row>
    <row r="2797" spans="1:5">
      <c r="A2797" s="58">
        <v>33664</v>
      </c>
      <c r="B2797">
        <v>55</v>
      </c>
      <c r="C2797">
        <v>2133132</v>
      </c>
      <c r="D2797">
        <v>1027209</v>
      </c>
      <c r="E2797">
        <v>1105923</v>
      </c>
    </row>
    <row r="2798" spans="1:5">
      <c r="A2798" s="58">
        <v>33664</v>
      </c>
      <c r="B2798">
        <v>56</v>
      </c>
      <c r="C2798">
        <v>2168138</v>
      </c>
      <c r="D2798">
        <v>1040505</v>
      </c>
      <c r="E2798">
        <v>1127633</v>
      </c>
    </row>
    <row r="2799" spans="1:5">
      <c r="A2799" s="58">
        <v>33664</v>
      </c>
      <c r="B2799">
        <v>57</v>
      </c>
      <c r="C2799">
        <v>2180343</v>
      </c>
      <c r="D2799">
        <v>1045921</v>
      </c>
      <c r="E2799">
        <v>1134422</v>
      </c>
    </row>
    <row r="2800" spans="1:5">
      <c r="A2800" s="58">
        <v>33664</v>
      </c>
      <c r="B2800">
        <v>58</v>
      </c>
      <c r="C2800">
        <v>1925325</v>
      </c>
      <c r="D2800">
        <v>920629</v>
      </c>
      <c r="E2800">
        <v>1004696</v>
      </c>
    </row>
    <row r="2801" spans="1:5">
      <c r="A2801" s="58">
        <v>33664</v>
      </c>
      <c r="B2801">
        <v>59</v>
      </c>
      <c r="C2801">
        <v>2062551</v>
      </c>
      <c r="D2801">
        <v>982534</v>
      </c>
      <c r="E2801">
        <v>1080017</v>
      </c>
    </row>
    <row r="2802" spans="1:5">
      <c r="A2802" s="58">
        <v>33664</v>
      </c>
      <c r="B2802">
        <v>60</v>
      </c>
      <c r="C2802">
        <v>2078433</v>
      </c>
      <c r="D2802">
        <v>976000</v>
      </c>
      <c r="E2802">
        <v>1102433</v>
      </c>
    </row>
    <row r="2803" spans="1:5">
      <c r="A2803" s="58">
        <v>33664</v>
      </c>
      <c r="B2803">
        <v>61</v>
      </c>
      <c r="C2803">
        <v>2094937</v>
      </c>
      <c r="D2803">
        <v>987274</v>
      </c>
      <c r="E2803">
        <v>1107663</v>
      </c>
    </row>
    <row r="2804" spans="1:5">
      <c r="A2804" s="58">
        <v>33664</v>
      </c>
      <c r="B2804">
        <v>62</v>
      </c>
      <c r="C2804">
        <v>2086852</v>
      </c>
      <c r="D2804">
        <v>984401</v>
      </c>
      <c r="E2804">
        <v>1102451</v>
      </c>
    </row>
    <row r="2805" spans="1:5">
      <c r="A2805" s="58">
        <v>33664</v>
      </c>
      <c r="B2805">
        <v>63</v>
      </c>
      <c r="C2805">
        <v>2099935</v>
      </c>
      <c r="D2805">
        <v>982200</v>
      </c>
      <c r="E2805">
        <v>1117735</v>
      </c>
    </row>
    <row r="2806" spans="1:5">
      <c r="A2806" s="58">
        <v>33664</v>
      </c>
      <c r="B2806">
        <v>64</v>
      </c>
      <c r="C2806">
        <v>2178850</v>
      </c>
      <c r="D2806">
        <v>1008074</v>
      </c>
      <c r="E2806">
        <v>1170776</v>
      </c>
    </row>
    <row r="2807" spans="1:5">
      <c r="A2807" s="58">
        <v>33664</v>
      </c>
      <c r="B2807">
        <v>65</v>
      </c>
      <c r="C2807">
        <v>2071038</v>
      </c>
      <c r="D2807">
        <v>941334</v>
      </c>
      <c r="E2807">
        <v>1129704</v>
      </c>
    </row>
    <row r="2808" spans="1:5">
      <c r="A2808" s="58">
        <v>33664</v>
      </c>
      <c r="B2808">
        <v>66</v>
      </c>
      <c r="C2808">
        <v>2030393</v>
      </c>
      <c r="D2808">
        <v>917131</v>
      </c>
      <c r="E2808">
        <v>1113262</v>
      </c>
    </row>
    <row r="2809" spans="1:5">
      <c r="A2809" s="58">
        <v>33664</v>
      </c>
      <c r="B2809">
        <v>67</v>
      </c>
      <c r="C2809">
        <v>2044180</v>
      </c>
      <c r="D2809">
        <v>919304</v>
      </c>
      <c r="E2809">
        <v>1124876</v>
      </c>
    </row>
    <row r="2810" spans="1:5">
      <c r="A2810" s="58">
        <v>33664</v>
      </c>
      <c r="B2810">
        <v>68</v>
      </c>
      <c r="C2810">
        <v>1930942</v>
      </c>
      <c r="D2810">
        <v>860464</v>
      </c>
      <c r="E2810">
        <v>1070478</v>
      </c>
    </row>
    <row r="2811" spans="1:5">
      <c r="A2811" s="58">
        <v>33664</v>
      </c>
      <c r="B2811">
        <v>69</v>
      </c>
      <c r="C2811">
        <v>1910598</v>
      </c>
      <c r="D2811">
        <v>840803</v>
      </c>
      <c r="E2811">
        <v>1069795</v>
      </c>
    </row>
    <row r="2812" spans="1:5">
      <c r="A2812" s="58">
        <v>33664</v>
      </c>
      <c r="B2812">
        <v>70</v>
      </c>
      <c r="C2812">
        <v>1920810</v>
      </c>
      <c r="D2812">
        <v>843296</v>
      </c>
      <c r="E2812">
        <v>1077514</v>
      </c>
    </row>
    <row r="2813" spans="1:5">
      <c r="A2813" s="58">
        <v>33664</v>
      </c>
      <c r="B2813">
        <v>71</v>
      </c>
      <c r="C2813">
        <v>1797183</v>
      </c>
      <c r="D2813">
        <v>785482</v>
      </c>
      <c r="E2813">
        <v>1011701</v>
      </c>
    </row>
    <row r="2814" spans="1:5">
      <c r="A2814" s="58">
        <v>33664</v>
      </c>
      <c r="B2814">
        <v>72</v>
      </c>
      <c r="C2814">
        <v>1664316</v>
      </c>
      <c r="D2814">
        <v>718951</v>
      </c>
      <c r="E2814">
        <v>945365</v>
      </c>
    </row>
    <row r="2815" spans="1:5">
      <c r="A2815" s="58">
        <v>33664</v>
      </c>
      <c r="B2815">
        <v>73</v>
      </c>
      <c r="C2815">
        <v>1559199</v>
      </c>
      <c r="D2815">
        <v>660252</v>
      </c>
      <c r="E2815">
        <v>898947</v>
      </c>
    </row>
    <row r="2816" spans="1:5">
      <c r="A2816" s="58">
        <v>33664</v>
      </c>
      <c r="B2816">
        <v>74</v>
      </c>
      <c r="C2816">
        <v>1476674</v>
      </c>
      <c r="D2816">
        <v>613258</v>
      </c>
      <c r="E2816">
        <v>863416</v>
      </c>
    </row>
    <row r="2817" spans="1:5">
      <c r="A2817" s="58">
        <v>33664</v>
      </c>
      <c r="B2817">
        <v>75</v>
      </c>
      <c r="C2817">
        <v>1419875</v>
      </c>
      <c r="D2817">
        <v>585042</v>
      </c>
      <c r="E2817">
        <v>834833</v>
      </c>
    </row>
    <row r="2818" spans="1:5">
      <c r="A2818" s="58">
        <v>33664</v>
      </c>
      <c r="B2818">
        <v>76</v>
      </c>
      <c r="C2818">
        <v>1345910</v>
      </c>
      <c r="D2818">
        <v>546017</v>
      </c>
      <c r="E2818">
        <v>799893</v>
      </c>
    </row>
    <row r="2819" spans="1:5">
      <c r="A2819" s="58">
        <v>33664</v>
      </c>
      <c r="B2819">
        <v>77</v>
      </c>
      <c r="C2819">
        <v>1272497</v>
      </c>
      <c r="D2819">
        <v>504422</v>
      </c>
      <c r="E2819">
        <v>768075</v>
      </c>
    </row>
    <row r="2820" spans="1:5">
      <c r="A2820" s="58">
        <v>33664</v>
      </c>
      <c r="B2820">
        <v>78</v>
      </c>
      <c r="C2820">
        <v>1202763</v>
      </c>
      <c r="D2820">
        <v>462891</v>
      </c>
      <c r="E2820">
        <v>739872</v>
      </c>
    </row>
    <row r="2821" spans="1:5">
      <c r="A2821" s="58">
        <v>33664</v>
      </c>
      <c r="B2821">
        <v>79</v>
      </c>
      <c r="C2821">
        <v>1125704</v>
      </c>
      <c r="D2821">
        <v>424227</v>
      </c>
      <c r="E2821">
        <v>701477</v>
      </c>
    </row>
    <row r="2822" spans="1:5">
      <c r="A2822" s="58">
        <v>33664</v>
      </c>
      <c r="B2822">
        <v>80</v>
      </c>
      <c r="C2822">
        <v>985519</v>
      </c>
      <c r="D2822">
        <v>362793</v>
      </c>
      <c r="E2822">
        <v>622726</v>
      </c>
    </row>
    <row r="2823" spans="1:5">
      <c r="A2823" s="58">
        <v>33664</v>
      </c>
      <c r="B2823">
        <v>81</v>
      </c>
      <c r="C2823">
        <v>897239</v>
      </c>
      <c r="D2823">
        <v>317148</v>
      </c>
      <c r="E2823">
        <v>580091</v>
      </c>
    </row>
    <row r="2824" spans="1:5">
      <c r="A2824" s="58">
        <v>33664</v>
      </c>
      <c r="B2824">
        <v>82</v>
      </c>
      <c r="C2824">
        <v>817406</v>
      </c>
      <c r="D2824">
        <v>285768</v>
      </c>
      <c r="E2824">
        <v>531638</v>
      </c>
    </row>
    <row r="2825" spans="1:5">
      <c r="A2825" s="58">
        <v>33664</v>
      </c>
      <c r="B2825">
        <v>83</v>
      </c>
      <c r="C2825">
        <v>744134</v>
      </c>
      <c r="D2825">
        <v>250881</v>
      </c>
      <c r="E2825">
        <v>493253</v>
      </c>
    </row>
    <row r="2826" spans="1:5">
      <c r="A2826" s="58">
        <v>33664</v>
      </c>
      <c r="B2826">
        <v>84</v>
      </c>
      <c r="C2826">
        <v>668347</v>
      </c>
      <c r="D2826">
        <v>218019</v>
      </c>
      <c r="E2826">
        <v>450328</v>
      </c>
    </row>
    <row r="2827" spans="1:5">
      <c r="A2827" s="58">
        <v>33664</v>
      </c>
      <c r="B2827">
        <v>85</v>
      </c>
      <c r="C2827">
        <v>553284</v>
      </c>
      <c r="D2827">
        <v>174959</v>
      </c>
      <c r="E2827">
        <v>378325</v>
      </c>
    </row>
    <row r="2828" spans="1:5">
      <c r="A2828" s="58">
        <v>33664</v>
      </c>
      <c r="B2828">
        <v>86</v>
      </c>
      <c r="C2828">
        <v>491832</v>
      </c>
      <c r="D2828">
        <v>149580</v>
      </c>
      <c r="E2828">
        <v>342252</v>
      </c>
    </row>
    <row r="2829" spans="1:5">
      <c r="A2829" s="58">
        <v>33664</v>
      </c>
      <c r="B2829">
        <v>87</v>
      </c>
      <c r="C2829">
        <v>445798</v>
      </c>
      <c r="D2829">
        <v>131007</v>
      </c>
      <c r="E2829">
        <v>314791</v>
      </c>
    </row>
    <row r="2830" spans="1:5">
      <c r="A2830" s="58">
        <v>33664</v>
      </c>
      <c r="B2830">
        <v>88</v>
      </c>
      <c r="C2830">
        <v>368686</v>
      </c>
      <c r="D2830">
        <v>104425</v>
      </c>
      <c r="E2830">
        <v>264261</v>
      </c>
    </row>
    <row r="2831" spans="1:5">
      <c r="A2831" s="58">
        <v>33664</v>
      </c>
      <c r="B2831">
        <v>89</v>
      </c>
      <c r="C2831">
        <v>306855</v>
      </c>
      <c r="D2831">
        <v>83754</v>
      </c>
      <c r="E2831">
        <v>223101</v>
      </c>
    </row>
    <row r="2832" spans="1:5">
      <c r="A2832" s="58">
        <v>33664</v>
      </c>
      <c r="B2832">
        <v>90</v>
      </c>
      <c r="C2832">
        <v>246876</v>
      </c>
      <c r="D2832">
        <v>65284</v>
      </c>
      <c r="E2832">
        <v>181592</v>
      </c>
    </row>
    <row r="2833" spans="1:5">
      <c r="A2833" s="58">
        <v>33664</v>
      </c>
      <c r="B2833">
        <v>91</v>
      </c>
      <c r="C2833">
        <v>221728</v>
      </c>
      <c r="D2833">
        <v>55518</v>
      </c>
      <c r="E2833">
        <v>166210</v>
      </c>
    </row>
    <row r="2834" spans="1:5">
      <c r="A2834" s="58">
        <v>33664</v>
      </c>
      <c r="B2834">
        <v>92</v>
      </c>
      <c r="C2834">
        <v>157895</v>
      </c>
      <c r="D2834">
        <v>37819</v>
      </c>
      <c r="E2834">
        <v>120076</v>
      </c>
    </row>
    <row r="2835" spans="1:5">
      <c r="A2835" s="58">
        <v>33664</v>
      </c>
      <c r="B2835">
        <v>93</v>
      </c>
      <c r="C2835">
        <v>120995</v>
      </c>
      <c r="D2835">
        <v>27245</v>
      </c>
      <c r="E2835">
        <v>93750</v>
      </c>
    </row>
    <row r="2836" spans="1:5">
      <c r="A2836" s="58">
        <v>33664</v>
      </c>
      <c r="B2836">
        <v>94</v>
      </c>
      <c r="C2836">
        <v>94716</v>
      </c>
      <c r="D2836">
        <v>20788</v>
      </c>
      <c r="E2836">
        <v>73928</v>
      </c>
    </row>
    <row r="2837" spans="1:5">
      <c r="A2837" s="58">
        <v>33664</v>
      </c>
      <c r="B2837">
        <v>95</v>
      </c>
      <c r="C2837">
        <v>73297</v>
      </c>
      <c r="D2837">
        <v>15476</v>
      </c>
      <c r="E2837">
        <v>57821</v>
      </c>
    </row>
    <row r="2838" spans="1:5">
      <c r="A2838" s="58">
        <v>33664</v>
      </c>
      <c r="B2838">
        <v>96</v>
      </c>
      <c r="C2838">
        <v>56226</v>
      </c>
      <c r="D2838">
        <v>11428</v>
      </c>
      <c r="E2838">
        <v>44798</v>
      </c>
    </row>
    <row r="2839" spans="1:5">
      <c r="A2839" s="58">
        <v>33664</v>
      </c>
      <c r="B2839">
        <v>97</v>
      </c>
      <c r="C2839">
        <v>39719</v>
      </c>
      <c r="D2839">
        <v>7916</v>
      </c>
      <c r="E2839">
        <v>31803</v>
      </c>
    </row>
    <row r="2840" spans="1:5">
      <c r="A2840" s="58">
        <v>33664</v>
      </c>
      <c r="B2840">
        <v>98</v>
      </c>
      <c r="C2840">
        <v>28236</v>
      </c>
      <c r="D2840">
        <v>5413</v>
      </c>
      <c r="E2840">
        <v>22823</v>
      </c>
    </row>
    <row r="2841" spans="1:5">
      <c r="A2841" s="58">
        <v>33664</v>
      </c>
      <c r="B2841">
        <v>99</v>
      </c>
      <c r="C2841">
        <v>19896</v>
      </c>
      <c r="D2841">
        <v>3764</v>
      </c>
      <c r="E2841">
        <v>16132</v>
      </c>
    </row>
    <row r="2842" spans="1:5">
      <c r="A2842" s="58">
        <v>33664</v>
      </c>
      <c r="B2842" t="s">
        <v>164</v>
      </c>
      <c r="C2842">
        <v>38778</v>
      </c>
      <c r="D2842">
        <v>7614</v>
      </c>
      <c r="E2842">
        <v>31164</v>
      </c>
    </row>
    <row r="2844" spans="1:5">
      <c r="A2844" s="58">
        <v>33695</v>
      </c>
      <c r="B2844" t="s">
        <v>163</v>
      </c>
      <c r="C2844">
        <v>255585733</v>
      </c>
      <c r="D2844">
        <v>124771056</v>
      </c>
      <c r="E2844">
        <v>130814677</v>
      </c>
    </row>
    <row r="2845" spans="1:5">
      <c r="A2845" s="58">
        <v>33695</v>
      </c>
      <c r="B2845">
        <v>0</v>
      </c>
      <c r="C2845">
        <v>3978783</v>
      </c>
      <c r="D2845">
        <v>2033032</v>
      </c>
      <c r="E2845">
        <v>1945751</v>
      </c>
    </row>
    <row r="2846" spans="1:5">
      <c r="A2846" s="58">
        <v>33695</v>
      </c>
      <c r="B2846">
        <v>1</v>
      </c>
      <c r="C2846">
        <v>3991076</v>
      </c>
      <c r="D2846">
        <v>2041574</v>
      </c>
      <c r="E2846">
        <v>1949502</v>
      </c>
    </row>
    <row r="2847" spans="1:5">
      <c r="A2847" s="58">
        <v>33695</v>
      </c>
      <c r="B2847">
        <v>2</v>
      </c>
      <c r="C2847">
        <v>3920586</v>
      </c>
      <c r="D2847">
        <v>2007387</v>
      </c>
      <c r="E2847">
        <v>1913199</v>
      </c>
    </row>
    <row r="2848" spans="1:5">
      <c r="A2848" s="58">
        <v>33695</v>
      </c>
      <c r="B2848">
        <v>3</v>
      </c>
      <c r="C2848">
        <v>3791155</v>
      </c>
      <c r="D2848">
        <v>1940310</v>
      </c>
      <c r="E2848">
        <v>1850845</v>
      </c>
    </row>
    <row r="2849" spans="1:5">
      <c r="A2849" s="58">
        <v>33695</v>
      </c>
      <c r="B2849">
        <v>4</v>
      </c>
      <c r="C2849">
        <v>3774974</v>
      </c>
      <c r="D2849">
        <v>1930810</v>
      </c>
      <c r="E2849">
        <v>1844164</v>
      </c>
    </row>
    <row r="2850" spans="1:5">
      <c r="A2850" s="58">
        <v>33695</v>
      </c>
      <c r="B2850">
        <v>5</v>
      </c>
      <c r="C2850">
        <v>3710100</v>
      </c>
      <c r="D2850">
        <v>1899415</v>
      </c>
      <c r="E2850">
        <v>1810685</v>
      </c>
    </row>
    <row r="2851" spans="1:5">
      <c r="A2851" s="58">
        <v>33695</v>
      </c>
      <c r="B2851">
        <v>6</v>
      </c>
      <c r="C2851">
        <v>3716081</v>
      </c>
      <c r="D2851">
        <v>1902999</v>
      </c>
      <c r="E2851">
        <v>1813082</v>
      </c>
    </row>
    <row r="2852" spans="1:5">
      <c r="A2852" s="58">
        <v>33695</v>
      </c>
      <c r="B2852">
        <v>7</v>
      </c>
      <c r="C2852">
        <v>3663505</v>
      </c>
      <c r="D2852">
        <v>1873569</v>
      </c>
      <c r="E2852">
        <v>1789936</v>
      </c>
    </row>
    <row r="2853" spans="1:5">
      <c r="A2853" s="58">
        <v>33695</v>
      </c>
      <c r="B2853">
        <v>8</v>
      </c>
      <c r="C2853">
        <v>3504392</v>
      </c>
      <c r="D2853">
        <v>1794109</v>
      </c>
      <c r="E2853">
        <v>1710283</v>
      </c>
    </row>
    <row r="2854" spans="1:5">
      <c r="A2854" s="58">
        <v>33695</v>
      </c>
      <c r="B2854">
        <v>9</v>
      </c>
      <c r="C2854">
        <v>3778671</v>
      </c>
      <c r="D2854">
        <v>1936000</v>
      </c>
      <c r="E2854">
        <v>1842671</v>
      </c>
    </row>
    <row r="2855" spans="1:5">
      <c r="A2855" s="58">
        <v>33695</v>
      </c>
      <c r="B2855">
        <v>10</v>
      </c>
      <c r="C2855">
        <v>3771318</v>
      </c>
      <c r="D2855">
        <v>1933982</v>
      </c>
      <c r="E2855">
        <v>1837336</v>
      </c>
    </row>
    <row r="2856" spans="1:5">
      <c r="A2856" s="58">
        <v>33695</v>
      </c>
      <c r="B2856">
        <v>11</v>
      </c>
      <c r="C2856">
        <v>3713280</v>
      </c>
      <c r="D2856">
        <v>1901826</v>
      </c>
      <c r="E2856">
        <v>1811454</v>
      </c>
    </row>
    <row r="2857" spans="1:5">
      <c r="A2857" s="58">
        <v>33695</v>
      </c>
      <c r="B2857">
        <v>12</v>
      </c>
      <c r="C2857">
        <v>3639516</v>
      </c>
      <c r="D2857">
        <v>1862898</v>
      </c>
      <c r="E2857">
        <v>1776618</v>
      </c>
    </row>
    <row r="2858" spans="1:5">
      <c r="A2858" s="58">
        <v>33695</v>
      </c>
      <c r="B2858">
        <v>13</v>
      </c>
      <c r="C2858">
        <v>3511574</v>
      </c>
      <c r="D2858">
        <v>1798017</v>
      </c>
      <c r="E2858">
        <v>1713557</v>
      </c>
    </row>
    <row r="2859" spans="1:5">
      <c r="A2859" s="58">
        <v>33695</v>
      </c>
      <c r="B2859">
        <v>14</v>
      </c>
      <c r="C2859">
        <v>3489321</v>
      </c>
      <c r="D2859">
        <v>1790048</v>
      </c>
      <c r="E2859">
        <v>1699273</v>
      </c>
    </row>
    <row r="2860" spans="1:5">
      <c r="A2860" s="58">
        <v>33695</v>
      </c>
      <c r="B2860">
        <v>15</v>
      </c>
      <c r="C2860">
        <v>3418746</v>
      </c>
      <c r="D2860">
        <v>1756018</v>
      </c>
      <c r="E2860">
        <v>1662728</v>
      </c>
    </row>
    <row r="2861" spans="1:5">
      <c r="A2861" s="58">
        <v>33695</v>
      </c>
      <c r="B2861">
        <v>16</v>
      </c>
      <c r="C2861">
        <v>3359157</v>
      </c>
      <c r="D2861">
        <v>1730272</v>
      </c>
      <c r="E2861">
        <v>1628885</v>
      </c>
    </row>
    <row r="2862" spans="1:5">
      <c r="A2862" s="58">
        <v>33695</v>
      </c>
      <c r="B2862">
        <v>17</v>
      </c>
      <c r="C2862">
        <v>3440752</v>
      </c>
      <c r="D2862">
        <v>1777152</v>
      </c>
      <c r="E2862">
        <v>1663600</v>
      </c>
    </row>
    <row r="2863" spans="1:5">
      <c r="A2863" s="58">
        <v>33695</v>
      </c>
      <c r="B2863">
        <v>18</v>
      </c>
      <c r="C2863">
        <v>3345668</v>
      </c>
      <c r="D2863">
        <v>1714581</v>
      </c>
      <c r="E2863">
        <v>1631087</v>
      </c>
    </row>
    <row r="2864" spans="1:5">
      <c r="A2864" s="58">
        <v>33695</v>
      </c>
      <c r="B2864">
        <v>19</v>
      </c>
      <c r="C2864">
        <v>3623141</v>
      </c>
      <c r="D2864">
        <v>1848090</v>
      </c>
      <c r="E2864">
        <v>1775051</v>
      </c>
    </row>
    <row r="2865" spans="1:5">
      <c r="A2865" s="58">
        <v>33695</v>
      </c>
      <c r="B2865">
        <v>20</v>
      </c>
      <c r="C2865">
        <v>3854025</v>
      </c>
      <c r="D2865">
        <v>1966574</v>
      </c>
      <c r="E2865">
        <v>1887451</v>
      </c>
    </row>
    <row r="2866" spans="1:5">
      <c r="A2866" s="58">
        <v>33695</v>
      </c>
      <c r="B2866">
        <v>21</v>
      </c>
      <c r="C2866">
        <v>4044804</v>
      </c>
      <c r="D2866">
        <v>2062755</v>
      </c>
      <c r="E2866">
        <v>1982049</v>
      </c>
    </row>
    <row r="2867" spans="1:5">
      <c r="A2867" s="58">
        <v>33695</v>
      </c>
      <c r="B2867">
        <v>22</v>
      </c>
      <c r="C2867">
        <v>3839218</v>
      </c>
      <c r="D2867">
        <v>1956717</v>
      </c>
      <c r="E2867">
        <v>1882501</v>
      </c>
    </row>
    <row r="2868" spans="1:5">
      <c r="A2868" s="58">
        <v>33695</v>
      </c>
      <c r="B2868">
        <v>23</v>
      </c>
      <c r="C2868">
        <v>3727412</v>
      </c>
      <c r="D2868">
        <v>1895731</v>
      </c>
      <c r="E2868">
        <v>1831681</v>
      </c>
    </row>
    <row r="2869" spans="1:5">
      <c r="A2869" s="58">
        <v>33695</v>
      </c>
      <c r="B2869">
        <v>24</v>
      </c>
      <c r="C2869">
        <v>3747214</v>
      </c>
      <c r="D2869">
        <v>1900640</v>
      </c>
      <c r="E2869">
        <v>1846574</v>
      </c>
    </row>
    <row r="2870" spans="1:5">
      <c r="A2870" s="58">
        <v>33695</v>
      </c>
      <c r="B2870">
        <v>25</v>
      </c>
      <c r="C2870">
        <v>3835035</v>
      </c>
      <c r="D2870">
        <v>1936931</v>
      </c>
      <c r="E2870">
        <v>1898104</v>
      </c>
    </row>
    <row r="2871" spans="1:5">
      <c r="A2871" s="58">
        <v>33695</v>
      </c>
      <c r="B2871">
        <v>26</v>
      </c>
      <c r="C2871">
        <v>3922147</v>
      </c>
      <c r="D2871">
        <v>1972231</v>
      </c>
      <c r="E2871">
        <v>1949916</v>
      </c>
    </row>
    <row r="2872" spans="1:5">
      <c r="A2872" s="58">
        <v>33695</v>
      </c>
      <c r="B2872">
        <v>27</v>
      </c>
      <c r="C2872">
        <v>4193453</v>
      </c>
      <c r="D2872">
        <v>2107117</v>
      </c>
      <c r="E2872">
        <v>2086336</v>
      </c>
    </row>
    <row r="2873" spans="1:5">
      <c r="A2873" s="58">
        <v>33695</v>
      </c>
      <c r="B2873">
        <v>28</v>
      </c>
      <c r="C2873">
        <v>4124214</v>
      </c>
      <c r="D2873">
        <v>2071551</v>
      </c>
      <c r="E2873">
        <v>2052663</v>
      </c>
    </row>
    <row r="2874" spans="1:5">
      <c r="A2874" s="58">
        <v>33695</v>
      </c>
      <c r="B2874">
        <v>29</v>
      </c>
      <c r="C2874">
        <v>4509447</v>
      </c>
      <c r="D2874">
        <v>2263553</v>
      </c>
      <c r="E2874">
        <v>2245894</v>
      </c>
    </row>
    <row r="2875" spans="1:5">
      <c r="A2875" s="58">
        <v>33695</v>
      </c>
      <c r="B2875">
        <v>30</v>
      </c>
      <c r="C2875">
        <v>4556079</v>
      </c>
      <c r="D2875">
        <v>2284248</v>
      </c>
      <c r="E2875">
        <v>2271831</v>
      </c>
    </row>
    <row r="2876" spans="1:5">
      <c r="A2876" s="58">
        <v>33695</v>
      </c>
      <c r="B2876">
        <v>31</v>
      </c>
      <c r="C2876">
        <v>4467173</v>
      </c>
      <c r="D2876">
        <v>2233263</v>
      </c>
      <c r="E2876">
        <v>2233910</v>
      </c>
    </row>
    <row r="2877" spans="1:5">
      <c r="A2877" s="58">
        <v>33695</v>
      </c>
      <c r="B2877">
        <v>32</v>
      </c>
      <c r="C2877">
        <v>4463701</v>
      </c>
      <c r="D2877">
        <v>2230056</v>
      </c>
      <c r="E2877">
        <v>2233645</v>
      </c>
    </row>
    <row r="2878" spans="1:5">
      <c r="A2878" s="58">
        <v>33695</v>
      </c>
      <c r="B2878">
        <v>33</v>
      </c>
      <c r="C2878">
        <v>4415959</v>
      </c>
      <c r="D2878">
        <v>2196798</v>
      </c>
      <c r="E2878">
        <v>2219161</v>
      </c>
    </row>
    <row r="2879" spans="1:5">
      <c r="A2879" s="58">
        <v>33695</v>
      </c>
      <c r="B2879">
        <v>34</v>
      </c>
      <c r="C2879">
        <v>4570574</v>
      </c>
      <c r="D2879">
        <v>2287233</v>
      </c>
      <c r="E2879">
        <v>2283341</v>
      </c>
    </row>
    <row r="2880" spans="1:5">
      <c r="A2880" s="58">
        <v>33695</v>
      </c>
      <c r="B2880">
        <v>35</v>
      </c>
      <c r="C2880">
        <v>4460888</v>
      </c>
      <c r="D2880">
        <v>2226937</v>
      </c>
      <c r="E2880">
        <v>2233951</v>
      </c>
    </row>
    <row r="2881" spans="1:5">
      <c r="A2881" s="58">
        <v>33695</v>
      </c>
      <c r="B2881">
        <v>36</v>
      </c>
      <c r="C2881">
        <v>4270843</v>
      </c>
      <c r="D2881">
        <v>2119475</v>
      </c>
      <c r="E2881">
        <v>2151368</v>
      </c>
    </row>
    <row r="2882" spans="1:5">
      <c r="A2882" s="58">
        <v>33695</v>
      </c>
      <c r="B2882">
        <v>37</v>
      </c>
      <c r="C2882">
        <v>4219869</v>
      </c>
      <c r="D2882">
        <v>2094941</v>
      </c>
      <c r="E2882">
        <v>2124928</v>
      </c>
    </row>
    <row r="2883" spans="1:5">
      <c r="A2883" s="58">
        <v>33695</v>
      </c>
      <c r="B2883">
        <v>38</v>
      </c>
      <c r="C2883">
        <v>3906422</v>
      </c>
      <c r="D2883">
        <v>1932931</v>
      </c>
      <c r="E2883">
        <v>1973491</v>
      </c>
    </row>
    <row r="2884" spans="1:5">
      <c r="A2884" s="58">
        <v>33695</v>
      </c>
      <c r="B2884">
        <v>39</v>
      </c>
      <c r="C2884">
        <v>4164981</v>
      </c>
      <c r="D2884">
        <v>2068077</v>
      </c>
      <c r="E2884">
        <v>2096904</v>
      </c>
    </row>
    <row r="2885" spans="1:5">
      <c r="A2885" s="58">
        <v>33695</v>
      </c>
      <c r="B2885">
        <v>40</v>
      </c>
      <c r="C2885">
        <v>4006907</v>
      </c>
      <c r="D2885">
        <v>1984520</v>
      </c>
      <c r="E2885">
        <v>2022387</v>
      </c>
    </row>
    <row r="2886" spans="1:5">
      <c r="A2886" s="58">
        <v>33695</v>
      </c>
      <c r="B2886">
        <v>41</v>
      </c>
      <c r="C2886">
        <v>3706983</v>
      </c>
      <c r="D2886">
        <v>1827803</v>
      </c>
      <c r="E2886">
        <v>1879180</v>
      </c>
    </row>
    <row r="2887" spans="1:5">
      <c r="A2887" s="58">
        <v>33695</v>
      </c>
      <c r="B2887">
        <v>42</v>
      </c>
      <c r="C2887">
        <v>3673691</v>
      </c>
      <c r="D2887">
        <v>1812463</v>
      </c>
      <c r="E2887">
        <v>1861228</v>
      </c>
    </row>
    <row r="2888" spans="1:5">
      <c r="A2888" s="58">
        <v>33695</v>
      </c>
      <c r="B2888">
        <v>43</v>
      </c>
      <c r="C2888">
        <v>3597724</v>
      </c>
      <c r="D2888">
        <v>1767552</v>
      </c>
      <c r="E2888">
        <v>1830172</v>
      </c>
    </row>
    <row r="2889" spans="1:5">
      <c r="A2889" s="58">
        <v>33695</v>
      </c>
      <c r="B2889">
        <v>44</v>
      </c>
      <c r="C2889">
        <v>3781404</v>
      </c>
      <c r="D2889">
        <v>1872801</v>
      </c>
      <c r="E2889">
        <v>1908603</v>
      </c>
    </row>
    <row r="2890" spans="1:5">
      <c r="A2890" s="58">
        <v>33695</v>
      </c>
      <c r="B2890">
        <v>45</v>
      </c>
      <c r="C2890">
        <v>3717373</v>
      </c>
      <c r="D2890">
        <v>1838214</v>
      </c>
      <c r="E2890">
        <v>1879159</v>
      </c>
    </row>
    <row r="2891" spans="1:5">
      <c r="A2891" s="58">
        <v>33695</v>
      </c>
      <c r="B2891">
        <v>46</v>
      </c>
      <c r="C2891">
        <v>2744197</v>
      </c>
      <c r="D2891">
        <v>1344075</v>
      </c>
      <c r="E2891">
        <v>1400122</v>
      </c>
    </row>
    <row r="2892" spans="1:5">
      <c r="A2892" s="58">
        <v>33695</v>
      </c>
      <c r="B2892">
        <v>47</v>
      </c>
      <c r="C2892">
        <v>2844566</v>
      </c>
      <c r="D2892">
        <v>1391953</v>
      </c>
      <c r="E2892">
        <v>1452613</v>
      </c>
    </row>
    <row r="2893" spans="1:5">
      <c r="A2893" s="58">
        <v>33695</v>
      </c>
      <c r="B2893">
        <v>48</v>
      </c>
      <c r="C2893">
        <v>2786601</v>
      </c>
      <c r="D2893">
        <v>1362058</v>
      </c>
      <c r="E2893">
        <v>1424543</v>
      </c>
    </row>
    <row r="2894" spans="1:5">
      <c r="A2894" s="58">
        <v>33695</v>
      </c>
      <c r="B2894">
        <v>49</v>
      </c>
      <c r="C2894">
        <v>3048592</v>
      </c>
      <c r="D2894">
        <v>1498274</v>
      </c>
      <c r="E2894">
        <v>1550318</v>
      </c>
    </row>
    <row r="2895" spans="1:5">
      <c r="A2895" s="58">
        <v>33695</v>
      </c>
      <c r="B2895">
        <v>50</v>
      </c>
      <c r="C2895">
        <v>2668378</v>
      </c>
      <c r="D2895">
        <v>1303278</v>
      </c>
      <c r="E2895">
        <v>1365100</v>
      </c>
    </row>
    <row r="2896" spans="1:5">
      <c r="A2896" s="58">
        <v>33695</v>
      </c>
      <c r="B2896">
        <v>51</v>
      </c>
      <c r="C2896">
        <v>2415832</v>
      </c>
      <c r="D2896">
        <v>1177069</v>
      </c>
      <c r="E2896">
        <v>1238763</v>
      </c>
    </row>
    <row r="2897" spans="1:5">
      <c r="A2897" s="58">
        <v>33695</v>
      </c>
      <c r="B2897">
        <v>52</v>
      </c>
      <c r="C2897">
        <v>2319662</v>
      </c>
      <c r="D2897">
        <v>1127960</v>
      </c>
      <c r="E2897">
        <v>1191702</v>
      </c>
    </row>
    <row r="2898" spans="1:5">
      <c r="A2898" s="58">
        <v>33695</v>
      </c>
      <c r="B2898">
        <v>53</v>
      </c>
      <c r="C2898">
        <v>2330043</v>
      </c>
      <c r="D2898">
        <v>1129786</v>
      </c>
      <c r="E2898">
        <v>1200257</v>
      </c>
    </row>
    <row r="2899" spans="1:5">
      <c r="A2899" s="58">
        <v>33695</v>
      </c>
      <c r="B2899">
        <v>54</v>
      </c>
      <c r="C2899">
        <v>2306402</v>
      </c>
      <c r="D2899">
        <v>1117344</v>
      </c>
      <c r="E2899">
        <v>1189058</v>
      </c>
    </row>
    <row r="2900" spans="1:5">
      <c r="A2900" s="58">
        <v>33695</v>
      </c>
      <c r="B2900">
        <v>55</v>
      </c>
      <c r="C2900">
        <v>2138243</v>
      </c>
      <c r="D2900">
        <v>1029853</v>
      </c>
      <c r="E2900">
        <v>1108390</v>
      </c>
    </row>
    <row r="2901" spans="1:5">
      <c r="A2901" s="58">
        <v>33695</v>
      </c>
      <c r="B2901">
        <v>56</v>
      </c>
      <c r="C2901">
        <v>2159997</v>
      </c>
      <c r="D2901">
        <v>1036475</v>
      </c>
      <c r="E2901">
        <v>1123522</v>
      </c>
    </row>
    <row r="2902" spans="1:5">
      <c r="A2902" s="58">
        <v>33695</v>
      </c>
      <c r="B2902">
        <v>57</v>
      </c>
      <c r="C2902">
        <v>2193570</v>
      </c>
      <c r="D2902">
        <v>1052401</v>
      </c>
      <c r="E2902">
        <v>1141169</v>
      </c>
    </row>
    <row r="2903" spans="1:5">
      <c r="A2903" s="58">
        <v>33695</v>
      </c>
      <c r="B2903">
        <v>58</v>
      </c>
      <c r="C2903">
        <v>1925990</v>
      </c>
      <c r="D2903">
        <v>921222</v>
      </c>
      <c r="E2903">
        <v>1004768</v>
      </c>
    </row>
    <row r="2904" spans="1:5">
      <c r="A2904" s="58">
        <v>33695</v>
      </c>
      <c r="B2904">
        <v>59</v>
      </c>
      <c r="C2904">
        <v>2057697</v>
      </c>
      <c r="D2904">
        <v>980487</v>
      </c>
      <c r="E2904">
        <v>1077210</v>
      </c>
    </row>
    <row r="2905" spans="1:5">
      <c r="A2905" s="58">
        <v>33695</v>
      </c>
      <c r="B2905">
        <v>60</v>
      </c>
      <c r="C2905">
        <v>2076899</v>
      </c>
      <c r="D2905">
        <v>975534</v>
      </c>
      <c r="E2905">
        <v>1101365</v>
      </c>
    </row>
    <row r="2906" spans="1:5">
      <c r="A2906" s="58">
        <v>33695</v>
      </c>
      <c r="B2906">
        <v>61</v>
      </c>
      <c r="C2906">
        <v>2086923</v>
      </c>
      <c r="D2906">
        <v>982684</v>
      </c>
      <c r="E2906">
        <v>1104239</v>
      </c>
    </row>
    <row r="2907" spans="1:5">
      <c r="A2907" s="58">
        <v>33695</v>
      </c>
      <c r="B2907">
        <v>62</v>
      </c>
      <c r="C2907">
        <v>2088797</v>
      </c>
      <c r="D2907">
        <v>986408</v>
      </c>
      <c r="E2907">
        <v>1102389</v>
      </c>
    </row>
    <row r="2908" spans="1:5">
      <c r="A2908" s="58">
        <v>33695</v>
      </c>
      <c r="B2908">
        <v>63</v>
      </c>
      <c r="C2908">
        <v>2098602</v>
      </c>
      <c r="D2908">
        <v>981569</v>
      </c>
      <c r="E2908">
        <v>1117033</v>
      </c>
    </row>
    <row r="2909" spans="1:5">
      <c r="A2909" s="58">
        <v>33695</v>
      </c>
      <c r="B2909">
        <v>64</v>
      </c>
      <c r="C2909">
        <v>2179561</v>
      </c>
      <c r="D2909">
        <v>1009264</v>
      </c>
      <c r="E2909">
        <v>1170297</v>
      </c>
    </row>
    <row r="2910" spans="1:5">
      <c r="A2910" s="58">
        <v>33695</v>
      </c>
      <c r="B2910">
        <v>65</v>
      </c>
      <c r="C2910">
        <v>2073787</v>
      </c>
      <c r="D2910">
        <v>942600</v>
      </c>
      <c r="E2910">
        <v>1131187</v>
      </c>
    </row>
    <row r="2911" spans="1:5">
      <c r="A2911" s="58">
        <v>33695</v>
      </c>
      <c r="B2911">
        <v>66</v>
      </c>
      <c r="C2911">
        <v>2024844</v>
      </c>
      <c r="D2911">
        <v>914840</v>
      </c>
      <c r="E2911">
        <v>1110004</v>
      </c>
    </row>
    <row r="2912" spans="1:5">
      <c r="A2912" s="58">
        <v>33695</v>
      </c>
      <c r="B2912">
        <v>67</v>
      </c>
      <c r="C2912">
        <v>2047178</v>
      </c>
      <c r="D2912">
        <v>920853</v>
      </c>
      <c r="E2912">
        <v>1126325</v>
      </c>
    </row>
    <row r="2913" spans="1:5">
      <c r="A2913" s="58">
        <v>33695</v>
      </c>
      <c r="B2913">
        <v>68</v>
      </c>
      <c r="C2913">
        <v>1932053</v>
      </c>
      <c r="D2913">
        <v>861099</v>
      </c>
      <c r="E2913">
        <v>1070954</v>
      </c>
    </row>
    <row r="2914" spans="1:5">
      <c r="A2914" s="58">
        <v>33695</v>
      </c>
      <c r="B2914">
        <v>69</v>
      </c>
      <c r="C2914">
        <v>1905327</v>
      </c>
      <c r="D2914">
        <v>838358</v>
      </c>
      <c r="E2914">
        <v>1066969</v>
      </c>
    </row>
    <row r="2915" spans="1:5">
      <c r="A2915" s="58">
        <v>33695</v>
      </c>
      <c r="B2915">
        <v>70</v>
      </c>
      <c r="C2915">
        <v>1924149</v>
      </c>
      <c r="D2915">
        <v>844664</v>
      </c>
      <c r="E2915">
        <v>1079485</v>
      </c>
    </row>
    <row r="2916" spans="1:5">
      <c r="A2916" s="58">
        <v>33695</v>
      </c>
      <c r="B2916">
        <v>71</v>
      </c>
      <c r="C2916">
        <v>1805897</v>
      </c>
      <c r="D2916">
        <v>789989</v>
      </c>
      <c r="E2916">
        <v>1015908</v>
      </c>
    </row>
    <row r="2917" spans="1:5">
      <c r="A2917" s="58">
        <v>33695</v>
      </c>
      <c r="B2917">
        <v>72</v>
      </c>
      <c r="C2917">
        <v>1666965</v>
      </c>
      <c r="D2917">
        <v>720291</v>
      </c>
      <c r="E2917">
        <v>946674</v>
      </c>
    </row>
    <row r="2918" spans="1:5">
      <c r="A2918" s="58">
        <v>33695</v>
      </c>
      <c r="B2918">
        <v>73</v>
      </c>
      <c r="C2918">
        <v>1563222</v>
      </c>
      <c r="D2918">
        <v>662555</v>
      </c>
      <c r="E2918">
        <v>900667</v>
      </c>
    </row>
    <row r="2919" spans="1:5">
      <c r="A2919" s="58">
        <v>33695</v>
      </c>
      <c r="B2919">
        <v>74</v>
      </c>
      <c r="C2919">
        <v>1478260</v>
      </c>
      <c r="D2919">
        <v>613656</v>
      </c>
      <c r="E2919">
        <v>864604</v>
      </c>
    </row>
    <row r="2920" spans="1:5">
      <c r="A2920" s="58">
        <v>33695</v>
      </c>
      <c r="B2920">
        <v>75</v>
      </c>
      <c r="C2920">
        <v>1423969</v>
      </c>
      <c r="D2920">
        <v>587119</v>
      </c>
      <c r="E2920">
        <v>836850</v>
      </c>
    </row>
    <row r="2921" spans="1:5">
      <c r="A2921" s="58">
        <v>33695</v>
      </c>
      <c r="B2921">
        <v>76</v>
      </c>
      <c r="C2921">
        <v>1344873</v>
      </c>
      <c r="D2921">
        <v>545936</v>
      </c>
      <c r="E2921">
        <v>798937</v>
      </c>
    </row>
    <row r="2922" spans="1:5">
      <c r="A2922" s="58">
        <v>33695</v>
      </c>
      <c r="B2922">
        <v>77</v>
      </c>
      <c r="C2922">
        <v>1275052</v>
      </c>
      <c r="D2922">
        <v>505865</v>
      </c>
      <c r="E2922">
        <v>769187</v>
      </c>
    </row>
    <row r="2923" spans="1:5">
      <c r="A2923" s="58">
        <v>33695</v>
      </c>
      <c r="B2923">
        <v>78</v>
      </c>
      <c r="C2923">
        <v>1204358</v>
      </c>
      <c r="D2923">
        <v>463767</v>
      </c>
      <c r="E2923">
        <v>740591</v>
      </c>
    </row>
    <row r="2924" spans="1:5">
      <c r="A2924" s="58">
        <v>33695</v>
      </c>
      <c r="B2924">
        <v>79</v>
      </c>
      <c r="C2924">
        <v>1131272</v>
      </c>
      <c r="D2924">
        <v>426209</v>
      </c>
      <c r="E2924">
        <v>705063</v>
      </c>
    </row>
    <row r="2925" spans="1:5">
      <c r="A2925" s="58">
        <v>33695</v>
      </c>
      <c r="B2925">
        <v>80</v>
      </c>
      <c r="C2925">
        <v>985918</v>
      </c>
      <c r="D2925">
        <v>363451</v>
      </c>
      <c r="E2925">
        <v>622467</v>
      </c>
    </row>
    <row r="2926" spans="1:5">
      <c r="A2926" s="58">
        <v>33695</v>
      </c>
      <c r="B2926">
        <v>81</v>
      </c>
      <c r="C2926">
        <v>898254</v>
      </c>
      <c r="D2926">
        <v>317458</v>
      </c>
      <c r="E2926">
        <v>580796</v>
      </c>
    </row>
    <row r="2927" spans="1:5">
      <c r="A2927" s="58">
        <v>33695</v>
      </c>
      <c r="B2927">
        <v>82</v>
      </c>
      <c r="C2927">
        <v>820093</v>
      </c>
      <c r="D2927">
        <v>286849</v>
      </c>
      <c r="E2927">
        <v>533244</v>
      </c>
    </row>
    <row r="2928" spans="1:5">
      <c r="A2928" s="58">
        <v>33695</v>
      </c>
      <c r="B2928">
        <v>83</v>
      </c>
      <c r="C2928">
        <v>745759</v>
      </c>
      <c r="D2928">
        <v>251516</v>
      </c>
      <c r="E2928">
        <v>494243</v>
      </c>
    </row>
    <row r="2929" spans="1:5">
      <c r="A2929" s="58">
        <v>33695</v>
      </c>
      <c r="B2929">
        <v>84</v>
      </c>
      <c r="C2929">
        <v>670263</v>
      </c>
      <c r="D2929">
        <v>218660</v>
      </c>
      <c r="E2929">
        <v>451603</v>
      </c>
    </row>
    <row r="2930" spans="1:5">
      <c r="A2930" s="58">
        <v>33695</v>
      </c>
      <c r="B2930">
        <v>85</v>
      </c>
      <c r="C2930">
        <v>554670</v>
      </c>
      <c r="D2930">
        <v>175449</v>
      </c>
      <c r="E2930">
        <v>379221</v>
      </c>
    </row>
    <row r="2931" spans="1:5">
      <c r="A2931" s="58">
        <v>33695</v>
      </c>
      <c r="B2931">
        <v>86</v>
      </c>
      <c r="C2931">
        <v>490762</v>
      </c>
      <c r="D2931">
        <v>149296</v>
      </c>
      <c r="E2931">
        <v>341466</v>
      </c>
    </row>
    <row r="2932" spans="1:5">
      <c r="A2932" s="58">
        <v>33695</v>
      </c>
      <c r="B2932">
        <v>87</v>
      </c>
      <c r="C2932">
        <v>448504</v>
      </c>
      <c r="D2932">
        <v>131761</v>
      </c>
      <c r="E2932">
        <v>316743</v>
      </c>
    </row>
    <row r="2933" spans="1:5">
      <c r="A2933" s="58">
        <v>33695</v>
      </c>
      <c r="B2933">
        <v>88</v>
      </c>
      <c r="C2933">
        <v>370120</v>
      </c>
      <c r="D2933">
        <v>104825</v>
      </c>
      <c r="E2933">
        <v>265295</v>
      </c>
    </row>
    <row r="2934" spans="1:5">
      <c r="A2934" s="58">
        <v>33695</v>
      </c>
      <c r="B2934">
        <v>89</v>
      </c>
      <c r="C2934">
        <v>308908</v>
      </c>
      <c r="D2934">
        <v>84233</v>
      </c>
      <c r="E2934">
        <v>224675</v>
      </c>
    </row>
    <row r="2935" spans="1:5">
      <c r="A2935" s="58">
        <v>33695</v>
      </c>
      <c r="B2935">
        <v>90</v>
      </c>
      <c r="C2935">
        <v>246155</v>
      </c>
      <c r="D2935">
        <v>65123</v>
      </c>
      <c r="E2935">
        <v>181032</v>
      </c>
    </row>
    <row r="2936" spans="1:5">
      <c r="A2936" s="58">
        <v>33695</v>
      </c>
      <c r="B2936">
        <v>91</v>
      </c>
      <c r="C2936">
        <v>222914</v>
      </c>
      <c r="D2936">
        <v>55812</v>
      </c>
      <c r="E2936">
        <v>167102</v>
      </c>
    </row>
    <row r="2937" spans="1:5">
      <c r="A2937" s="58">
        <v>33695</v>
      </c>
      <c r="B2937">
        <v>92</v>
      </c>
      <c r="C2937">
        <v>159648</v>
      </c>
      <c r="D2937">
        <v>38274</v>
      </c>
      <c r="E2937">
        <v>121374</v>
      </c>
    </row>
    <row r="2938" spans="1:5">
      <c r="A2938" s="58">
        <v>33695</v>
      </c>
      <c r="B2938">
        <v>93</v>
      </c>
      <c r="C2938">
        <v>121401</v>
      </c>
      <c r="D2938">
        <v>27315</v>
      </c>
      <c r="E2938">
        <v>94086</v>
      </c>
    </row>
    <row r="2939" spans="1:5">
      <c r="A2939" s="58">
        <v>33695</v>
      </c>
      <c r="B2939">
        <v>94</v>
      </c>
      <c r="C2939">
        <v>94760</v>
      </c>
      <c r="D2939">
        <v>20761</v>
      </c>
      <c r="E2939">
        <v>73999</v>
      </c>
    </row>
    <row r="2940" spans="1:5">
      <c r="A2940" s="58">
        <v>33695</v>
      </c>
      <c r="B2940">
        <v>95</v>
      </c>
      <c r="C2940">
        <v>73306</v>
      </c>
      <c r="D2940">
        <v>15456</v>
      </c>
      <c r="E2940">
        <v>57850</v>
      </c>
    </row>
    <row r="2941" spans="1:5">
      <c r="A2941" s="58">
        <v>33695</v>
      </c>
      <c r="B2941">
        <v>96</v>
      </c>
      <c r="C2941">
        <v>56337</v>
      </c>
      <c r="D2941">
        <v>11425</v>
      </c>
      <c r="E2941">
        <v>44912</v>
      </c>
    </row>
    <row r="2942" spans="1:5">
      <c r="A2942" s="58">
        <v>33695</v>
      </c>
      <c r="B2942">
        <v>97</v>
      </c>
      <c r="C2942">
        <v>39884</v>
      </c>
      <c r="D2942">
        <v>7932</v>
      </c>
      <c r="E2942">
        <v>31952</v>
      </c>
    </row>
    <row r="2943" spans="1:5">
      <c r="A2943" s="58">
        <v>33695</v>
      </c>
      <c r="B2943">
        <v>98</v>
      </c>
      <c r="C2943">
        <v>28237</v>
      </c>
      <c r="D2943">
        <v>5406</v>
      </c>
      <c r="E2943">
        <v>22831</v>
      </c>
    </row>
    <row r="2944" spans="1:5">
      <c r="A2944" s="58">
        <v>33695</v>
      </c>
      <c r="B2944">
        <v>99</v>
      </c>
      <c r="C2944">
        <v>19968</v>
      </c>
      <c r="D2944">
        <v>3771</v>
      </c>
      <c r="E2944">
        <v>16197</v>
      </c>
    </row>
    <row r="2945" spans="1:5">
      <c r="A2945" s="58">
        <v>33695</v>
      </c>
      <c r="B2945" t="s">
        <v>164</v>
      </c>
      <c r="C2945">
        <v>38778</v>
      </c>
      <c r="D2945">
        <v>7587</v>
      </c>
      <c r="E2945">
        <v>31191</v>
      </c>
    </row>
    <row r="2947" spans="1:5">
      <c r="A2947" s="58">
        <v>33725</v>
      </c>
      <c r="B2947" t="s">
        <v>163</v>
      </c>
      <c r="C2947">
        <v>255886615</v>
      </c>
      <c r="D2947">
        <v>124925383</v>
      </c>
      <c r="E2947">
        <v>130961232</v>
      </c>
    </row>
    <row r="2948" spans="1:5">
      <c r="A2948" s="58">
        <v>33725</v>
      </c>
      <c r="B2948">
        <v>0</v>
      </c>
      <c r="C2948">
        <v>3977496</v>
      </c>
      <c r="D2948">
        <v>2032439</v>
      </c>
      <c r="E2948">
        <v>1945057</v>
      </c>
    </row>
    <row r="2949" spans="1:5">
      <c r="A2949" s="58">
        <v>33725</v>
      </c>
      <c r="B2949">
        <v>1</v>
      </c>
      <c r="C2949">
        <v>3990729</v>
      </c>
      <c r="D2949">
        <v>2041678</v>
      </c>
      <c r="E2949">
        <v>1949051</v>
      </c>
    </row>
    <row r="2950" spans="1:5">
      <c r="A2950" s="58">
        <v>33725</v>
      </c>
      <c r="B2950">
        <v>2</v>
      </c>
      <c r="C2950">
        <v>3937810</v>
      </c>
      <c r="D2950">
        <v>2015984</v>
      </c>
      <c r="E2950">
        <v>1921826</v>
      </c>
    </row>
    <row r="2951" spans="1:5">
      <c r="A2951" s="58">
        <v>33725</v>
      </c>
      <c r="B2951">
        <v>3</v>
      </c>
      <c r="C2951">
        <v>3801544</v>
      </c>
      <c r="D2951">
        <v>1945614</v>
      </c>
      <c r="E2951">
        <v>1855930</v>
      </c>
    </row>
    <row r="2952" spans="1:5">
      <c r="A2952" s="58">
        <v>33725</v>
      </c>
      <c r="B2952">
        <v>4</v>
      </c>
      <c r="C2952">
        <v>3776351</v>
      </c>
      <c r="D2952">
        <v>1931604</v>
      </c>
      <c r="E2952">
        <v>1844747</v>
      </c>
    </row>
    <row r="2953" spans="1:5">
      <c r="A2953" s="58">
        <v>33725</v>
      </c>
      <c r="B2953">
        <v>5</v>
      </c>
      <c r="C2953">
        <v>3714387</v>
      </c>
      <c r="D2953">
        <v>1901593</v>
      </c>
      <c r="E2953">
        <v>1812794</v>
      </c>
    </row>
    <row r="2954" spans="1:5">
      <c r="A2954" s="58">
        <v>33725</v>
      </c>
      <c r="B2954">
        <v>6</v>
      </c>
      <c r="C2954">
        <v>3718028</v>
      </c>
      <c r="D2954">
        <v>1903808</v>
      </c>
      <c r="E2954">
        <v>1814220</v>
      </c>
    </row>
    <row r="2955" spans="1:5">
      <c r="A2955" s="58">
        <v>33725</v>
      </c>
      <c r="B2955">
        <v>7</v>
      </c>
      <c r="C2955">
        <v>3681502</v>
      </c>
      <c r="D2955">
        <v>1883016</v>
      </c>
      <c r="E2955">
        <v>1798486</v>
      </c>
    </row>
    <row r="2956" spans="1:5">
      <c r="A2956" s="58">
        <v>33725</v>
      </c>
      <c r="B2956">
        <v>8</v>
      </c>
      <c r="C2956">
        <v>3498764</v>
      </c>
      <c r="D2956">
        <v>1791086</v>
      </c>
      <c r="E2956">
        <v>1707678</v>
      </c>
    </row>
    <row r="2957" spans="1:5">
      <c r="A2957" s="58">
        <v>33725</v>
      </c>
      <c r="B2957">
        <v>9</v>
      </c>
      <c r="C2957">
        <v>3781825</v>
      </c>
      <c r="D2957">
        <v>1937753</v>
      </c>
      <c r="E2957">
        <v>1844072</v>
      </c>
    </row>
    <row r="2958" spans="1:5">
      <c r="A2958" s="58">
        <v>33725</v>
      </c>
      <c r="B2958">
        <v>10</v>
      </c>
      <c r="C2958">
        <v>3781628</v>
      </c>
      <c r="D2958">
        <v>1939115</v>
      </c>
      <c r="E2958">
        <v>1842513</v>
      </c>
    </row>
    <row r="2959" spans="1:5">
      <c r="A2959" s="58">
        <v>33725</v>
      </c>
      <c r="B2959">
        <v>11</v>
      </c>
      <c r="C2959">
        <v>3703036</v>
      </c>
      <c r="D2959">
        <v>1896577</v>
      </c>
      <c r="E2959">
        <v>1806459</v>
      </c>
    </row>
    <row r="2960" spans="1:5">
      <c r="A2960" s="58">
        <v>33725</v>
      </c>
      <c r="B2960">
        <v>12</v>
      </c>
      <c r="C2960">
        <v>3666886</v>
      </c>
      <c r="D2960">
        <v>1876956</v>
      </c>
      <c r="E2960">
        <v>1789930</v>
      </c>
    </row>
    <row r="2961" spans="1:5">
      <c r="A2961" s="58">
        <v>33725</v>
      </c>
      <c r="B2961">
        <v>13</v>
      </c>
      <c r="C2961">
        <v>3528878</v>
      </c>
      <c r="D2961">
        <v>1806964</v>
      </c>
      <c r="E2961">
        <v>1721914</v>
      </c>
    </row>
    <row r="2962" spans="1:5">
      <c r="A2962" s="58">
        <v>33725</v>
      </c>
      <c r="B2962">
        <v>14</v>
      </c>
      <c r="C2962">
        <v>3482295</v>
      </c>
      <c r="D2962">
        <v>1786415</v>
      </c>
      <c r="E2962">
        <v>1695880</v>
      </c>
    </row>
    <row r="2963" spans="1:5">
      <c r="A2963" s="58">
        <v>33725</v>
      </c>
      <c r="B2963">
        <v>15</v>
      </c>
      <c r="C2963">
        <v>3439871</v>
      </c>
      <c r="D2963">
        <v>1766894</v>
      </c>
      <c r="E2963">
        <v>1672977</v>
      </c>
    </row>
    <row r="2964" spans="1:5">
      <c r="A2964" s="58">
        <v>33725</v>
      </c>
      <c r="B2964">
        <v>16</v>
      </c>
      <c r="C2964">
        <v>3354443</v>
      </c>
      <c r="D2964">
        <v>1727783</v>
      </c>
      <c r="E2964">
        <v>1626660</v>
      </c>
    </row>
    <row r="2965" spans="1:5">
      <c r="A2965" s="58">
        <v>33725</v>
      </c>
      <c r="B2965">
        <v>17</v>
      </c>
      <c r="C2965">
        <v>3447438</v>
      </c>
      <c r="D2965">
        <v>1780687</v>
      </c>
      <c r="E2965">
        <v>1666751</v>
      </c>
    </row>
    <row r="2966" spans="1:5">
      <c r="A2966" s="58">
        <v>33725</v>
      </c>
      <c r="B2966">
        <v>18</v>
      </c>
      <c r="C2966">
        <v>3347232</v>
      </c>
      <c r="D2966">
        <v>1715430</v>
      </c>
      <c r="E2966">
        <v>1631802</v>
      </c>
    </row>
    <row r="2967" spans="1:5">
      <c r="A2967" s="58">
        <v>33725</v>
      </c>
      <c r="B2967">
        <v>19</v>
      </c>
      <c r="C2967">
        <v>3617267</v>
      </c>
      <c r="D2967">
        <v>1845391</v>
      </c>
      <c r="E2967">
        <v>1771876</v>
      </c>
    </row>
    <row r="2968" spans="1:5">
      <c r="A2968" s="58">
        <v>33725</v>
      </c>
      <c r="B2968">
        <v>20</v>
      </c>
      <c r="C2968">
        <v>3826108</v>
      </c>
      <c r="D2968">
        <v>1952993</v>
      </c>
      <c r="E2968">
        <v>1873115</v>
      </c>
    </row>
    <row r="2969" spans="1:5">
      <c r="A2969" s="58">
        <v>33725</v>
      </c>
      <c r="B2969">
        <v>21</v>
      </c>
      <c r="C2969">
        <v>4041303</v>
      </c>
      <c r="D2969">
        <v>2060622</v>
      </c>
      <c r="E2969">
        <v>1980681</v>
      </c>
    </row>
    <row r="2970" spans="1:5">
      <c r="A2970" s="58">
        <v>33725</v>
      </c>
      <c r="B2970">
        <v>22</v>
      </c>
      <c r="C2970">
        <v>3851759</v>
      </c>
      <c r="D2970">
        <v>1963044</v>
      </c>
      <c r="E2970">
        <v>1888715</v>
      </c>
    </row>
    <row r="2971" spans="1:5">
      <c r="A2971" s="58">
        <v>33725</v>
      </c>
      <c r="B2971">
        <v>23</v>
      </c>
      <c r="C2971">
        <v>3738307</v>
      </c>
      <c r="D2971">
        <v>1901441</v>
      </c>
      <c r="E2971">
        <v>1836866</v>
      </c>
    </row>
    <row r="2972" spans="1:5">
      <c r="A2972" s="58">
        <v>33725</v>
      </c>
      <c r="B2972">
        <v>24</v>
      </c>
      <c r="C2972">
        <v>3753583</v>
      </c>
      <c r="D2972">
        <v>1903958</v>
      </c>
      <c r="E2972">
        <v>1849625</v>
      </c>
    </row>
    <row r="2973" spans="1:5">
      <c r="A2973" s="58">
        <v>33725</v>
      </c>
      <c r="B2973">
        <v>25</v>
      </c>
      <c r="C2973">
        <v>3820579</v>
      </c>
      <c r="D2973">
        <v>1930040</v>
      </c>
      <c r="E2973">
        <v>1890539</v>
      </c>
    </row>
    <row r="2974" spans="1:5">
      <c r="A2974" s="58">
        <v>33725</v>
      </c>
      <c r="B2974">
        <v>26</v>
      </c>
      <c r="C2974">
        <v>3917894</v>
      </c>
      <c r="D2974">
        <v>1969826</v>
      </c>
      <c r="E2974">
        <v>1948068</v>
      </c>
    </row>
    <row r="2975" spans="1:5">
      <c r="A2975" s="58">
        <v>33725</v>
      </c>
      <c r="B2975">
        <v>27</v>
      </c>
      <c r="C2975">
        <v>4182658</v>
      </c>
      <c r="D2975">
        <v>2102235</v>
      </c>
      <c r="E2975">
        <v>2080423</v>
      </c>
    </row>
    <row r="2976" spans="1:5">
      <c r="A2976" s="58">
        <v>33725</v>
      </c>
      <c r="B2976">
        <v>28</v>
      </c>
      <c r="C2976">
        <v>4118949</v>
      </c>
      <c r="D2976">
        <v>2068596</v>
      </c>
      <c r="E2976">
        <v>2050353</v>
      </c>
    </row>
    <row r="2977" spans="1:5">
      <c r="A2977" s="58">
        <v>33725</v>
      </c>
      <c r="B2977">
        <v>29</v>
      </c>
      <c r="C2977">
        <v>4505702</v>
      </c>
      <c r="D2977">
        <v>2261906</v>
      </c>
      <c r="E2977">
        <v>2243796</v>
      </c>
    </row>
    <row r="2978" spans="1:5">
      <c r="A2978" s="58">
        <v>33725</v>
      </c>
      <c r="B2978">
        <v>30</v>
      </c>
      <c r="C2978">
        <v>4559475</v>
      </c>
      <c r="D2978">
        <v>2286336</v>
      </c>
      <c r="E2978">
        <v>2273139</v>
      </c>
    </row>
    <row r="2979" spans="1:5">
      <c r="A2979" s="58">
        <v>33725</v>
      </c>
      <c r="B2979">
        <v>31</v>
      </c>
      <c r="C2979">
        <v>4461787</v>
      </c>
      <c r="D2979">
        <v>2230746</v>
      </c>
      <c r="E2979">
        <v>2231041</v>
      </c>
    </row>
    <row r="2980" spans="1:5">
      <c r="A2980" s="58">
        <v>33725</v>
      </c>
      <c r="B2980">
        <v>32</v>
      </c>
      <c r="C2980">
        <v>4479772</v>
      </c>
      <c r="D2980">
        <v>2238518</v>
      </c>
      <c r="E2980">
        <v>2241254</v>
      </c>
    </row>
    <row r="2981" spans="1:5">
      <c r="A2981" s="58">
        <v>33725</v>
      </c>
      <c r="B2981">
        <v>33</v>
      </c>
      <c r="C2981">
        <v>4418857</v>
      </c>
      <c r="D2981">
        <v>2198554</v>
      </c>
      <c r="E2981">
        <v>2220303</v>
      </c>
    </row>
    <row r="2982" spans="1:5">
      <c r="A2982" s="58">
        <v>33725</v>
      </c>
      <c r="B2982">
        <v>34</v>
      </c>
      <c r="C2982">
        <v>4568009</v>
      </c>
      <c r="D2982">
        <v>2285995</v>
      </c>
      <c r="E2982">
        <v>2282014</v>
      </c>
    </row>
    <row r="2983" spans="1:5">
      <c r="A2983" s="58">
        <v>33725</v>
      </c>
      <c r="B2983">
        <v>35</v>
      </c>
      <c r="C2983">
        <v>4487674</v>
      </c>
      <c r="D2983">
        <v>2240685</v>
      </c>
      <c r="E2983">
        <v>2246989</v>
      </c>
    </row>
    <row r="2984" spans="1:5">
      <c r="A2984" s="58">
        <v>33725</v>
      </c>
      <c r="B2984">
        <v>36</v>
      </c>
      <c r="C2984">
        <v>4269809</v>
      </c>
      <c r="D2984">
        <v>2118931</v>
      </c>
      <c r="E2984">
        <v>2150878</v>
      </c>
    </row>
    <row r="2985" spans="1:5">
      <c r="A2985" s="58">
        <v>33725</v>
      </c>
      <c r="B2985">
        <v>37</v>
      </c>
      <c r="C2985">
        <v>4232677</v>
      </c>
      <c r="D2985">
        <v>2101741</v>
      </c>
      <c r="E2985">
        <v>2130936</v>
      </c>
    </row>
    <row r="2986" spans="1:5">
      <c r="A2986" s="58">
        <v>33725</v>
      </c>
      <c r="B2986">
        <v>38</v>
      </c>
      <c r="C2986">
        <v>3926849</v>
      </c>
      <c r="D2986">
        <v>1943271</v>
      </c>
      <c r="E2986">
        <v>1983578</v>
      </c>
    </row>
    <row r="2987" spans="1:5">
      <c r="A2987" s="58">
        <v>33725</v>
      </c>
      <c r="B2987">
        <v>39</v>
      </c>
      <c r="C2987">
        <v>4157650</v>
      </c>
      <c r="D2987">
        <v>2064265</v>
      </c>
      <c r="E2987">
        <v>2093385</v>
      </c>
    </row>
    <row r="2988" spans="1:5">
      <c r="A2988" s="58">
        <v>33725</v>
      </c>
      <c r="B2988">
        <v>40</v>
      </c>
      <c r="C2988">
        <v>4011554</v>
      </c>
      <c r="D2988">
        <v>1986860</v>
      </c>
      <c r="E2988">
        <v>2024694</v>
      </c>
    </row>
    <row r="2989" spans="1:5">
      <c r="A2989" s="58">
        <v>33725</v>
      </c>
      <c r="B2989">
        <v>41</v>
      </c>
      <c r="C2989">
        <v>3728309</v>
      </c>
      <c r="D2989">
        <v>1838214</v>
      </c>
      <c r="E2989">
        <v>1890095</v>
      </c>
    </row>
    <row r="2990" spans="1:5">
      <c r="A2990" s="58">
        <v>33725</v>
      </c>
      <c r="B2990">
        <v>42</v>
      </c>
      <c r="C2990">
        <v>3678985</v>
      </c>
      <c r="D2990">
        <v>1815552</v>
      </c>
      <c r="E2990">
        <v>1863433</v>
      </c>
    </row>
    <row r="2991" spans="1:5">
      <c r="A2991" s="58">
        <v>33725</v>
      </c>
      <c r="B2991">
        <v>43</v>
      </c>
      <c r="C2991">
        <v>3586286</v>
      </c>
      <c r="D2991">
        <v>1761724</v>
      </c>
      <c r="E2991">
        <v>1824562</v>
      </c>
    </row>
    <row r="2992" spans="1:5">
      <c r="A2992" s="58">
        <v>33725</v>
      </c>
      <c r="B2992">
        <v>44</v>
      </c>
      <c r="C2992">
        <v>3767417</v>
      </c>
      <c r="D2992">
        <v>1865561</v>
      </c>
      <c r="E2992">
        <v>1901856</v>
      </c>
    </row>
    <row r="2993" spans="1:5">
      <c r="A2993" s="58">
        <v>33725</v>
      </c>
      <c r="B2993">
        <v>45</v>
      </c>
      <c r="C2993">
        <v>3791273</v>
      </c>
      <c r="D2993">
        <v>1874606</v>
      </c>
      <c r="E2993">
        <v>1916667</v>
      </c>
    </row>
    <row r="2994" spans="1:5">
      <c r="A2994" s="58">
        <v>33725</v>
      </c>
      <c r="B2994">
        <v>46</v>
      </c>
      <c r="C2994">
        <v>2746506</v>
      </c>
      <c r="D2994">
        <v>1345610</v>
      </c>
      <c r="E2994">
        <v>1400896</v>
      </c>
    </row>
    <row r="2995" spans="1:5">
      <c r="A2995" s="58">
        <v>33725</v>
      </c>
      <c r="B2995">
        <v>47</v>
      </c>
      <c r="C2995">
        <v>2853322</v>
      </c>
      <c r="D2995">
        <v>1396381</v>
      </c>
      <c r="E2995">
        <v>1456941</v>
      </c>
    </row>
    <row r="2996" spans="1:5">
      <c r="A2996" s="58">
        <v>33725</v>
      </c>
      <c r="B2996">
        <v>48</v>
      </c>
      <c r="C2996">
        <v>2765774</v>
      </c>
      <c r="D2996">
        <v>1351717</v>
      </c>
      <c r="E2996">
        <v>1414057</v>
      </c>
    </row>
    <row r="2997" spans="1:5">
      <c r="A2997" s="58">
        <v>33725</v>
      </c>
      <c r="B2997">
        <v>49</v>
      </c>
      <c r="C2997">
        <v>3072220</v>
      </c>
      <c r="D2997">
        <v>1509731</v>
      </c>
      <c r="E2997">
        <v>1562489</v>
      </c>
    </row>
    <row r="2998" spans="1:5">
      <c r="A2998" s="58">
        <v>33725</v>
      </c>
      <c r="B2998">
        <v>50</v>
      </c>
      <c r="C2998">
        <v>2670744</v>
      </c>
      <c r="D2998">
        <v>1304596</v>
      </c>
      <c r="E2998">
        <v>1366148</v>
      </c>
    </row>
    <row r="2999" spans="1:5">
      <c r="A2999" s="58">
        <v>33725</v>
      </c>
      <c r="B2999">
        <v>51</v>
      </c>
      <c r="C2999">
        <v>2427827</v>
      </c>
      <c r="D2999">
        <v>1182994</v>
      </c>
      <c r="E2999">
        <v>1244833</v>
      </c>
    </row>
    <row r="3000" spans="1:5">
      <c r="A3000" s="58">
        <v>33725</v>
      </c>
      <c r="B3000">
        <v>52</v>
      </c>
      <c r="C3000">
        <v>2329383</v>
      </c>
      <c r="D3000">
        <v>1132801</v>
      </c>
      <c r="E3000">
        <v>1196582</v>
      </c>
    </row>
    <row r="3001" spans="1:5">
      <c r="A3001" s="58">
        <v>33725</v>
      </c>
      <c r="B3001">
        <v>53</v>
      </c>
      <c r="C3001">
        <v>2328660</v>
      </c>
      <c r="D3001">
        <v>1129143</v>
      </c>
      <c r="E3001">
        <v>1199517</v>
      </c>
    </row>
    <row r="3002" spans="1:5">
      <c r="A3002" s="58">
        <v>33725</v>
      </c>
      <c r="B3002">
        <v>54</v>
      </c>
      <c r="C3002">
        <v>2312969</v>
      </c>
      <c r="D3002">
        <v>1120604</v>
      </c>
      <c r="E3002">
        <v>1192365</v>
      </c>
    </row>
    <row r="3003" spans="1:5">
      <c r="A3003" s="58">
        <v>33725</v>
      </c>
      <c r="B3003">
        <v>55</v>
      </c>
      <c r="C3003">
        <v>2144218</v>
      </c>
      <c r="D3003">
        <v>1032892</v>
      </c>
      <c r="E3003">
        <v>1111326</v>
      </c>
    </row>
    <row r="3004" spans="1:5">
      <c r="A3004" s="58">
        <v>33725</v>
      </c>
      <c r="B3004">
        <v>56</v>
      </c>
      <c r="C3004">
        <v>2159589</v>
      </c>
      <c r="D3004">
        <v>1036435</v>
      </c>
      <c r="E3004">
        <v>1123154</v>
      </c>
    </row>
    <row r="3005" spans="1:5">
      <c r="A3005" s="58">
        <v>33725</v>
      </c>
      <c r="B3005">
        <v>57</v>
      </c>
      <c r="C3005">
        <v>2194997</v>
      </c>
      <c r="D3005">
        <v>1052923</v>
      </c>
      <c r="E3005">
        <v>1142074</v>
      </c>
    </row>
    <row r="3006" spans="1:5">
      <c r="A3006" s="58">
        <v>33725</v>
      </c>
      <c r="B3006">
        <v>58</v>
      </c>
      <c r="C3006">
        <v>1934576</v>
      </c>
      <c r="D3006">
        <v>925526</v>
      </c>
      <c r="E3006">
        <v>1009050</v>
      </c>
    </row>
    <row r="3007" spans="1:5">
      <c r="A3007" s="58">
        <v>33725</v>
      </c>
      <c r="B3007">
        <v>59</v>
      </c>
      <c r="C3007">
        <v>2056734</v>
      </c>
      <c r="D3007">
        <v>980384</v>
      </c>
      <c r="E3007">
        <v>1076350</v>
      </c>
    </row>
    <row r="3008" spans="1:5">
      <c r="A3008" s="58">
        <v>33725</v>
      </c>
      <c r="B3008">
        <v>60</v>
      </c>
      <c r="C3008">
        <v>2065530</v>
      </c>
      <c r="D3008">
        <v>970285</v>
      </c>
      <c r="E3008">
        <v>1095245</v>
      </c>
    </row>
    <row r="3009" spans="1:5">
      <c r="A3009" s="58">
        <v>33725</v>
      </c>
      <c r="B3009">
        <v>61</v>
      </c>
      <c r="C3009">
        <v>2085138</v>
      </c>
      <c r="D3009">
        <v>982168</v>
      </c>
      <c r="E3009">
        <v>1102970</v>
      </c>
    </row>
    <row r="3010" spans="1:5">
      <c r="A3010" s="58">
        <v>33725</v>
      </c>
      <c r="B3010">
        <v>62</v>
      </c>
      <c r="C3010">
        <v>2090594</v>
      </c>
      <c r="D3010">
        <v>986704</v>
      </c>
      <c r="E3010">
        <v>1103890</v>
      </c>
    </row>
    <row r="3011" spans="1:5">
      <c r="A3011" s="58">
        <v>33725</v>
      </c>
      <c r="B3011">
        <v>63</v>
      </c>
      <c r="C3011">
        <v>2095087</v>
      </c>
      <c r="D3011">
        <v>980749</v>
      </c>
      <c r="E3011">
        <v>1114338</v>
      </c>
    </row>
    <row r="3012" spans="1:5">
      <c r="A3012" s="58">
        <v>33725</v>
      </c>
      <c r="B3012">
        <v>64</v>
      </c>
      <c r="C3012">
        <v>2176212</v>
      </c>
      <c r="D3012">
        <v>1007746</v>
      </c>
      <c r="E3012">
        <v>1168466</v>
      </c>
    </row>
    <row r="3013" spans="1:5">
      <c r="A3013" s="58">
        <v>33725</v>
      </c>
      <c r="B3013">
        <v>65</v>
      </c>
      <c r="C3013">
        <v>2076976</v>
      </c>
      <c r="D3013">
        <v>945116</v>
      </c>
      <c r="E3013">
        <v>1131860</v>
      </c>
    </row>
    <row r="3014" spans="1:5">
      <c r="A3014" s="58">
        <v>33725</v>
      </c>
      <c r="B3014">
        <v>66</v>
      </c>
      <c r="C3014">
        <v>2024720</v>
      </c>
      <c r="D3014">
        <v>914848</v>
      </c>
      <c r="E3014">
        <v>1109872</v>
      </c>
    </row>
    <row r="3015" spans="1:5">
      <c r="A3015" s="58">
        <v>33725</v>
      </c>
      <c r="B3015">
        <v>67</v>
      </c>
      <c r="C3015">
        <v>2045534</v>
      </c>
      <c r="D3015">
        <v>920004</v>
      </c>
      <c r="E3015">
        <v>1125530</v>
      </c>
    </row>
    <row r="3016" spans="1:5">
      <c r="A3016" s="58">
        <v>33725</v>
      </c>
      <c r="B3016">
        <v>68</v>
      </c>
      <c r="C3016">
        <v>1934171</v>
      </c>
      <c r="D3016">
        <v>862155</v>
      </c>
      <c r="E3016">
        <v>1072016</v>
      </c>
    </row>
    <row r="3017" spans="1:5">
      <c r="A3017" s="58">
        <v>33725</v>
      </c>
      <c r="B3017">
        <v>69</v>
      </c>
      <c r="C3017">
        <v>1905217</v>
      </c>
      <c r="D3017">
        <v>838598</v>
      </c>
      <c r="E3017">
        <v>1066619</v>
      </c>
    </row>
    <row r="3018" spans="1:5">
      <c r="A3018" s="58">
        <v>33725</v>
      </c>
      <c r="B3018">
        <v>70</v>
      </c>
      <c r="C3018">
        <v>1919277</v>
      </c>
      <c r="D3018">
        <v>842328</v>
      </c>
      <c r="E3018">
        <v>1076949</v>
      </c>
    </row>
    <row r="3019" spans="1:5">
      <c r="A3019" s="58">
        <v>33725</v>
      </c>
      <c r="B3019">
        <v>71</v>
      </c>
      <c r="C3019">
        <v>1813586</v>
      </c>
      <c r="D3019">
        <v>793353</v>
      </c>
      <c r="E3019">
        <v>1020233</v>
      </c>
    </row>
    <row r="3020" spans="1:5">
      <c r="A3020" s="58">
        <v>33725</v>
      </c>
      <c r="B3020">
        <v>72</v>
      </c>
      <c r="C3020">
        <v>1673715</v>
      </c>
      <c r="D3020">
        <v>723747</v>
      </c>
      <c r="E3020">
        <v>949968</v>
      </c>
    </row>
    <row r="3021" spans="1:5">
      <c r="A3021" s="58">
        <v>33725</v>
      </c>
      <c r="B3021">
        <v>73</v>
      </c>
      <c r="C3021">
        <v>1565655</v>
      </c>
      <c r="D3021">
        <v>663898</v>
      </c>
      <c r="E3021">
        <v>901757</v>
      </c>
    </row>
    <row r="3022" spans="1:5">
      <c r="A3022" s="58">
        <v>33725</v>
      </c>
      <c r="B3022">
        <v>74</v>
      </c>
      <c r="C3022">
        <v>1482775</v>
      </c>
      <c r="D3022">
        <v>616019</v>
      </c>
      <c r="E3022">
        <v>866756</v>
      </c>
    </row>
    <row r="3023" spans="1:5">
      <c r="A3023" s="58">
        <v>33725</v>
      </c>
      <c r="B3023">
        <v>75</v>
      </c>
      <c r="C3023">
        <v>1424110</v>
      </c>
      <c r="D3023">
        <v>587067</v>
      </c>
      <c r="E3023">
        <v>837043</v>
      </c>
    </row>
    <row r="3024" spans="1:5">
      <c r="A3024" s="58">
        <v>33725</v>
      </c>
      <c r="B3024">
        <v>76</v>
      </c>
      <c r="C3024">
        <v>1345600</v>
      </c>
      <c r="D3024">
        <v>546492</v>
      </c>
      <c r="E3024">
        <v>799108</v>
      </c>
    </row>
    <row r="3025" spans="1:5">
      <c r="A3025" s="58">
        <v>33725</v>
      </c>
      <c r="B3025">
        <v>77</v>
      </c>
      <c r="C3025">
        <v>1277302</v>
      </c>
      <c r="D3025">
        <v>507001</v>
      </c>
      <c r="E3025">
        <v>770301</v>
      </c>
    </row>
    <row r="3026" spans="1:5">
      <c r="A3026" s="58">
        <v>33725</v>
      </c>
      <c r="B3026">
        <v>78</v>
      </c>
      <c r="C3026">
        <v>1206410</v>
      </c>
      <c r="D3026">
        <v>465061</v>
      </c>
      <c r="E3026">
        <v>741349</v>
      </c>
    </row>
    <row r="3027" spans="1:5">
      <c r="A3027" s="58">
        <v>33725</v>
      </c>
      <c r="B3027">
        <v>79</v>
      </c>
      <c r="C3027">
        <v>1132325</v>
      </c>
      <c r="D3027">
        <v>426727</v>
      </c>
      <c r="E3027">
        <v>705598</v>
      </c>
    </row>
    <row r="3028" spans="1:5">
      <c r="A3028" s="58">
        <v>33725</v>
      </c>
      <c r="B3028">
        <v>80</v>
      </c>
      <c r="C3028">
        <v>990711</v>
      </c>
      <c r="D3028">
        <v>365249</v>
      </c>
      <c r="E3028">
        <v>625462</v>
      </c>
    </row>
    <row r="3029" spans="1:5">
      <c r="A3029" s="58">
        <v>33725</v>
      </c>
      <c r="B3029">
        <v>81</v>
      </c>
      <c r="C3029">
        <v>900717</v>
      </c>
      <c r="D3029">
        <v>318948</v>
      </c>
      <c r="E3029">
        <v>581769</v>
      </c>
    </row>
    <row r="3030" spans="1:5">
      <c r="A3030" s="58">
        <v>33725</v>
      </c>
      <c r="B3030">
        <v>82</v>
      </c>
      <c r="C3030">
        <v>821362</v>
      </c>
      <c r="D3030">
        <v>287039</v>
      </c>
      <c r="E3030">
        <v>534323</v>
      </c>
    </row>
    <row r="3031" spans="1:5">
      <c r="A3031" s="58">
        <v>33725</v>
      </c>
      <c r="B3031">
        <v>83</v>
      </c>
      <c r="C3031">
        <v>746992</v>
      </c>
      <c r="D3031">
        <v>252102</v>
      </c>
      <c r="E3031">
        <v>494890</v>
      </c>
    </row>
    <row r="3032" spans="1:5">
      <c r="A3032" s="58">
        <v>33725</v>
      </c>
      <c r="B3032">
        <v>84</v>
      </c>
      <c r="C3032">
        <v>671314</v>
      </c>
      <c r="D3032">
        <v>219136</v>
      </c>
      <c r="E3032">
        <v>452178</v>
      </c>
    </row>
    <row r="3033" spans="1:5">
      <c r="A3033" s="58">
        <v>33725</v>
      </c>
      <c r="B3033">
        <v>85</v>
      </c>
      <c r="C3033">
        <v>557797</v>
      </c>
      <c r="D3033">
        <v>176532</v>
      </c>
      <c r="E3033">
        <v>381265</v>
      </c>
    </row>
    <row r="3034" spans="1:5">
      <c r="A3034" s="58">
        <v>33725</v>
      </c>
      <c r="B3034">
        <v>86</v>
      </c>
      <c r="C3034">
        <v>491952</v>
      </c>
      <c r="D3034">
        <v>149749</v>
      </c>
      <c r="E3034">
        <v>342203</v>
      </c>
    </row>
    <row r="3035" spans="1:5">
      <c r="A3035" s="58">
        <v>33725</v>
      </c>
      <c r="B3035">
        <v>87</v>
      </c>
      <c r="C3035">
        <v>448354</v>
      </c>
      <c r="D3035">
        <v>131733</v>
      </c>
      <c r="E3035">
        <v>316621</v>
      </c>
    </row>
    <row r="3036" spans="1:5">
      <c r="A3036" s="58">
        <v>33725</v>
      </c>
      <c r="B3036">
        <v>88</v>
      </c>
      <c r="C3036">
        <v>372547</v>
      </c>
      <c r="D3036">
        <v>105526</v>
      </c>
      <c r="E3036">
        <v>267021</v>
      </c>
    </row>
    <row r="3037" spans="1:5">
      <c r="A3037" s="58">
        <v>33725</v>
      </c>
      <c r="B3037">
        <v>89</v>
      </c>
      <c r="C3037">
        <v>310606</v>
      </c>
      <c r="D3037">
        <v>84675</v>
      </c>
      <c r="E3037">
        <v>225931</v>
      </c>
    </row>
    <row r="3038" spans="1:5">
      <c r="A3038" s="58">
        <v>33725</v>
      </c>
      <c r="B3038">
        <v>90</v>
      </c>
      <c r="C3038">
        <v>246934</v>
      </c>
      <c r="D3038">
        <v>65304</v>
      </c>
      <c r="E3038">
        <v>181630</v>
      </c>
    </row>
    <row r="3039" spans="1:5">
      <c r="A3039" s="58">
        <v>33725</v>
      </c>
      <c r="B3039">
        <v>91</v>
      </c>
      <c r="C3039">
        <v>222618</v>
      </c>
      <c r="D3039">
        <v>55772</v>
      </c>
      <c r="E3039">
        <v>166846</v>
      </c>
    </row>
    <row r="3040" spans="1:5">
      <c r="A3040" s="58">
        <v>33725</v>
      </c>
      <c r="B3040">
        <v>92</v>
      </c>
      <c r="C3040">
        <v>162275</v>
      </c>
      <c r="D3040">
        <v>38935</v>
      </c>
      <c r="E3040">
        <v>123340</v>
      </c>
    </row>
    <row r="3041" spans="1:5">
      <c r="A3041" s="58">
        <v>33725</v>
      </c>
      <c r="B3041">
        <v>93</v>
      </c>
      <c r="C3041">
        <v>121993</v>
      </c>
      <c r="D3041">
        <v>27462</v>
      </c>
      <c r="E3041">
        <v>94531</v>
      </c>
    </row>
    <row r="3042" spans="1:5">
      <c r="A3042" s="58">
        <v>33725</v>
      </c>
      <c r="B3042">
        <v>94</v>
      </c>
      <c r="C3042">
        <v>94968</v>
      </c>
      <c r="D3042">
        <v>20763</v>
      </c>
      <c r="E3042">
        <v>74205</v>
      </c>
    </row>
    <row r="3043" spans="1:5">
      <c r="A3043" s="58">
        <v>33725</v>
      </c>
      <c r="B3043">
        <v>95</v>
      </c>
      <c r="C3043">
        <v>73362</v>
      </c>
      <c r="D3043">
        <v>15453</v>
      </c>
      <c r="E3043">
        <v>57909</v>
      </c>
    </row>
    <row r="3044" spans="1:5">
      <c r="A3044" s="58">
        <v>33725</v>
      </c>
      <c r="B3044">
        <v>96</v>
      </c>
      <c r="C3044">
        <v>56534</v>
      </c>
      <c r="D3044">
        <v>11445</v>
      </c>
      <c r="E3044">
        <v>45089</v>
      </c>
    </row>
    <row r="3045" spans="1:5">
      <c r="A3045" s="58">
        <v>33725</v>
      </c>
      <c r="B3045">
        <v>97</v>
      </c>
      <c r="C3045">
        <v>40191</v>
      </c>
      <c r="D3045">
        <v>7972</v>
      </c>
      <c r="E3045">
        <v>32219</v>
      </c>
    </row>
    <row r="3046" spans="1:5">
      <c r="A3046" s="58">
        <v>33725</v>
      </c>
      <c r="B3046">
        <v>98</v>
      </c>
      <c r="C3046">
        <v>28330</v>
      </c>
      <c r="D3046">
        <v>5413</v>
      </c>
      <c r="E3046">
        <v>22917</v>
      </c>
    </row>
    <row r="3047" spans="1:5">
      <c r="A3047" s="58">
        <v>33725</v>
      </c>
      <c r="B3047">
        <v>99</v>
      </c>
      <c r="C3047">
        <v>20040</v>
      </c>
      <c r="D3047">
        <v>3782</v>
      </c>
      <c r="E3047">
        <v>16258</v>
      </c>
    </row>
    <row r="3048" spans="1:5">
      <c r="A3048" s="58">
        <v>33725</v>
      </c>
      <c r="B3048" t="s">
        <v>164</v>
      </c>
      <c r="C3048">
        <v>38930</v>
      </c>
      <c r="D3048">
        <v>7583</v>
      </c>
      <c r="E3048">
        <v>31347</v>
      </c>
    </row>
    <row r="3050" spans="1:5">
      <c r="A3050" s="58">
        <v>33756</v>
      </c>
      <c r="B3050" t="s">
        <v>163</v>
      </c>
      <c r="C3050" s="56">
        <v>256200285</v>
      </c>
      <c r="D3050">
        <v>125086488</v>
      </c>
      <c r="E3050">
        <v>131113797</v>
      </c>
    </row>
    <row r="3051" spans="1:5">
      <c r="A3051" s="58">
        <v>33756</v>
      </c>
      <c r="B3051">
        <v>0</v>
      </c>
      <c r="C3051">
        <v>3968588</v>
      </c>
      <c r="D3051">
        <v>2028303</v>
      </c>
      <c r="E3051">
        <v>1940285</v>
      </c>
    </row>
    <row r="3052" spans="1:5">
      <c r="A3052" s="58">
        <v>33756</v>
      </c>
      <c r="B3052">
        <v>1</v>
      </c>
      <c r="C3052">
        <v>3990157</v>
      </c>
      <c r="D3052">
        <v>2041257</v>
      </c>
      <c r="E3052">
        <v>1948900</v>
      </c>
    </row>
    <row r="3053" spans="1:5">
      <c r="A3053" s="58">
        <v>33756</v>
      </c>
      <c r="B3053">
        <v>2</v>
      </c>
      <c r="C3053">
        <v>3955299</v>
      </c>
      <c r="D3053">
        <v>2024743</v>
      </c>
      <c r="E3053">
        <v>1930556</v>
      </c>
    </row>
    <row r="3054" spans="1:5">
      <c r="A3054" s="58">
        <v>33756</v>
      </c>
      <c r="B3054">
        <v>3</v>
      </c>
      <c r="C3054">
        <v>3812668</v>
      </c>
      <c r="D3054">
        <v>1951301</v>
      </c>
      <c r="E3054">
        <v>1861367</v>
      </c>
    </row>
    <row r="3055" spans="1:5">
      <c r="A3055" s="58">
        <v>33756</v>
      </c>
      <c r="B3055">
        <v>4</v>
      </c>
      <c r="C3055">
        <v>3782403</v>
      </c>
      <c r="D3055">
        <v>1934804</v>
      </c>
      <c r="E3055">
        <v>1847599</v>
      </c>
    </row>
    <row r="3056" spans="1:5">
      <c r="A3056" s="58">
        <v>33756</v>
      </c>
      <c r="B3056">
        <v>5</v>
      </c>
      <c r="C3056">
        <v>3718753</v>
      </c>
      <c r="D3056">
        <v>1903798</v>
      </c>
      <c r="E3056">
        <v>1814955</v>
      </c>
    </row>
    <row r="3057" spans="1:5">
      <c r="A3057" s="58">
        <v>33756</v>
      </c>
      <c r="B3057">
        <v>6</v>
      </c>
      <c r="C3057">
        <v>3716057</v>
      </c>
      <c r="D3057">
        <v>1902605</v>
      </c>
      <c r="E3057">
        <v>1813452</v>
      </c>
    </row>
    <row r="3058" spans="1:5">
      <c r="A3058" s="58">
        <v>33756</v>
      </c>
      <c r="B3058">
        <v>7</v>
      </c>
      <c r="C3058">
        <v>3701775</v>
      </c>
      <c r="D3058">
        <v>1893650</v>
      </c>
      <c r="E3058">
        <v>1808125</v>
      </c>
    </row>
    <row r="3059" spans="1:5">
      <c r="A3059" s="58">
        <v>33756</v>
      </c>
      <c r="B3059">
        <v>8</v>
      </c>
      <c r="C3059">
        <v>3497295</v>
      </c>
      <c r="D3059">
        <v>1790177</v>
      </c>
      <c r="E3059">
        <v>1707118</v>
      </c>
    </row>
    <row r="3060" spans="1:5">
      <c r="A3060" s="58">
        <v>33756</v>
      </c>
      <c r="B3060">
        <v>9</v>
      </c>
      <c r="C3060">
        <v>3779345</v>
      </c>
      <c r="D3060">
        <v>1936624</v>
      </c>
      <c r="E3060">
        <v>1842721</v>
      </c>
    </row>
    <row r="3061" spans="1:5">
      <c r="A3061" s="58">
        <v>33756</v>
      </c>
      <c r="B3061">
        <v>10</v>
      </c>
      <c r="C3061">
        <v>3796208</v>
      </c>
      <c r="D3061">
        <v>1946430</v>
      </c>
      <c r="E3061">
        <v>1849778</v>
      </c>
    </row>
    <row r="3062" spans="1:5">
      <c r="A3062" s="58">
        <v>33756</v>
      </c>
      <c r="B3062">
        <v>11</v>
      </c>
      <c r="C3062">
        <v>3696462</v>
      </c>
      <c r="D3062">
        <v>1893212</v>
      </c>
      <c r="E3062">
        <v>1803250</v>
      </c>
    </row>
    <row r="3063" spans="1:5">
      <c r="A3063" s="58">
        <v>33756</v>
      </c>
      <c r="B3063">
        <v>12</v>
      </c>
      <c r="C3063">
        <v>3685157</v>
      </c>
      <c r="D3063">
        <v>1886362</v>
      </c>
      <c r="E3063">
        <v>1798795</v>
      </c>
    </row>
    <row r="3064" spans="1:5">
      <c r="A3064" s="58">
        <v>33756</v>
      </c>
      <c r="B3064">
        <v>13</v>
      </c>
      <c r="C3064">
        <v>3545776</v>
      </c>
      <c r="D3064">
        <v>1815712</v>
      </c>
      <c r="E3064">
        <v>1730064</v>
      </c>
    </row>
    <row r="3065" spans="1:5">
      <c r="A3065" s="58">
        <v>33756</v>
      </c>
      <c r="B3065">
        <v>14</v>
      </c>
      <c r="C3065">
        <v>3479324</v>
      </c>
      <c r="D3065">
        <v>1784847</v>
      </c>
      <c r="E3065">
        <v>1694477</v>
      </c>
    </row>
    <row r="3066" spans="1:5">
      <c r="A3066" s="58">
        <v>33756</v>
      </c>
      <c r="B3066">
        <v>15</v>
      </c>
      <c r="C3066">
        <v>3465555</v>
      </c>
      <c r="D3066">
        <v>1780116</v>
      </c>
      <c r="E3066">
        <v>1685439</v>
      </c>
    </row>
    <row r="3067" spans="1:5">
      <c r="A3067" s="58">
        <v>33756</v>
      </c>
      <c r="B3067">
        <v>16</v>
      </c>
      <c r="C3067">
        <v>3347034</v>
      </c>
      <c r="D3067">
        <v>1723897</v>
      </c>
      <c r="E3067">
        <v>1623137</v>
      </c>
    </row>
    <row r="3068" spans="1:5">
      <c r="A3068" s="58">
        <v>33756</v>
      </c>
      <c r="B3068">
        <v>17</v>
      </c>
      <c r="C3068">
        <v>3454162</v>
      </c>
      <c r="D3068">
        <v>1784236</v>
      </c>
      <c r="E3068">
        <v>1669926</v>
      </c>
    </row>
    <row r="3069" spans="1:5">
      <c r="A3069" s="58">
        <v>33756</v>
      </c>
      <c r="B3069">
        <v>18</v>
      </c>
      <c r="C3069">
        <v>3352559</v>
      </c>
      <c r="D3069">
        <v>1718250</v>
      </c>
      <c r="E3069">
        <v>1634309</v>
      </c>
    </row>
    <row r="3070" spans="1:5">
      <c r="A3070" s="58">
        <v>33756</v>
      </c>
      <c r="B3070">
        <v>19</v>
      </c>
      <c r="C3070">
        <v>3602223</v>
      </c>
      <c r="D3070">
        <v>1838030</v>
      </c>
      <c r="E3070">
        <v>1764193</v>
      </c>
    </row>
    <row r="3071" spans="1:5">
      <c r="A3071" s="58">
        <v>33756</v>
      </c>
      <c r="B3071">
        <v>20</v>
      </c>
      <c r="C3071">
        <v>3816735</v>
      </c>
      <c r="D3071">
        <v>1948865</v>
      </c>
      <c r="E3071">
        <v>1867870</v>
      </c>
    </row>
    <row r="3072" spans="1:5">
      <c r="A3072" s="58">
        <v>33756</v>
      </c>
      <c r="B3072">
        <v>21</v>
      </c>
      <c r="C3072">
        <v>4024078</v>
      </c>
      <c r="D3072">
        <v>2051521</v>
      </c>
      <c r="E3072">
        <v>1972557</v>
      </c>
    </row>
    <row r="3073" spans="1:5">
      <c r="A3073" s="58">
        <v>33756</v>
      </c>
      <c r="B3073">
        <v>22</v>
      </c>
      <c r="C3073">
        <v>3869746</v>
      </c>
      <c r="D3073">
        <v>1972168</v>
      </c>
      <c r="E3073">
        <v>1897578</v>
      </c>
    </row>
    <row r="3074" spans="1:5">
      <c r="A3074" s="58">
        <v>33756</v>
      </c>
      <c r="B3074">
        <v>23</v>
      </c>
      <c r="C3074">
        <v>3740385</v>
      </c>
      <c r="D3074">
        <v>1902738</v>
      </c>
      <c r="E3074">
        <v>1837647</v>
      </c>
    </row>
    <row r="3075" spans="1:5">
      <c r="A3075" s="58">
        <v>33756</v>
      </c>
      <c r="B3075">
        <v>24</v>
      </c>
      <c r="C3075">
        <v>3754675</v>
      </c>
      <c r="D3075">
        <v>1904620</v>
      </c>
      <c r="E3075">
        <v>1850055</v>
      </c>
    </row>
    <row r="3076" spans="1:5">
      <c r="A3076" s="58">
        <v>33756</v>
      </c>
      <c r="B3076">
        <v>25</v>
      </c>
      <c r="C3076">
        <v>3821055</v>
      </c>
      <c r="D3076">
        <v>1930722</v>
      </c>
      <c r="E3076">
        <v>1890333</v>
      </c>
    </row>
    <row r="3077" spans="1:5">
      <c r="A3077" s="58">
        <v>33756</v>
      </c>
      <c r="B3077">
        <v>26</v>
      </c>
      <c r="C3077">
        <v>3905648</v>
      </c>
      <c r="D3077">
        <v>1963387</v>
      </c>
      <c r="E3077">
        <v>1942261</v>
      </c>
    </row>
    <row r="3078" spans="1:5">
      <c r="A3078" s="58">
        <v>33756</v>
      </c>
      <c r="B3078">
        <v>27</v>
      </c>
      <c r="C3078">
        <v>4172063</v>
      </c>
      <c r="D3078">
        <v>2097472</v>
      </c>
      <c r="E3078">
        <v>2074591</v>
      </c>
    </row>
    <row r="3079" spans="1:5">
      <c r="A3079" s="58">
        <v>33756</v>
      </c>
      <c r="B3079">
        <v>28</v>
      </c>
      <c r="C3079">
        <v>4116234</v>
      </c>
      <c r="D3079">
        <v>2066918</v>
      </c>
      <c r="E3079">
        <v>2049316</v>
      </c>
    </row>
    <row r="3080" spans="1:5">
      <c r="A3080" s="58">
        <v>33756</v>
      </c>
      <c r="B3080">
        <v>29</v>
      </c>
      <c r="C3080">
        <v>4506305</v>
      </c>
      <c r="D3080">
        <v>2262431</v>
      </c>
      <c r="E3080">
        <v>2243874</v>
      </c>
    </row>
    <row r="3081" spans="1:5">
      <c r="A3081" s="58">
        <v>33756</v>
      </c>
      <c r="B3081">
        <v>30</v>
      </c>
      <c r="C3081">
        <v>4563315</v>
      </c>
      <c r="D3081">
        <v>2288689</v>
      </c>
      <c r="E3081">
        <v>2274626</v>
      </c>
    </row>
    <row r="3082" spans="1:5">
      <c r="A3082" s="58">
        <v>33756</v>
      </c>
      <c r="B3082">
        <v>31</v>
      </c>
      <c r="C3082">
        <v>4457848</v>
      </c>
      <c r="D3082">
        <v>2228955</v>
      </c>
      <c r="E3082">
        <v>2228893</v>
      </c>
    </row>
    <row r="3083" spans="1:5">
      <c r="A3083" s="58">
        <v>33756</v>
      </c>
      <c r="B3083">
        <v>32</v>
      </c>
      <c r="C3083">
        <v>4495597</v>
      </c>
      <c r="D3083">
        <v>2246916</v>
      </c>
      <c r="E3083">
        <v>2248681</v>
      </c>
    </row>
    <row r="3084" spans="1:5">
      <c r="A3084" s="58">
        <v>33756</v>
      </c>
      <c r="B3084">
        <v>33</v>
      </c>
      <c r="C3084">
        <v>4411540</v>
      </c>
      <c r="D3084">
        <v>2195219</v>
      </c>
      <c r="E3084">
        <v>2216321</v>
      </c>
    </row>
    <row r="3085" spans="1:5">
      <c r="A3085" s="58">
        <v>33756</v>
      </c>
      <c r="B3085">
        <v>34</v>
      </c>
      <c r="C3085">
        <v>4568496</v>
      </c>
      <c r="D3085">
        <v>2286326</v>
      </c>
      <c r="E3085">
        <v>2282170</v>
      </c>
    </row>
    <row r="3086" spans="1:5">
      <c r="A3086" s="58">
        <v>33756</v>
      </c>
      <c r="B3086">
        <v>35</v>
      </c>
      <c r="C3086">
        <v>4522097</v>
      </c>
      <c r="D3086">
        <v>2258232</v>
      </c>
      <c r="E3086">
        <v>2263865</v>
      </c>
    </row>
    <row r="3087" spans="1:5">
      <c r="A3087" s="58">
        <v>33756</v>
      </c>
      <c r="B3087">
        <v>36</v>
      </c>
      <c r="C3087">
        <v>4258141</v>
      </c>
      <c r="D3087">
        <v>2113133</v>
      </c>
      <c r="E3087">
        <v>2145008</v>
      </c>
    </row>
    <row r="3088" spans="1:5">
      <c r="A3088" s="58">
        <v>33756</v>
      </c>
      <c r="B3088">
        <v>37</v>
      </c>
      <c r="C3088">
        <v>4249171</v>
      </c>
      <c r="D3088">
        <v>2110434</v>
      </c>
      <c r="E3088">
        <v>2138737</v>
      </c>
    </row>
    <row r="3089" spans="1:5">
      <c r="A3089" s="58">
        <v>33756</v>
      </c>
      <c r="B3089">
        <v>38</v>
      </c>
      <c r="C3089">
        <v>3940532</v>
      </c>
      <c r="D3089">
        <v>1950279</v>
      </c>
      <c r="E3089">
        <v>1990253</v>
      </c>
    </row>
    <row r="3090" spans="1:5">
      <c r="A3090" s="58">
        <v>33756</v>
      </c>
      <c r="B3090">
        <v>39</v>
      </c>
      <c r="C3090">
        <v>4163526</v>
      </c>
      <c r="D3090">
        <v>2066991</v>
      </c>
      <c r="E3090">
        <v>2096535</v>
      </c>
    </row>
    <row r="3091" spans="1:5">
      <c r="A3091" s="58">
        <v>33756</v>
      </c>
      <c r="B3091">
        <v>40</v>
      </c>
      <c r="C3091">
        <v>4007425</v>
      </c>
      <c r="D3091">
        <v>1984877</v>
      </c>
      <c r="E3091">
        <v>2022548</v>
      </c>
    </row>
    <row r="3092" spans="1:5">
      <c r="A3092" s="58">
        <v>33756</v>
      </c>
      <c r="B3092">
        <v>41</v>
      </c>
      <c r="C3092">
        <v>3748580</v>
      </c>
      <c r="D3092">
        <v>1848138</v>
      </c>
      <c r="E3092">
        <v>1900442</v>
      </c>
    </row>
    <row r="3093" spans="1:5">
      <c r="A3093" s="58">
        <v>33756</v>
      </c>
      <c r="B3093">
        <v>42</v>
      </c>
      <c r="C3093">
        <v>3691545</v>
      </c>
      <c r="D3093">
        <v>1822275</v>
      </c>
      <c r="E3093">
        <v>1869270</v>
      </c>
    </row>
    <row r="3094" spans="1:5">
      <c r="A3094" s="58">
        <v>33756</v>
      </c>
      <c r="B3094">
        <v>43</v>
      </c>
      <c r="C3094">
        <v>3591374</v>
      </c>
      <c r="D3094">
        <v>1764005</v>
      </c>
      <c r="E3094">
        <v>1827369</v>
      </c>
    </row>
    <row r="3095" spans="1:5">
      <c r="A3095" s="58">
        <v>33756</v>
      </c>
      <c r="B3095">
        <v>44</v>
      </c>
      <c r="C3095">
        <v>3736325</v>
      </c>
      <c r="D3095">
        <v>1849830</v>
      </c>
      <c r="E3095">
        <v>1886495</v>
      </c>
    </row>
    <row r="3096" spans="1:5">
      <c r="A3096" s="58">
        <v>33756</v>
      </c>
      <c r="B3096">
        <v>45</v>
      </c>
      <c r="C3096">
        <v>3863529</v>
      </c>
      <c r="D3096">
        <v>1910165</v>
      </c>
      <c r="E3096">
        <v>1953364</v>
      </c>
    </row>
    <row r="3097" spans="1:5">
      <c r="A3097" s="58">
        <v>33756</v>
      </c>
      <c r="B3097">
        <v>46</v>
      </c>
      <c r="C3097">
        <v>2754592</v>
      </c>
      <c r="D3097">
        <v>1350013</v>
      </c>
      <c r="E3097">
        <v>1404579</v>
      </c>
    </row>
    <row r="3098" spans="1:5">
      <c r="A3098" s="58">
        <v>33756</v>
      </c>
      <c r="B3098">
        <v>47</v>
      </c>
      <c r="C3098">
        <v>2860201</v>
      </c>
      <c r="D3098">
        <v>1399904</v>
      </c>
      <c r="E3098">
        <v>1460297</v>
      </c>
    </row>
    <row r="3099" spans="1:5">
      <c r="A3099" s="58">
        <v>33756</v>
      </c>
      <c r="B3099">
        <v>48</v>
      </c>
      <c r="C3099">
        <v>2752794</v>
      </c>
      <c r="D3099">
        <v>1345215</v>
      </c>
      <c r="E3099">
        <v>1407579</v>
      </c>
    </row>
    <row r="3100" spans="1:5">
      <c r="A3100" s="58">
        <v>33756</v>
      </c>
      <c r="B3100">
        <v>49</v>
      </c>
      <c r="C3100">
        <v>3092570</v>
      </c>
      <c r="D3100">
        <v>1519549</v>
      </c>
      <c r="E3100">
        <v>1573021</v>
      </c>
    </row>
    <row r="3101" spans="1:5">
      <c r="A3101" s="58">
        <v>33756</v>
      </c>
      <c r="B3101">
        <v>50</v>
      </c>
      <c r="C3101">
        <v>2670063</v>
      </c>
      <c r="D3101">
        <v>1304494</v>
      </c>
      <c r="E3101">
        <v>1365569</v>
      </c>
    </row>
    <row r="3102" spans="1:5">
      <c r="A3102" s="58">
        <v>33756</v>
      </c>
      <c r="B3102">
        <v>51</v>
      </c>
      <c r="C3102">
        <v>2440272</v>
      </c>
      <c r="D3102">
        <v>1189144</v>
      </c>
      <c r="E3102">
        <v>1251128</v>
      </c>
    </row>
    <row r="3103" spans="1:5">
      <c r="A3103" s="58">
        <v>33756</v>
      </c>
      <c r="B3103">
        <v>52</v>
      </c>
      <c r="C3103">
        <v>2339453</v>
      </c>
      <c r="D3103">
        <v>1137825</v>
      </c>
      <c r="E3103">
        <v>1201628</v>
      </c>
    </row>
    <row r="3104" spans="1:5">
      <c r="A3104" s="58">
        <v>33756</v>
      </c>
      <c r="B3104">
        <v>53</v>
      </c>
      <c r="C3104">
        <v>2327289</v>
      </c>
      <c r="D3104">
        <v>1128511</v>
      </c>
      <c r="E3104">
        <v>1198778</v>
      </c>
    </row>
    <row r="3105" spans="1:5">
      <c r="A3105" s="58">
        <v>33756</v>
      </c>
      <c r="B3105">
        <v>54</v>
      </c>
      <c r="C3105">
        <v>2319793</v>
      </c>
      <c r="D3105">
        <v>1124000</v>
      </c>
      <c r="E3105">
        <v>1195793</v>
      </c>
    </row>
    <row r="3106" spans="1:5">
      <c r="A3106" s="58">
        <v>33756</v>
      </c>
      <c r="B3106">
        <v>55</v>
      </c>
      <c r="C3106">
        <v>2150442</v>
      </c>
      <c r="D3106">
        <v>1036061</v>
      </c>
      <c r="E3106">
        <v>1114381</v>
      </c>
    </row>
    <row r="3107" spans="1:5">
      <c r="A3107" s="58">
        <v>33756</v>
      </c>
      <c r="B3107">
        <v>56</v>
      </c>
      <c r="C3107">
        <v>2159213</v>
      </c>
      <c r="D3107">
        <v>1036422</v>
      </c>
      <c r="E3107">
        <v>1122791</v>
      </c>
    </row>
    <row r="3108" spans="1:5">
      <c r="A3108" s="58">
        <v>33756</v>
      </c>
      <c r="B3108">
        <v>57</v>
      </c>
      <c r="C3108">
        <v>2196553</v>
      </c>
      <c r="D3108">
        <v>1053511</v>
      </c>
      <c r="E3108">
        <v>1143042</v>
      </c>
    </row>
    <row r="3109" spans="1:5">
      <c r="A3109" s="58">
        <v>33756</v>
      </c>
      <c r="B3109">
        <v>58</v>
      </c>
      <c r="C3109">
        <v>1943509</v>
      </c>
      <c r="D3109">
        <v>930004</v>
      </c>
      <c r="E3109">
        <v>1013505</v>
      </c>
    </row>
    <row r="3110" spans="1:5">
      <c r="A3110" s="58">
        <v>33756</v>
      </c>
      <c r="B3110">
        <v>59</v>
      </c>
      <c r="C3110">
        <v>2055805</v>
      </c>
      <c r="D3110">
        <v>980320</v>
      </c>
      <c r="E3110">
        <v>1075485</v>
      </c>
    </row>
    <row r="3111" spans="1:5">
      <c r="A3111" s="58">
        <v>33756</v>
      </c>
      <c r="B3111">
        <v>60</v>
      </c>
      <c r="C3111">
        <v>2053873</v>
      </c>
      <c r="D3111">
        <v>964913</v>
      </c>
      <c r="E3111">
        <v>1088960</v>
      </c>
    </row>
    <row r="3112" spans="1:5">
      <c r="A3112" s="58">
        <v>33756</v>
      </c>
      <c r="B3112">
        <v>61</v>
      </c>
      <c r="C3112">
        <v>2083390</v>
      </c>
      <c r="D3112">
        <v>981689</v>
      </c>
      <c r="E3112">
        <v>1101701</v>
      </c>
    </row>
    <row r="3113" spans="1:5">
      <c r="A3113" s="58">
        <v>33756</v>
      </c>
      <c r="B3113">
        <v>62</v>
      </c>
      <c r="C3113">
        <v>2092557</v>
      </c>
      <c r="D3113">
        <v>987078</v>
      </c>
      <c r="E3113">
        <v>1105479</v>
      </c>
    </row>
    <row r="3114" spans="1:5">
      <c r="A3114" s="58">
        <v>33756</v>
      </c>
      <c r="B3114">
        <v>63</v>
      </c>
      <c r="C3114">
        <v>2091564</v>
      </c>
      <c r="D3114">
        <v>979957</v>
      </c>
      <c r="E3114">
        <v>1111607</v>
      </c>
    </row>
    <row r="3115" spans="1:5">
      <c r="A3115" s="58">
        <v>33756</v>
      </c>
      <c r="B3115">
        <v>64</v>
      </c>
      <c r="C3115">
        <v>2172879</v>
      </c>
      <c r="D3115">
        <v>1006258</v>
      </c>
      <c r="E3115">
        <v>1166621</v>
      </c>
    </row>
    <row r="3116" spans="1:5">
      <c r="A3116" s="58">
        <v>33756</v>
      </c>
      <c r="B3116">
        <v>65</v>
      </c>
      <c r="C3116">
        <v>2080392</v>
      </c>
      <c r="D3116">
        <v>947773</v>
      </c>
      <c r="E3116">
        <v>1132619</v>
      </c>
    </row>
    <row r="3117" spans="1:5">
      <c r="A3117" s="58">
        <v>33756</v>
      </c>
      <c r="B3117">
        <v>66</v>
      </c>
      <c r="C3117">
        <v>2024726</v>
      </c>
      <c r="D3117">
        <v>914934</v>
      </c>
      <c r="E3117">
        <v>1109792</v>
      </c>
    </row>
    <row r="3118" spans="1:5">
      <c r="A3118" s="58">
        <v>33756</v>
      </c>
      <c r="B3118">
        <v>67</v>
      </c>
      <c r="C3118">
        <v>2043987</v>
      </c>
      <c r="D3118">
        <v>919211</v>
      </c>
      <c r="E3118">
        <v>1124776</v>
      </c>
    </row>
    <row r="3119" spans="1:5">
      <c r="A3119" s="58">
        <v>33756</v>
      </c>
      <c r="B3119">
        <v>68</v>
      </c>
      <c r="C3119">
        <v>1936478</v>
      </c>
      <c r="D3119">
        <v>863317</v>
      </c>
      <c r="E3119">
        <v>1073161</v>
      </c>
    </row>
    <row r="3120" spans="1:5">
      <c r="A3120" s="58">
        <v>33756</v>
      </c>
      <c r="B3120">
        <v>69</v>
      </c>
      <c r="C3120">
        <v>1905254</v>
      </c>
      <c r="D3120">
        <v>838926</v>
      </c>
      <c r="E3120">
        <v>1066328</v>
      </c>
    </row>
    <row r="3121" spans="1:5">
      <c r="A3121" s="58">
        <v>33756</v>
      </c>
      <c r="B3121">
        <v>70</v>
      </c>
      <c r="C3121">
        <v>1914416</v>
      </c>
      <c r="D3121">
        <v>840006</v>
      </c>
      <c r="E3121">
        <v>1074410</v>
      </c>
    </row>
    <row r="3122" spans="1:5">
      <c r="A3122" s="58">
        <v>33756</v>
      </c>
      <c r="B3122">
        <v>71</v>
      </c>
      <c r="C3122">
        <v>1821653</v>
      </c>
      <c r="D3122">
        <v>796905</v>
      </c>
      <c r="E3122">
        <v>1024748</v>
      </c>
    </row>
    <row r="3123" spans="1:5">
      <c r="A3123" s="58">
        <v>33756</v>
      </c>
      <c r="B3123">
        <v>72</v>
      </c>
      <c r="C3123">
        <v>1680787</v>
      </c>
      <c r="D3123">
        <v>727367</v>
      </c>
      <c r="E3123">
        <v>953420</v>
      </c>
    </row>
    <row r="3124" spans="1:5">
      <c r="A3124" s="58">
        <v>33756</v>
      </c>
      <c r="B3124">
        <v>73</v>
      </c>
      <c r="C3124">
        <v>1568326</v>
      </c>
      <c r="D3124">
        <v>665368</v>
      </c>
      <c r="E3124">
        <v>902958</v>
      </c>
    </row>
    <row r="3125" spans="1:5">
      <c r="A3125" s="58">
        <v>33756</v>
      </c>
      <c r="B3125">
        <v>74</v>
      </c>
      <c r="C3125">
        <v>1487538</v>
      </c>
      <c r="D3125">
        <v>618505</v>
      </c>
      <c r="E3125">
        <v>869033</v>
      </c>
    </row>
    <row r="3126" spans="1:5">
      <c r="A3126" s="58">
        <v>33756</v>
      </c>
      <c r="B3126">
        <v>75</v>
      </c>
      <c r="C3126">
        <v>1424432</v>
      </c>
      <c r="D3126">
        <v>587113</v>
      </c>
      <c r="E3126">
        <v>837319</v>
      </c>
    </row>
    <row r="3127" spans="1:5">
      <c r="A3127" s="58">
        <v>33756</v>
      </c>
      <c r="B3127">
        <v>76</v>
      </c>
      <c r="C3127">
        <v>1346516</v>
      </c>
      <c r="D3127">
        <v>547148</v>
      </c>
      <c r="E3127">
        <v>799368</v>
      </c>
    </row>
    <row r="3128" spans="1:5">
      <c r="A3128" s="58">
        <v>33756</v>
      </c>
      <c r="B3128">
        <v>77</v>
      </c>
      <c r="C3128">
        <v>1279778</v>
      </c>
      <c r="D3128">
        <v>508244</v>
      </c>
      <c r="E3128">
        <v>771534</v>
      </c>
    </row>
    <row r="3129" spans="1:5">
      <c r="A3129" s="58">
        <v>33756</v>
      </c>
      <c r="B3129">
        <v>78</v>
      </c>
      <c r="C3129">
        <v>1208691</v>
      </c>
      <c r="D3129">
        <v>466470</v>
      </c>
      <c r="E3129">
        <v>742221</v>
      </c>
    </row>
    <row r="3130" spans="1:5">
      <c r="A3130" s="58">
        <v>33756</v>
      </c>
      <c r="B3130">
        <v>79</v>
      </c>
      <c r="C3130">
        <v>1133582</v>
      </c>
      <c r="D3130">
        <v>427344</v>
      </c>
      <c r="E3130">
        <v>706238</v>
      </c>
    </row>
    <row r="3131" spans="1:5">
      <c r="A3131" s="58">
        <v>33756</v>
      </c>
      <c r="B3131">
        <v>80</v>
      </c>
      <c r="C3131">
        <v>995771</v>
      </c>
      <c r="D3131">
        <v>367150</v>
      </c>
      <c r="E3131">
        <v>628621</v>
      </c>
    </row>
    <row r="3132" spans="1:5">
      <c r="A3132" s="58">
        <v>33756</v>
      </c>
      <c r="B3132">
        <v>81</v>
      </c>
      <c r="C3132">
        <v>903374</v>
      </c>
      <c r="D3132">
        <v>320517</v>
      </c>
      <c r="E3132">
        <v>582857</v>
      </c>
    </row>
    <row r="3133" spans="1:5">
      <c r="A3133" s="58">
        <v>33756</v>
      </c>
      <c r="B3133">
        <v>82</v>
      </c>
      <c r="C3133">
        <v>822827</v>
      </c>
      <c r="D3133">
        <v>287300</v>
      </c>
      <c r="E3133">
        <v>535527</v>
      </c>
    </row>
    <row r="3134" spans="1:5">
      <c r="A3134" s="58">
        <v>33756</v>
      </c>
      <c r="B3134">
        <v>83</v>
      </c>
      <c r="C3134">
        <v>748371</v>
      </c>
      <c r="D3134">
        <v>252734</v>
      </c>
      <c r="E3134">
        <v>495637</v>
      </c>
    </row>
    <row r="3135" spans="1:5">
      <c r="A3135" s="58">
        <v>33756</v>
      </c>
      <c r="B3135">
        <v>84</v>
      </c>
      <c r="C3135">
        <v>672519</v>
      </c>
      <c r="D3135">
        <v>219666</v>
      </c>
      <c r="E3135">
        <v>452853</v>
      </c>
    </row>
    <row r="3136" spans="1:5">
      <c r="A3136" s="58">
        <v>33756</v>
      </c>
      <c r="B3136">
        <v>85</v>
      </c>
      <c r="C3136">
        <v>561112</v>
      </c>
      <c r="D3136">
        <v>177671</v>
      </c>
      <c r="E3136">
        <v>383441</v>
      </c>
    </row>
    <row r="3137" spans="1:5">
      <c r="A3137" s="58">
        <v>33756</v>
      </c>
      <c r="B3137">
        <v>86</v>
      </c>
      <c r="C3137">
        <v>493267</v>
      </c>
      <c r="D3137">
        <v>150231</v>
      </c>
      <c r="E3137">
        <v>343036</v>
      </c>
    </row>
    <row r="3138" spans="1:5">
      <c r="A3138" s="58">
        <v>33756</v>
      </c>
      <c r="B3138">
        <v>87</v>
      </c>
      <c r="C3138">
        <v>448302</v>
      </c>
      <c r="D3138">
        <v>131735</v>
      </c>
      <c r="E3138">
        <v>316567</v>
      </c>
    </row>
    <row r="3139" spans="1:5">
      <c r="A3139" s="58">
        <v>33756</v>
      </c>
      <c r="B3139">
        <v>88</v>
      </c>
      <c r="C3139">
        <v>375076</v>
      </c>
      <c r="D3139">
        <v>106247</v>
      </c>
      <c r="E3139">
        <v>268829</v>
      </c>
    </row>
    <row r="3140" spans="1:5">
      <c r="A3140" s="58">
        <v>33756</v>
      </c>
      <c r="B3140">
        <v>89</v>
      </c>
      <c r="C3140">
        <v>312384</v>
      </c>
      <c r="D3140">
        <v>85130</v>
      </c>
      <c r="E3140">
        <v>227254</v>
      </c>
    </row>
    <row r="3141" spans="1:5">
      <c r="A3141" s="58">
        <v>33756</v>
      </c>
      <c r="B3141">
        <v>90</v>
      </c>
      <c r="C3141">
        <v>247786</v>
      </c>
      <c r="D3141">
        <v>65506</v>
      </c>
      <c r="E3141">
        <v>182280</v>
      </c>
    </row>
    <row r="3142" spans="1:5">
      <c r="A3142" s="58">
        <v>33756</v>
      </c>
      <c r="B3142">
        <v>91</v>
      </c>
      <c r="C3142">
        <v>222353</v>
      </c>
      <c r="D3142">
        <v>55732</v>
      </c>
      <c r="E3142">
        <v>166621</v>
      </c>
    </row>
    <row r="3143" spans="1:5">
      <c r="A3143" s="58">
        <v>33756</v>
      </c>
      <c r="B3143">
        <v>92</v>
      </c>
      <c r="C3143">
        <v>164942</v>
      </c>
      <c r="D3143">
        <v>39604</v>
      </c>
      <c r="E3143">
        <v>125338</v>
      </c>
    </row>
    <row r="3144" spans="1:5">
      <c r="A3144" s="58">
        <v>33756</v>
      </c>
      <c r="B3144">
        <v>93</v>
      </c>
      <c r="C3144">
        <v>122615</v>
      </c>
      <c r="D3144">
        <v>27616</v>
      </c>
      <c r="E3144">
        <v>94999</v>
      </c>
    </row>
    <row r="3145" spans="1:5">
      <c r="A3145" s="58">
        <v>33756</v>
      </c>
      <c r="B3145">
        <v>94</v>
      </c>
      <c r="C3145">
        <v>95196</v>
      </c>
      <c r="D3145">
        <v>20771</v>
      </c>
      <c r="E3145">
        <v>74425</v>
      </c>
    </row>
    <row r="3146" spans="1:5">
      <c r="A3146" s="58">
        <v>33756</v>
      </c>
      <c r="B3146">
        <v>95</v>
      </c>
      <c r="C3146">
        <v>73424</v>
      </c>
      <c r="D3146">
        <v>15448</v>
      </c>
      <c r="E3146">
        <v>57976</v>
      </c>
    </row>
    <row r="3147" spans="1:5">
      <c r="A3147" s="58">
        <v>33756</v>
      </c>
      <c r="B3147">
        <v>96</v>
      </c>
      <c r="C3147">
        <v>56726</v>
      </c>
      <c r="D3147">
        <v>11465</v>
      </c>
      <c r="E3147">
        <v>45261</v>
      </c>
    </row>
    <row r="3148" spans="1:5">
      <c r="A3148" s="58">
        <v>33756</v>
      </c>
      <c r="B3148">
        <v>97</v>
      </c>
      <c r="C3148">
        <v>40484</v>
      </c>
      <c r="D3148">
        <v>8007</v>
      </c>
      <c r="E3148">
        <v>32477</v>
      </c>
    </row>
    <row r="3149" spans="1:5">
      <c r="A3149" s="58">
        <v>33756</v>
      </c>
      <c r="B3149">
        <v>98</v>
      </c>
      <c r="C3149">
        <v>28425</v>
      </c>
      <c r="D3149">
        <v>5426</v>
      </c>
      <c r="E3149">
        <v>22999</v>
      </c>
    </row>
    <row r="3150" spans="1:5">
      <c r="A3150" s="58">
        <v>33756</v>
      </c>
      <c r="B3150">
        <v>99</v>
      </c>
      <c r="C3150">
        <v>20098</v>
      </c>
      <c r="D3150">
        <v>3784</v>
      </c>
      <c r="E3150">
        <v>16314</v>
      </c>
    </row>
    <row r="3151" spans="1:5">
      <c r="A3151" s="58">
        <v>33756</v>
      </c>
      <c r="B3151" t="s">
        <v>164</v>
      </c>
      <c r="C3151">
        <v>39100</v>
      </c>
      <c r="D3151">
        <v>7589</v>
      </c>
      <c r="E3151">
        <v>31511</v>
      </c>
    </row>
    <row r="3153" spans="1:5">
      <c r="A3153" s="58">
        <v>33786</v>
      </c>
      <c r="B3153" t="s">
        <v>163</v>
      </c>
      <c r="C3153" s="56">
        <v>256514224</v>
      </c>
      <c r="D3153">
        <v>125247146</v>
      </c>
      <c r="E3153">
        <v>131267078</v>
      </c>
    </row>
    <row r="3154" spans="1:5">
      <c r="A3154" s="58">
        <v>33786</v>
      </c>
      <c r="B3154">
        <v>0</v>
      </c>
      <c r="C3154">
        <v>3972775</v>
      </c>
      <c r="D3154">
        <v>2030390</v>
      </c>
      <c r="E3154">
        <v>1942385</v>
      </c>
    </row>
    <row r="3155" spans="1:5">
      <c r="A3155" s="58">
        <v>33786</v>
      </c>
      <c r="B3155">
        <v>1</v>
      </c>
      <c r="C3155">
        <v>3978057</v>
      </c>
      <c r="D3155">
        <v>2034530</v>
      </c>
      <c r="E3155">
        <v>1943527</v>
      </c>
    </row>
    <row r="3156" spans="1:5">
      <c r="A3156" s="58">
        <v>33786</v>
      </c>
      <c r="B3156">
        <v>2</v>
      </c>
      <c r="C3156">
        <v>3963541</v>
      </c>
      <c r="D3156">
        <v>2029620</v>
      </c>
      <c r="E3156">
        <v>1933921</v>
      </c>
    </row>
    <row r="3157" spans="1:5">
      <c r="A3157" s="58">
        <v>33786</v>
      </c>
      <c r="B3157">
        <v>3</v>
      </c>
      <c r="C3157">
        <v>3823718</v>
      </c>
      <c r="D3157">
        <v>1956957</v>
      </c>
      <c r="E3157">
        <v>1866761</v>
      </c>
    </row>
    <row r="3158" spans="1:5">
      <c r="A3158" s="58">
        <v>33786</v>
      </c>
      <c r="B3158">
        <v>4</v>
      </c>
      <c r="C3158">
        <v>3789950</v>
      </c>
      <c r="D3158">
        <v>1938787</v>
      </c>
      <c r="E3158">
        <v>1851163</v>
      </c>
    </row>
    <row r="3159" spans="1:5">
      <c r="A3159" s="58">
        <v>33786</v>
      </c>
      <c r="B3159">
        <v>5</v>
      </c>
      <c r="C3159">
        <v>3732466</v>
      </c>
      <c r="D3159">
        <v>1910807</v>
      </c>
      <c r="E3159">
        <v>1821659</v>
      </c>
    </row>
    <row r="3160" spans="1:5">
      <c r="A3160" s="58">
        <v>33786</v>
      </c>
      <c r="B3160">
        <v>6</v>
      </c>
      <c r="C3160">
        <v>3714856</v>
      </c>
      <c r="D3160">
        <v>1901810</v>
      </c>
      <c r="E3160">
        <v>1813046</v>
      </c>
    </row>
    <row r="3161" spans="1:5">
      <c r="A3161" s="58">
        <v>33786</v>
      </c>
      <c r="B3161">
        <v>7</v>
      </c>
      <c r="C3161">
        <v>3713396</v>
      </c>
      <c r="D3161">
        <v>1899862</v>
      </c>
      <c r="E3161">
        <v>1813534</v>
      </c>
    </row>
    <row r="3162" spans="1:5">
      <c r="A3162" s="58">
        <v>33786</v>
      </c>
      <c r="B3162">
        <v>8</v>
      </c>
      <c r="C3162">
        <v>3494500</v>
      </c>
      <c r="D3162">
        <v>1788600</v>
      </c>
      <c r="E3162">
        <v>1705900</v>
      </c>
    </row>
    <row r="3163" spans="1:5">
      <c r="A3163" s="58">
        <v>33786</v>
      </c>
      <c r="B3163">
        <v>9</v>
      </c>
      <c r="C3163">
        <v>3775886</v>
      </c>
      <c r="D3163">
        <v>1934998</v>
      </c>
      <c r="E3163">
        <v>1840888</v>
      </c>
    </row>
    <row r="3164" spans="1:5">
      <c r="A3164" s="58">
        <v>33786</v>
      </c>
      <c r="B3164">
        <v>10</v>
      </c>
      <c r="C3164">
        <v>3810655</v>
      </c>
      <c r="D3164">
        <v>1953689</v>
      </c>
      <c r="E3164">
        <v>1856966</v>
      </c>
    </row>
    <row r="3165" spans="1:5">
      <c r="A3165" s="58">
        <v>33786</v>
      </c>
      <c r="B3165">
        <v>11</v>
      </c>
      <c r="C3165">
        <v>3692127</v>
      </c>
      <c r="D3165">
        <v>1891004</v>
      </c>
      <c r="E3165">
        <v>1801123</v>
      </c>
    </row>
    <row r="3166" spans="1:5">
      <c r="A3166" s="58">
        <v>33786</v>
      </c>
      <c r="B3166">
        <v>12</v>
      </c>
      <c r="C3166">
        <v>3707649</v>
      </c>
      <c r="D3166">
        <v>1897931</v>
      </c>
      <c r="E3166">
        <v>1809718</v>
      </c>
    </row>
    <row r="3167" spans="1:5">
      <c r="A3167" s="58">
        <v>33786</v>
      </c>
      <c r="B3167">
        <v>13</v>
      </c>
      <c r="C3167">
        <v>3557576</v>
      </c>
      <c r="D3167">
        <v>1821852</v>
      </c>
      <c r="E3167">
        <v>1735724</v>
      </c>
    </row>
    <row r="3168" spans="1:5">
      <c r="A3168" s="58">
        <v>33786</v>
      </c>
      <c r="B3168">
        <v>14</v>
      </c>
      <c r="C3168">
        <v>3477756</v>
      </c>
      <c r="D3168">
        <v>1783995</v>
      </c>
      <c r="E3168">
        <v>1693761</v>
      </c>
    </row>
    <row r="3169" spans="1:5">
      <c r="A3169" s="58">
        <v>33786</v>
      </c>
      <c r="B3169">
        <v>15</v>
      </c>
      <c r="C3169">
        <v>3484289</v>
      </c>
      <c r="D3169">
        <v>1789765</v>
      </c>
      <c r="E3169">
        <v>1694524</v>
      </c>
    </row>
    <row r="3170" spans="1:5">
      <c r="A3170" s="58">
        <v>33786</v>
      </c>
      <c r="B3170">
        <v>16</v>
      </c>
      <c r="C3170">
        <v>3350995</v>
      </c>
      <c r="D3170">
        <v>1725878</v>
      </c>
      <c r="E3170">
        <v>1625117</v>
      </c>
    </row>
    <row r="3171" spans="1:5">
      <c r="A3171" s="58">
        <v>33786</v>
      </c>
      <c r="B3171">
        <v>17</v>
      </c>
      <c r="C3171">
        <v>3461562</v>
      </c>
      <c r="D3171">
        <v>1788114</v>
      </c>
      <c r="E3171">
        <v>1673448</v>
      </c>
    </row>
    <row r="3172" spans="1:5">
      <c r="A3172" s="58">
        <v>33786</v>
      </c>
      <c r="B3172">
        <v>18</v>
      </c>
      <c r="C3172">
        <v>3351383</v>
      </c>
      <c r="D3172">
        <v>1717760</v>
      </c>
      <c r="E3172">
        <v>1633623</v>
      </c>
    </row>
    <row r="3173" spans="1:5">
      <c r="A3173" s="58">
        <v>33786</v>
      </c>
      <c r="B3173">
        <v>19</v>
      </c>
      <c r="C3173">
        <v>3598011</v>
      </c>
      <c r="D3173">
        <v>1836153</v>
      </c>
      <c r="E3173">
        <v>1761858</v>
      </c>
    </row>
    <row r="3174" spans="1:5">
      <c r="A3174" s="58">
        <v>33786</v>
      </c>
      <c r="B3174">
        <v>20</v>
      </c>
      <c r="C3174">
        <v>3795137</v>
      </c>
      <c r="D3174">
        <v>1938423</v>
      </c>
      <c r="E3174">
        <v>1856714</v>
      </c>
    </row>
    <row r="3175" spans="1:5">
      <c r="A3175" s="58">
        <v>33786</v>
      </c>
      <c r="B3175">
        <v>21</v>
      </c>
      <c r="C3175">
        <v>4001481</v>
      </c>
      <c r="D3175">
        <v>2039638</v>
      </c>
      <c r="E3175">
        <v>1961843</v>
      </c>
    </row>
    <row r="3176" spans="1:5">
      <c r="A3176" s="58">
        <v>33786</v>
      </c>
      <c r="B3176">
        <v>22</v>
      </c>
      <c r="C3176">
        <v>3890274</v>
      </c>
      <c r="D3176">
        <v>1982563</v>
      </c>
      <c r="E3176">
        <v>1907711</v>
      </c>
    </row>
    <row r="3177" spans="1:5">
      <c r="A3177" s="58">
        <v>33786</v>
      </c>
      <c r="B3177">
        <v>23</v>
      </c>
      <c r="C3177">
        <v>3746008</v>
      </c>
      <c r="D3177">
        <v>1905835</v>
      </c>
      <c r="E3177">
        <v>1840173</v>
      </c>
    </row>
    <row r="3178" spans="1:5">
      <c r="A3178" s="58">
        <v>33786</v>
      </c>
      <c r="B3178">
        <v>24</v>
      </c>
      <c r="C3178">
        <v>3755102</v>
      </c>
      <c r="D3178">
        <v>1904968</v>
      </c>
      <c r="E3178">
        <v>1850134</v>
      </c>
    </row>
    <row r="3179" spans="1:5">
      <c r="A3179" s="58">
        <v>33786</v>
      </c>
      <c r="B3179">
        <v>25</v>
      </c>
      <c r="C3179">
        <v>3821292</v>
      </c>
      <c r="D3179">
        <v>1931194</v>
      </c>
      <c r="E3179">
        <v>1890098</v>
      </c>
    </row>
    <row r="3180" spans="1:5">
      <c r="A3180" s="58">
        <v>33786</v>
      </c>
      <c r="B3180">
        <v>26</v>
      </c>
      <c r="C3180">
        <v>3891166</v>
      </c>
      <c r="D3180">
        <v>1955797</v>
      </c>
      <c r="E3180">
        <v>1935369</v>
      </c>
    </row>
    <row r="3181" spans="1:5">
      <c r="A3181" s="58">
        <v>33786</v>
      </c>
      <c r="B3181">
        <v>27</v>
      </c>
      <c r="C3181">
        <v>4156896</v>
      </c>
      <c r="D3181">
        <v>2090425</v>
      </c>
      <c r="E3181">
        <v>2066471</v>
      </c>
    </row>
    <row r="3182" spans="1:5">
      <c r="A3182" s="58">
        <v>33786</v>
      </c>
      <c r="B3182">
        <v>28</v>
      </c>
      <c r="C3182">
        <v>4120898</v>
      </c>
      <c r="D3182">
        <v>2068906</v>
      </c>
      <c r="E3182">
        <v>2051992</v>
      </c>
    </row>
    <row r="3183" spans="1:5">
      <c r="A3183" s="58">
        <v>33786</v>
      </c>
      <c r="B3183">
        <v>29</v>
      </c>
      <c r="C3183">
        <v>4512365</v>
      </c>
      <c r="D3183">
        <v>2265630</v>
      </c>
      <c r="E3183">
        <v>2246735</v>
      </c>
    </row>
    <row r="3184" spans="1:5">
      <c r="A3184" s="58">
        <v>33786</v>
      </c>
      <c r="B3184">
        <v>30</v>
      </c>
      <c r="C3184">
        <v>4559977</v>
      </c>
      <c r="D3184">
        <v>2287431</v>
      </c>
      <c r="E3184">
        <v>2272546</v>
      </c>
    </row>
    <row r="3185" spans="1:5">
      <c r="A3185" s="58">
        <v>33786</v>
      </c>
      <c r="B3185">
        <v>31</v>
      </c>
      <c r="C3185">
        <v>4453926</v>
      </c>
      <c r="D3185">
        <v>2227153</v>
      </c>
      <c r="E3185">
        <v>2226773</v>
      </c>
    </row>
    <row r="3186" spans="1:5">
      <c r="A3186" s="58">
        <v>33786</v>
      </c>
      <c r="B3186">
        <v>32</v>
      </c>
      <c r="C3186">
        <v>4505408</v>
      </c>
      <c r="D3186">
        <v>2252357</v>
      </c>
      <c r="E3186">
        <v>2253051</v>
      </c>
    </row>
    <row r="3187" spans="1:5">
      <c r="A3187" s="58">
        <v>33786</v>
      </c>
      <c r="B3187">
        <v>33</v>
      </c>
      <c r="C3187">
        <v>4414262</v>
      </c>
      <c r="D3187">
        <v>2196803</v>
      </c>
      <c r="E3187">
        <v>2217459</v>
      </c>
    </row>
    <row r="3188" spans="1:5">
      <c r="A3188" s="58">
        <v>33786</v>
      </c>
      <c r="B3188">
        <v>34</v>
      </c>
      <c r="C3188">
        <v>4560780</v>
      </c>
      <c r="D3188">
        <v>2282596</v>
      </c>
      <c r="E3188">
        <v>2278184</v>
      </c>
    </row>
    <row r="3189" spans="1:5">
      <c r="A3189" s="58">
        <v>33786</v>
      </c>
      <c r="B3189">
        <v>35</v>
      </c>
      <c r="C3189">
        <v>4540097</v>
      </c>
      <c r="D3189">
        <v>2267622</v>
      </c>
      <c r="E3189">
        <v>2272475</v>
      </c>
    </row>
    <row r="3190" spans="1:5">
      <c r="A3190" s="58">
        <v>33786</v>
      </c>
      <c r="B3190">
        <v>36</v>
      </c>
      <c r="C3190">
        <v>4267100</v>
      </c>
      <c r="D3190">
        <v>2117567</v>
      </c>
      <c r="E3190">
        <v>2149533</v>
      </c>
    </row>
    <row r="3191" spans="1:5">
      <c r="A3191" s="58">
        <v>33786</v>
      </c>
      <c r="B3191">
        <v>37</v>
      </c>
      <c r="C3191">
        <v>4255696</v>
      </c>
      <c r="D3191">
        <v>2114196</v>
      </c>
      <c r="E3191">
        <v>2141500</v>
      </c>
    </row>
    <row r="3192" spans="1:5">
      <c r="A3192" s="58">
        <v>33786</v>
      </c>
      <c r="B3192">
        <v>38</v>
      </c>
      <c r="C3192">
        <v>3948714</v>
      </c>
      <c r="D3192">
        <v>1954619</v>
      </c>
      <c r="E3192">
        <v>1994095</v>
      </c>
    </row>
    <row r="3193" spans="1:5">
      <c r="A3193" s="58">
        <v>33786</v>
      </c>
      <c r="B3193">
        <v>39</v>
      </c>
      <c r="C3193">
        <v>4172792</v>
      </c>
      <c r="D3193">
        <v>2071420</v>
      </c>
      <c r="E3193">
        <v>2101372</v>
      </c>
    </row>
    <row r="3194" spans="1:5">
      <c r="A3194" s="58">
        <v>33786</v>
      </c>
      <c r="B3194">
        <v>40</v>
      </c>
      <c r="C3194">
        <v>4021624</v>
      </c>
      <c r="D3194">
        <v>1991967</v>
      </c>
      <c r="E3194">
        <v>2029657</v>
      </c>
    </row>
    <row r="3195" spans="1:5">
      <c r="A3195" s="58">
        <v>33786</v>
      </c>
      <c r="B3195">
        <v>41</v>
      </c>
      <c r="C3195">
        <v>3743338</v>
      </c>
      <c r="D3195">
        <v>1845409</v>
      </c>
      <c r="E3195">
        <v>1897929</v>
      </c>
    </row>
    <row r="3196" spans="1:5">
      <c r="A3196" s="58">
        <v>33786</v>
      </c>
      <c r="B3196">
        <v>42</v>
      </c>
      <c r="C3196">
        <v>3719756</v>
      </c>
      <c r="D3196">
        <v>1836765</v>
      </c>
      <c r="E3196">
        <v>1882991</v>
      </c>
    </row>
    <row r="3197" spans="1:5">
      <c r="A3197" s="58">
        <v>33786</v>
      </c>
      <c r="B3197">
        <v>43</v>
      </c>
      <c r="C3197">
        <v>3605280</v>
      </c>
      <c r="D3197">
        <v>1770587</v>
      </c>
      <c r="E3197">
        <v>1834693</v>
      </c>
    </row>
    <row r="3198" spans="1:5">
      <c r="A3198" s="58">
        <v>33786</v>
      </c>
      <c r="B3198">
        <v>44</v>
      </c>
      <c r="C3198">
        <v>3701937</v>
      </c>
      <c r="D3198">
        <v>1832508</v>
      </c>
      <c r="E3198">
        <v>1869429</v>
      </c>
    </row>
    <row r="3199" spans="1:5">
      <c r="A3199" s="58">
        <v>33786</v>
      </c>
      <c r="B3199">
        <v>45</v>
      </c>
      <c r="C3199">
        <v>3925208</v>
      </c>
      <c r="D3199">
        <v>1940480</v>
      </c>
      <c r="E3199">
        <v>1984728</v>
      </c>
    </row>
    <row r="3200" spans="1:5">
      <c r="A3200" s="58">
        <v>33786</v>
      </c>
      <c r="B3200">
        <v>46</v>
      </c>
      <c r="C3200">
        <v>2769174</v>
      </c>
      <c r="D3200">
        <v>1357601</v>
      </c>
      <c r="E3200">
        <v>1411573</v>
      </c>
    </row>
    <row r="3201" spans="1:5">
      <c r="A3201" s="58">
        <v>33786</v>
      </c>
      <c r="B3201">
        <v>47</v>
      </c>
      <c r="C3201">
        <v>2861189</v>
      </c>
      <c r="D3201">
        <v>1400577</v>
      </c>
      <c r="E3201">
        <v>1460612</v>
      </c>
    </row>
    <row r="3202" spans="1:5">
      <c r="A3202" s="58">
        <v>33786</v>
      </c>
      <c r="B3202">
        <v>48</v>
      </c>
      <c r="C3202">
        <v>2744874</v>
      </c>
      <c r="D3202">
        <v>1341181</v>
      </c>
      <c r="E3202">
        <v>1403693</v>
      </c>
    </row>
    <row r="3203" spans="1:5">
      <c r="A3203" s="58">
        <v>33786</v>
      </c>
      <c r="B3203">
        <v>49</v>
      </c>
      <c r="C3203">
        <v>3112253</v>
      </c>
      <c r="D3203">
        <v>1529023</v>
      </c>
      <c r="E3203">
        <v>1583230</v>
      </c>
    </row>
    <row r="3204" spans="1:5">
      <c r="A3204" s="58">
        <v>33786</v>
      </c>
      <c r="B3204">
        <v>50</v>
      </c>
      <c r="C3204">
        <v>2680785</v>
      </c>
      <c r="D3204">
        <v>1309976</v>
      </c>
      <c r="E3204">
        <v>1370809</v>
      </c>
    </row>
    <row r="3205" spans="1:5">
      <c r="A3205" s="58">
        <v>33786</v>
      </c>
      <c r="B3205">
        <v>51</v>
      </c>
      <c r="C3205">
        <v>2452384</v>
      </c>
      <c r="D3205">
        <v>1195146</v>
      </c>
      <c r="E3205">
        <v>1257238</v>
      </c>
    </row>
    <row r="3206" spans="1:5">
      <c r="A3206" s="58">
        <v>33786</v>
      </c>
      <c r="B3206">
        <v>52</v>
      </c>
      <c r="C3206">
        <v>2349283</v>
      </c>
      <c r="D3206">
        <v>1142722</v>
      </c>
      <c r="E3206">
        <v>1206561</v>
      </c>
    </row>
    <row r="3207" spans="1:5">
      <c r="A3207" s="58">
        <v>33786</v>
      </c>
      <c r="B3207">
        <v>53</v>
      </c>
      <c r="C3207">
        <v>2326056</v>
      </c>
      <c r="D3207">
        <v>1127956</v>
      </c>
      <c r="E3207">
        <v>1198100</v>
      </c>
    </row>
    <row r="3208" spans="1:5">
      <c r="A3208" s="58">
        <v>33786</v>
      </c>
      <c r="B3208">
        <v>54</v>
      </c>
      <c r="C3208">
        <v>2326512</v>
      </c>
      <c r="D3208">
        <v>1127347</v>
      </c>
      <c r="E3208">
        <v>1199165</v>
      </c>
    </row>
    <row r="3209" spans="1:5">
      <c r="A3209" s="58">
        <v>33786</v>
      </c>
      <c r="B3209">
        <v>55</v>
      </c>
      <c r="C3209">
        <v>2156534</v>
      </c>
      <c r="D3209">
        <v>1039170</v>
      </c>
      <c r="E3209">
        <v>1117364</v>
      </c>
    </row>
    <row r="3210" spans="1:5">
      <c r="A3210" s="58">
        <v>33786</v>
      </c>
      <c r="B3210">
        <v>56</v>
      </c>
      <c r="C3210">
        <v>2158953</v>
      </c>
      <c r="D3210">
        <v>1036467</v>
      </c>
      <c r="E3210">
        <v>1122486</v>
      </c>
    </row>
    <row r="3211" spans="1:5">
      <c r="A3211" s="58">
        <v>33786</v>
      </c>
      <c r="B3211">
        <v>57</v>
      </c>
      <c r="C3211">
        <v>2198162</v>
      </c>
      <c r="D3211">
        <v>1054142</v>
      </c>
      <c r="E3211">
        <v>1144020</v>
      </c>
    </row>
    <row r="3212" spans="1:5">
      <c r="A3212" s="58">
        <v>33786</v>
      </c>
      <c r="B3212">
        <v>58</v>
      </c>
      <c r="C3212">
        <v>1952232</v>
      </c>
      <c r="D3212">
        <v>934381</v>
      </c>
      <c r="E3212">
        <v>1017851</v>
      </c>
    </row>
    <row r="3213" spans="1:5">
      <c r="A3213" s="58">
        <v>33786</v>
      </c>
      <c r="B3213">
        <v>59</v>
      </c>
      <c r="C3213">
        <v>2055019</v>
      </c>
      <c r="D3213">
        <v>980310</v>
      </c>
      <c r="E3213">
        <v>1074709</v>
      </c>
    </row>
    <row r="3214" spans="1:5">
      <c r="A3214" s="58">
        <v>33786</v>
      </c>
      <c r="B3214">
        <v>60</v>
      </c>
      <c r="C3214">
        <v>2042689</v>
      </c>
      <c r="D3214">
        <v>959772</v>
      </c>
      <c r="E3214">
        <v>1082917</v>
      </c>
    </row>
    <row r="3215" spans="1:5">
      <c r="A3215" s="58">
        <v>33786</v>
      </c>
      <c r="B3215">
        <v>61</v>
      </c>
      <c r="C3215">
        <v>2081833</v>
      </c>
      <c r="D3215">
        <v>981295</v>
      </c>
      <c r="E3215">
        <v>1100538</v>
      </c>
    </row>
    <row r="3216" spans="1:5">
      <c r="A3216" s="58">
        <v>33786</v>
      </c>
      <c r="B3216">
        <v>62</v>
      </c>
      <c r="C3216">
        <v>2094572</v>
      </c>
      <c r="D3216">
        <v>987506</v>
      </c>
      <c r="E3216">
        <v>1107066</v>
      </c>
    </row>
    <row r="3217" spans="1:5">
      <c r="A3217" s="58">
        <v>33786</v>
      </c>
      <c r="B3217">
        <v>63</v>
      </c>
      <c r="C3217">
        <v>2088269</v>
      </c>
      <c r="D3217">
        <v>979241</v>
      </c>
      <c r="E3217">
        <v>1109028</v>
      </c>
    </row>
    <row r="3218" spans="1:5">
      <c r="A3218" s="58">
        <v>33786</v>
      </c>
      <c r="B3218">
        <v>64</v>
      </c>
      <c r="C3218">
        <v>2169795</v>
      </c>
      <c r="D3218">
        <v>1004888</v>
      </c>
      <c r="E3218">
        <v>1164907</v>
      </c>
    </row>
    <row r="3219" spans="1:5">
      <c r="A3219" s="58">
        <v>33786</v>
      </c>
      <c r="B3219">
        <v>65</v>
      </c>
      <c r="C3219">
        <v>2083818</v>
      </c>
      <c r="D3219">
        <v>950406</v>
      </c>
      <c r="E3219">
        <v>1133412</v>
      </c>
    </row>
    <row r="3220" spans="1:5">
      <c r="A3220" s="58">
        <v>33786</v>
      </c>
      <c r="B3220">
        <v>66</v>
      </c>
      <c r="C3220">
        <v>2024865</v>
      </c>
      <c r="D3220">
        <v>915081</v>
      </c>
      <c r="E3220">
        <v>1109784</v>
      </c>
    </row>
    <row r="3221" spans="1:5">
      <c r="A3221" s="58">
        <v>33786</v>
      </c>
      <c r="B3221">
        <v>67</v>
      </c>
      <c r="C3221">
        <v>2042608</v>
      </c>
      <c r="D3221">
        <v>918506</v>
      </c>
      <c r="E3221">
        <v>1124102</v>
      </c>
    </row>
    <row r="3222" spans="1:5">
      <c r="A3222" s="58">
        <v>33786</v>
      </c>
      <c r="B3222">
        <v>68</v>
      </c>
      <c r="C3222">
        <v>1938844</v>
      </c>
      <c r="D3222">
        <v>864514</v>
      </c>
      <c r="E3222">
        <v>1074330</v>
      </c>
    </row>
    <row r="3223" spans="1:5">
      <c r="A3223" s="58">
        <v>33786</v>
      </c>
      <c r="B3223">
        <v>69</v>
      </c>
      <c r="C3223">
        <v>1905437</v>
      </c>
      <c r="D3223">
        <v>839322</v>
      </c>
      <c r="E3223">
        <v>1066115</v>
      </c>
    </row>
    <row r="3224" spans="1:5">
      <c r="A3224" s="58">
        <v>33786</v>
      </c>
      <c r="B3224">
        <v>70</v>
      </c>
      <c r="C3224">
        <v>1909884</v>
      </c>
      <c r="D3224">
        <v>837851</v>
      </c>
      <c r="E3224">
        <v>1072033</v>
      </c>
    </row>
    <row r="3225" spans="1:5">
      <c r="A3225" s="58">
        <v>33786</v>
      </c>
      <c r="B3225">
        <v>71</v>
      </c>
      <c r="C3225">
        <v>1829579</v>
      </c>
      <c r="D3225">
        <v>800410</v>
      </c>
      <c r="E3225">
        <v>1029169</v>
      </c>
    </row>
    <row r="3226" spans="1:5">
      <c r="A3226" s="58">
        <v>33786</v>
      </c>
      <c r="B3226">
        <v>72</v>
      </c>
      <c r="C3226">
        <v>1687724</v>
      </c>
      <c r="D3226">
        <v>730918</v>
      </c>
      <c r="E3226">
        <v>956806</v>
      </c>
    </row>
    <row r="3227" spans="1:5">
      <c r="A3227" s="58">
        <v>33786</v>
      </c>
      <c r="B3227">
        <v>73</v>
      </c>
      <c r="C3227">
        <v>1571028</v>
      </c>
      <c r="D3227">
        <v>666837</v>
      </c>
      <c r="E3227">
        <v>904191</v>
      </c>
    </row>
    <row r="3228" spans="1:5">
      <c r="A3228" s="58">
        <v>33786</v>
      </c>
      <c r="B3228">
        <v>74</v>
      </c>
      <c r="C3228">
        <v>1492232</v>
      </c>
      <c r="D3228">
        <v>620951</v>
      </c>
      <c r="E3228">
        <v>871281</v>
      </c>
    </row>
    <row r="3229" spans="1:5">
      <c r="A3229" s="58">
        <v>33786</v>
      </c>
      <c r="B3229">
        <v>75</v>
      </c>
      <c r="C3229">
        <v>1424893</v>
      </c>
      <c r="D3229">
        <v>587226</v>
      </c>
      <c r="E3229">
        <v>837667</v>
      </c>
    </row>
    <row r="3230" spans="1:5">
      <c r="A3230" s="58">
        <v>33786</v>
      </c>
      <c r="B3230">
        <v>76</v>
      </c>
      <c r="C3230">
        <v>1347524</v>
      </c>
      <c r="D3230">
        <v>547847</v>
      </c>
      <c r="E3230">
        <v>799677</v>
      </c>
    </row>
    <row r="3231" spans="1:5">
      <c r="A3231" s="58">
        <v>33786</v>
      </c>
      <c r="B3231">
        <v>77</v>
      </c>
      <c r="C3231">
        <v>1282300</v>
      </c>
      <c r="D3231">
        <v>509495</v>
      </c>
      <c r="E3231">
        <v>772805</v>
      </c>
    </row>
    <row r="3232" spans="1:5">
      <c r="A3232" s="58">
        <v>33786</v>
      </c>
      <c r="B3232">
        <v>78</v>
      </c>
      <c r="C3232">
        <v>1211001</v>
      </c>
      <c r="D3232">
        <v>467881</v>
      </c>
      <c r="E3232">
        <v>743120</v>
      </c>
    </row>
    <row r="3233" spans="1:5">
      <c r="A3233" s="58">
        <v>33786</v>
      </c>
      <c r="B3233">
        <v>79</v>
      </c>
      <c r="C3233">
        <v>1134927</v>
      </c>
      <c r="D3233">
        <v>427987</v>
      </c>
      <c r="E3233">
        <v>706940</v>
      </c>
    </row>
    <row r="3234" spans="1:5">
      <c r="A3234" s="58">
        <v>33786</v>
      </c>
      <c r="B3234">
        <v>80</v>
      </c>
      <c r="C3234">
        <v>1000758</v>
      </c>
      <c r="D3234">
        <v>369024</v>
      </c>
      <c r="E3234">
        <v>631734</v>
      </c>
    </row>
    <row r="3235" spans="1:5">
      <c r="A3235" s="58">
        <v>33786</v>
      </c>
      <c r="B3235">
        <v>81</v>
      </c>
      <c r="C3235">
        <v>906037</v>
      </c>
      <c r="D3235">
        <v>322058</v>
      </c>
      <c r="E3235">
        <v>583979</v>
      </c>
    </row>
    <row r="3236" spans="1:5">
      <c r="A3236" s="58">
        <v>33786</v>
      </c>
      <c r="B3236">
        <v>82</v>
      </c>
      <c r="C3236">
        <v>824350</v>
      </c>
      <c r="D3236">
        <v>287602</v>
      </c>
      <c r="E3236">
        <v>536748</v>
      </c>
    </row>
    <row r="3237" spans="1:5">
      <c r="A3237" s="58">
        <v>33786</v>
      </c>
      <c r="B3237">
        <v>83</v>
      </c>
      <c r="C3237">
        <v>749775</v>
      </c>
      <c r="D3237">
        <v>253356</v>
      </c>
      <c r="E3237">
        <v>496419</v>
      </c>
    </row>
    <row r="3238" spans="1:5">
      <c r="A3238" s="58">
        <v>33786</v>
      </c>
      <c r="B3238">
        <v>84</v>
      </c>
      <c r="C3238">
        <v>673750</v>
      </c>
      <c r="D3238">
        <v>220189</v>
      </c>
      <c r="E3238">
        <v>453561</v>
      </c>
    </row>
    <row r="3239" spans="1:5">
      <c r="A3239" s="58">
        <v>33786</v>
      </c>
      <c r="B3239">
        <v>85</v>
      </c>
      <c r="C3239">
        <v>564365</v>
      </c>
      <c r="D3239">
        <v>178778</v>
      </c>
      <c r="E3239">
        <v>385587</v>
      </c>
    </row>
    <row r="3240" spans="1:5">
      <c r="A3240" s="58">
        <v>33786</v>
      </c>
      <c r="B3240">
        <v>86</v>
      </c>
      <c r="C3240">
        <v>494560</v>
      </c>
      <c r="D3240">
        <v>150689</v>
      </c>
      <c r="E3240">
        <v>343871</v>
      </c>
    </row>
    <row r="3241" spans="1:5">
      <c r="A3241" s="58">
        <v>33786</v>
      </c>
      <c r="B3241">
        <v>87</v>
      </c>
      <c r="C3241">
        <v>448314</v>
      </c>
      <c r="D3241">
        <v>131748</v>
      </c>
      <c r="E3241">
        <v>316566</v>
      </c>
    </row>
    <row r="3242" spans="1:5">
      <c r="A3242" s="58">
        <v>33786</v>
      </c>
      <c r="B3242">
        <v>88</v>
      </c>
      <c r="C3242">
        <v>377541</v>
      </c>
      <c r="D3242">
        <v>106932</v>
      </c>
      <c r="E3242">
        <v>270609</v>
      </c>
    </row>
    <row r="3243" spans="1:5">
      <c r="A3243" s="58">
        <v>33786</v>
      </c>
      <c r="B3243">
        <v>89</v>
      </c>
      <c r="C3243">
        <v>314111</v>
      </c>
      <c r="D3243">
        <v>85567</v>
      </c>
      <c r="E3243">
        <v>228544</v>
      </c>
    </row>
    <row r="3244" spans="1:5">
      <c r="A3244" s="58">
        <v>33786</v>
      </c>
      <c r="B3244">
        <v>90</v>
      </c>
      <c r="C3244">
        <v>248616</v>
      </c>
      <c r="D3244">
        <v>65697</v>
      </c>
      <c r="E3244">
        <v>182919</v>
      </c>
    </row>
    <row r="3245" spans="1:5">
      <c r="A3245" s="58">
        <v>33786</v>
      </c>
      <c r="B3245">
        <v>91</v>
      </c>
      <c r="C3245">
        <v>222118</v>
      </c>
      <c r="D3245">
        <v>55702</v>
      </c>
      <c r="E3245">
        <v>166416</v>
      </c>
    </row>
    <row r="3246" spans="1:5">
      <c r="A3246" s="58">
        <v>33786</v>
      </c>
      <c r="B3246">
        <v>92</v>
      </c>
      <c r="C3246">
        <v>167463</v>
      </c>
      <c r="D3246">
        <v>40219</v>
      </c>
      <c r="E3246">
        <v>127244</v>
      </c>
    </row>
    <row r="3247" spans="1:5">
      <c r="A3247" s="58">
        <v>33786</v>
      </c>
      <c r="B3247">
        <v>93</v>
      </c>
      <c r="C3247">
        <v>123178</v>
      </c>
      <c r="D3247">
        <v>27746</v>
      </c>
      <c r="E3247">
        <v>95432</v>
      </c>
    </row>
    <row r="3248" spans="1:5">
      <c r="A3248" s="58">
        <v>33786</v>
      </c>
      <c r="B3248">
        <v>94</v>
      </c>
      <c r="C3248">
        <v>95403</v>
      </c>
      <c r="D3248">
        <v>20777</v>
      </c>
      <c r="E3248">
        <v>74626</v>
      </c>
    </row>
    <row r="3249" spans="1:5">
      <c r="A3249" s="58">
        <v>33786</v>
      </c>
      <c r="B3249">
        <v>95</v>
      </c>
      <c r="C3249">
        <v>73472</v>
      </c>
      <c r="D3249">
        <v>15440</v>
      </c>
      <c r="E3249">
        <v>58032</v>
      </c>
    </row>
    <row r="3250" spans="1:5">
      <c r="A3250" s="58">
        <v>33786</v>
      </c>
      <c r="B3250">
        <v>96</v>
      </c>
      <c r="C3250">
        <v>56885</v>
      </c>
      <c r="D3250">
        <v>11477</v>
      </c>
      <c r="E3250">
        <v>45408</v>
      </c>
    </row>
    <row r="3251" spans="1:5">
      <c r="A3251" s="58">
        <v>33786</v>
      </c>
      <c r="B3251">
        <v>97</v>
      </c>
      <c r="C3251">
        <v>40739</v>
      </c>
      <c r="D3251">
        <v>8033</v>
      </c>
      <c r="E3251">
        <v>32706</v>
      </c>
    </row>
    <row r="3252" spans="1:5">
      <c r="A3252" s="58">
        <v>33786</v>
      </c>
      <c r="B3252">
        <v>98</v>
      </c>
      <c r="C3252">
        <v>28513</v>
      </c>
      <c r="D3252">
        <v>5437</v>
      </c>
      <c r="E3252">
        <v>23076</v>
      </c>
    </row>
    <row r="3253" spans="1:5">
      <c r="A3253" s="58">
        <v>33786</v>
      </c>
      <c r="B3253">
        <v>99</v>
      </c>
      <c r="C3253">
        <v>20137</v>
      </c>
      <c r="D3253">
        <v>3782</v>
      </c>
      <c r="E3253">
        <v>16355</v>
      </c>
    </row>
    <row r="3254" spans="1:5">
      <c r="A3254" s="58">
        <v>33786</v>
      </c>
      <c r="B3254" t="s">
        <v>164</v>
      </c>
      <c r="C3254">
        <v>39245</v>
      </c>
      <c r="D3254">
        <v>7599</v>
      </c>
      <c r="E3254">
        <v>31646</v>
      </c>
    </row>
    <row r="3256" spans="1:5">
      <c r="A3256" s="58">
        <v>33817</v>
      </c>
      <c r="B3256" t="s">
        <v>163</v>
      </c>
      <c r="C3256" s="56">
        <v>256860428</v>
      </c>
      <c r="D3256">
        <v>125422033</v>
      </c>
      <c r="E3256">
        <v>131438395</v>
      </c>
    </row>
    <row r="3257" spans="1:5">
      <c r="A3257" s="58">
        <v>33817</v>
      </c>
      <c r="B3257">
        <v>0</v>
      </c>
      <c r="C3257">
        <v>3970717</v>
      </c>
      <c r="D3257">
        <v>2029875</v>
      </c>
      <c r="E3257">
        <v>1940842</v>
      </c>
    </row>
    <row r="3258" spans="1:5">
      <c r="A3258" s="58">
        <v>33817</v>
      </c>
      <c r="B3258">
        <v>1</v>
      </c>
      <c r="C3258">
        <v>3974404</v>
      </c>
      <c r="D3258">
        <v>2032024</v>
      </c>
      <c r="E3258">
        <v>1942380</v>
      </c>
    </row>
    <row r="3259" spans="1:5">
      <c r="A3259" s="58">
        <v>33817</v>
      </c>
      <c r="B3259">
        <v>2</v>
      </c>
      <c r="C3259">
        <v>3977274</v>
      </c>
      <c r="D3259">
        <v>2036856</v>
      </c>
      <c r="E3259">
        <v>1940418</v>
      </c>
    </row>
    <row r="3260" spans="1:5">
      <c r="A3260" s="58">
        <v>33817</v>
      </c>
      <c r="B3260">
        <v>3</v>
      </c>
      <c r="C3260">
        <v>3834649</v>
      </c>
      <c r="D3260">
        <v>1962536</v>
      </c>
      <c r="E3260">
        <v>1872113</v>
      </c>
    </row>
    <row r="3261" spans="1:5">
      <c r="A3261" s="58">
        <v>33817</v>
      </c>
      <c r="B3261">
        <v>4</v>
      </c>
      <c r="C3261">
        <v>3798992</v>
      </c>
      <c r="D3261">
        <v>1943536</v>
      </c>
      <c r="E3261">
        <v>1855456</v>
      </c>
    </row>
    <row r="3262" spans="1:5">
      <c r="A3262" s="58">
        <v>33817</v>
      </c>
      <c r="B3262">
        <v>5</v>
      </c>
      <c r="C3262">
        <v>3736223</v>
      </c>
      <c r="D3262">
        <v>1912695</v>
      </c>
      <c r="E3262">
        <v>1823528</v>
      </c>
    </row>
    <row r="3263" spans="1:5">
      <c r="A3263" s="58">
        <v>33817</v>
      </c>
      <c r="B3263">
        <v>6</v>
      </c>
      <c r="C3263">
        <v>3715697</v>
      </c>
      <c r="D3263">
        <v>1902028</v>
      </c>
      <c r="E3263">
        <v>1813669</v>
      </c>
    </row>
    <row r="3264" spans="1:5">
      <c r="A3264" s="58">
        <v>33817</v>
      </c>
      <c r="B3264">
        <v>7</v>
      </c>
      <c r="C3264">
        <v>3724478</v>
      </c>
      <c r="D3264">
        <v>1905802</v>
      </c>
      <c r="E3264">
        <v>1818676</v>
      </c>
    </row>
    <row r="3265" spans="1:5">
      <c r="A3265" s="58">
        <v>33817</v>
      </c>
      <c r="B3265">
        <v>8</v>
      </c>
      <c r="C3265">
        <v>3503560</v>
      </c>
      <c r="D3265">
        <v>1793092</v>
      </c>
      <c r="E3265">
        <v>1710468</v>
      </c>
    </row>
    <row r="3266" spans="1:5">
      <c r="A3266" s="58">
        <v>33817</v>
      </c>
      <c r="B3266">
        <v>9</v>
      </c>
      <c r="C3266">
        <v>3766251</v>
      </c>
      <c r="D3266">
        <v>1930197</v>
      </c>
      <c r="E3266">
        <v>1836054</v>
      </c>
    </row>
    <row r="3267" spans="1:5">
      <c r="A3267" s="58">
        <v>33817</v>
      </c>
      <c r="B3267">
        <v>10</v>
      </c>
      <c r="C3267">
        <v>3818864</v>
      </c>
      <c r="D3267">
        <v>1957760</v>
      </c>
      <c r="E3267">
        <v>1861104</v>
      </c>
    </row>
    <row r="3268" spans="1:5">
      <c r="A3268" s="58">
        <v>33817</v>
      </c>
      <c r="B3268">
        <v>11</v>
      </c>
      <c r="C3268">
        <v>3686093</v>
      </c>
      <c r="D3268">
        <v>1887900</v>
      </c>
      <c r="E3268">
        <v>1798193</v>
      </c>
    </row>
    <row r="3269" spans="1:5">
      <c r="A3269" s="58">
        <v>33817</v>
      </c>
      <c r="B3269">
        <v>12</v>
      </c>
      <c r="C3269">
        <v>3731296</v>
      </c>
      <c r="D3269">
        <v>1910113</v>
      </c>
      <c r="E3269">
        <v>1821183</v>
      </c>
    </row>
    <row r="3270" spans="1:5">
      <c r="A3270" s="58">
        <v>33817</v>
      </c>
      <c r="B3270">
        <v>13</v>
      </c>
      <c r="C3270">
        <v>3574879</v>
      </c>
      <c r="D3270">
        <v>1830813</v>
      </c>
      <c r="E3270">
        <v>1744066</v>
      </c>
    </row>
    <row r="3271" spans="1:5">
      <c r="A3271" s="58">
        <v>33817</v>
      </c>
      <c r="B3271">
        <v>14</v>
      </c>
      <c r="C3271">
        <v>3482704</v>
      </c>
      <c r="D3271">
        <v>1786528</v>
      </c>
      <c r="E3271">
        <v>1696176</v>
      </c>
    </row>
    <row r="3272" spans="1:5">
      <c r="A3272" s="58">
        <v>33817</v>
      </c>
      <c r="B3272">
        <v>15</v>
      </c>
      <c r="C3272">
        <v>3500385</v>
      </c>
      <c r="D3272">
        <v>1798047</v>
      </c>
      <c r="E3272">
        <v>1702338</v>
      </c>
    </row>
    <row r="3273" spans="1:5">
      <c r="A3273" s="58">
        <v>33817</v>
      </c>
      <c r="B3273">
        <v>16</v>
      </c>
      <c r="C3273">
        <v>3351601</v>
      </c>
      <c r="D3273">
        <v>1726104</v>
      </c>
      <c r="E3273">
        <v>1625497</v>
      </c>
    </row>
    <row r="3274" spans="1:5">
      <c r="A3274" s="58">
        <v>33817</v>
      </c>
      <c r="B3274">
        <v>17</v>
      </c>
      <c r="C3274">
        <v>3463822</v>
      </c>
      <c r="D3274">
        <v>1789335</v>
      </c>
      <c r="E3274">
        <v>1674487</v>
      </c>
    </row>
    <row r="3275" spans="1:5">
      <c r="A3275" s="58">
        <v>33817</v>
      </c>
      <c r="B3275">
        <v>18</v>
      </c>
      <c r="C3275">
        <v>3359195</v>
      </c>
      <c r="D3275">
        <v>1721965</v>
      </c>
      <c r="E3275">
        <v>1637230</v>
      </c>
    </row>
    <row r="3276" spans="1:5">
      <c r="A3276" s="58">
        <v>33817</v>
      </c>
      <c r="B3276">
        <v>19</v>
      </c>
      <c r="C3276">
        <v>3596864</v>
      </c>
      <c r="D3276">
        <v>1835817</v>
      </c>
      <c r="E3276">
        <v>1761047</v>
      </c>
    </row>
    <row r="3277" spans="1:5">
      <c r="A3277" s="58">
        <v>33817</v>
      </c>
      <c r="B3277">
        <v>20</v>
      </c>
      <c r="C3277">
        <v>3773046</v>
      </c>
      <c r="D3277">
        <v>1927623</v>
      </c>
      <c r="E3277">
        <v>1845423</v>
      </c>
    </row>
    <row r="3278" spans="1:5">
      <c r="A3278" s="58">
        <v>33817</v>
      </c>
      <c r="B3278">
        <v>21</v>
      </c>
      <c r="C3278">
        <v>3970647</v>
      </c>
      <c r="D3278">
        <v>2023424</v>
      </c>
      <c r="E3278">
        <v>1947223</v>
      </c>
    </row>
    <row r="3279" spans="1:5">
      <c r="A3279" s="58">
        <v>33817</v>
      </c>
      <c r="B3279">
        <v>22</v>
      </c>
      <c r="C3279">
        <v>3911859</v>
      </c>
      <c r="D3279">
        <v>1993088</v>
      </c>
      <c r="E3279">
        <v>1918771</v>
      </c>
    </row>
    <row r="3280" spans="1:5">
      <c r="A3280" s="58">
        <v>33817</v>
      </c>
      <c r="B3280">
        <v>23</v>
      </c>
      <c r="C3280">
        <v>3757099</v>
      </c>
      <c r="D3280">
        <v>1911245</v>
      </c>
      <c r="E3280">
        <v>1845854</v>
      </c>
    </row>
    <row r="3281" spans="1:5">
      <c r="A3281" s="58">
        <v>33817</v>
      </c>
      <c r="B3281">
        <v>24</v>
      </c>
      <c r="C3281">
        <v>3757650</v>
      </c>
      <c r="D3281">
        <v>1906091</v>
      </c>
      <c r="E3281">
        <v>1851559</v>
      </c>
    </row>
    <row r="3282" spans="1:5">
      <c r="A3282" s="58">
        <v>33817</v>
      </c>
      <c r="B3282">
        <v>25</v>
      </c>
      <c r="C3282">
        <v>3823191</v>
      </c>
      <c r="D3282">
        <v>1932470</v>
      </c>
      <c r="E3282">
        <v>1890721</v>
      </c>
    </row>
    <row r="3283" spans="1:5">
      <c r="A3283" s="58">
        <v>33817</v>
      </c>
      <c r="B3283">
        <v>26</v>
      </c>
      <c r="C3283">
        <v>3869963</v>
      </c>
      <c r="D3283">
        <v>1944776</v>
      </c>
      <c r="E3283">
        <v>1925187</v>
      </c>
    </row>
    <row r="3284" spans="1:5">
      <c r="A3284" s="58">
        <v>33817</v>
      </c>
      <c r="B3284">
        <v>27</v>
      </c>
      <c r="C3284">
        <v>4141035</v>
      </c>
      <c r="D3284">
        <v>2082944</v>
      </c>
      <c r="E3284">
        <v>2058091</v>
      </c>
    </row>
    <row r="3285" spans="1:5">
      <c r="A3285" s="58">
        <v>33817</v>
      </c>
      <c r="B3285">
        <v>28</v>
      </c>
      <c r="C3285">
        <v>4122652</v>
      </c>
      <c r="D3285">
        <v>2069350</v>
      </c>
      <c r="E3285">
        <v>2053302</v>
      </c>
    </row>
    <row r="3286" spans="1:5">
      <c r="A3286" s="58">
        <v>33817</v>
      </c>
      <c r="B3286">
        <v>29</v>
      </c>
      <c r="C3286">
        <v>4511136</v>
      </c>
      <c r="D3286">
        <v>2265135</v>
      </c>
      <c r="E3286">
        <v>2246001</v>
      </c>
    </row>
    <row r="3287" spans="1:5">
      <c r="A3287" s="58">
        <v>33817</v>
      </c>
      <c r="B3287">
        <v>30</v>
      </c>
      <c r="C3287">
        <v>4562059</v>
      </c>
      <c r="D3287">
        <v>2288952</v>
      </c>
      <c r="E3287">
        <v>2273107</v>
      </c>
    </row>
    <row r="3288" spans="1:5">
      <c r="A3288" s="58">
        <v>33817</v>
      </c>
      <c r="B3288">
        <v>31</v>
      </c>
      <c r="C3288">
        <v>4437030</v>
      </c>
      <c r="D3288">
        <v>2218772</v>
      </c>
      <c r="E3288">
        <v>2218258</v>
      </c>
    </row>
    <row r="3289" spans="1:5">
      <c r="A3289" s="58">
        <v>33817</v>
      </c>
      <c r="B3289">
        <v>32</v>
      </c>
      <c r="C3289">
        <v>4528038</v>
      </c>
      <c r="D3289">
        <v>2264140</v>
      </c>
      <c r="E3289">
        <v>2263898</v>
      </c>
    </row>
    <row r="3290" spans="1:5">
      <c r="A3290" s="58">
        <v>33817</v>
      </c>
      <c r="B3290">
        <v>33</v>
      </c>
      <c r="C3290">
        <v>4425190</v>
      </c>
      <c r="D3290">
        <v>2202441</v>
      </c>
      <c r="E3290">
        <v>2222749</v>
      </c>
    </row>
    <row r="3291" spans="1:5">
      <c r="A3291" s="58">
        <v>33817</v>
      </c>
      <c r="B3291">
        <v>34</v>
      </c>
      <c r="C3291">
        <v>4542522</v>
      </c>
      <c r="D3291">
        <v>2273450</v>
      </c>
      <c r="E3291">
        <v>2269072</v>
      </c>
    </row>
    <row r="3292" spans="1:5">
      <c r="A3292" s="58">
        <v>33817</v>
      </c>
      <c r="B3292">
        <v>35</v>
      </c>
      <c r="C3292">
        <v>4554924</v>
      </c>
      <c r="D3292">
        <v>2275397</v>
      </c>
      <c r="E3292">
        <v>2279527</v>
      </c>
    </row>
    <row r="3293" spans="1:5">
      <c r="A3293" s="58">
        <v>33817</v>
      </c>
      <c r="B3293">
        <v>36</v>
      </c>
      <c r="C3293">
        <v>4282041</v>
      </c>
      <c r="D3293">
        <v>2124967</v>
      </c>
      <c r="E3293">
        <v>2157074</v>
      </c>
    </row>
    <row r="3294" spans="1:5">
      <c r="A3294" s="58">
        <v>33817</v>
      </c>
      <c r="B3294">
        <v>37</v>
      </c>
      <c r="C3294">
        <v>4260548</v>
      </c>
      <c r="D3294">
        <v>2117095</v>
      </c>
      <c r="E3294">
        <v>2143453</v>
      </c>
    </row>
    <row r="3295" spans="1:5">
      <c r="A3295" s="58">
        <v>33817</v>
      </c>
      <c r="B3295">
        <v>38</v>
      </c>
      <c r="C3295">
        <v>3956691</v>
      </c>
      <c r="D3295">
        <v>1958882</v>
      </c>
      <c r="E3295">
        <v>1997809</v>
      </c>
    </row>
    <row r="3296" spans="1:5">
      <c r="A3296" s="58">
        <v>33817</v>
      </c>
      <c r="B3296">
        <v>39</v>
      </c>
      <c r="C3296">
        <v>4179677</v>
      </c>
      <c r="D3296">
        <v>2074590</v>
      </c>
      <c r="E3296">
        <v>2105087</v>
      </c>
    </row>
    <row r="3297" spans="1:5">
      <c r="A3297" s="58">
        <v>33817</v>
      </c>
      <c r="B3297">
        <v>40</v>
      </c>
      <c r="C3297">
        <v>4050300</v>
      </c>
      <c r="D3297">
        <v>2006354</v>
      </c>
      <c r="E3297">
        <v>2043946</v>
      </c>
    </row>
    <row r="3298" spans="1:5">
      <c r="A3298" s="58">
        <v>33817</v>
      </c>
      <c r="B3298">
        <v>41</v>
      </c>
      <c r="C3298">
        <v>3736711</v>
      </c>
      <c r="D3298">
        <v>1841941</v>
      </c>
      <c r="E3298">
        <v>1894770</v>
      </c>
    </row>
    <row r="3299" spans="1:5">
      <c r="A3299" s="58">
        <v>33817</v>
      </c>
      <c r="B3299">
        <v>42</v>
      </c>
      <c r="C3299">
        <v>3737924</v>
      </c>
      <c r="D3299">
        <v>1846395</v>
      </c>
      <c r="E3299">
        <v>1891529</v>
      </c>
    </row>
    <row r="3300" spans="1:5">
      <c r="A3300" s="58">
        <v>33817</v>
      </c>
      <c r="B3300">
        <v>43</v>
      </c>
      <c r="C3300">
        <v>3610861</v>
      </c>
      <c r="D3300">
        <v>1773051</v>
      </c>
      <c r="E3300">
        <v>1837810</v>
      </c>
    </row>
    <row r="3301" spans="1:5">
      <c r="A3301" s="58">
        <v>33817</v>
      </c>
      <c r="B3301">
        <v>44</v>
      </c>
      <c r="C3301">
        <v>3692194</v>
      </c>
      <c r="D3301">
        <v>1827380</v>
      </c>
      <c r="E3301">
        <v>1864814</v>
      </c>
    </row>
    <row r="3302" spans="1:5">
      <c r="A3302" s="58">
        <v>33817</v>
      </c>
      <c r="B3302">
        <v>45</v>
      </c>
      <c r="C3302">
        <v>3959664</v>
      </c>
      <c r="D3302">
        <v>1957314</v>
      </c>
      <c r="E3302">
        <v>2002350</v>
      </c>
    </row>
    <row r="3303" spans="1:5">
      <c r="A3303" s="58">
        <v>33817</v>
      </c>
      <c r="B3303">
        <v>46</v>
      </c>
      <c r="C3303">
        <v>2809899</v>
      </c>
      <c r="D3303">
        <v>1378130</v>
      </c>
      <c r="E3303">
        <v>1431769</v>
      </c>
    </row>
    <row r="3304" spans="1:5">
      <c r="A3304" s="58">
        <v>33817</v>
      </c>
      <c r="B3304">
        <v>47</v>
      </c>
      <c r="C3304">
        <v>2855474</v>
      </c>
      <c r="D3304">
        <v>1398046</v>
      </c>
      <c r="E3304">
        <v>1457428</v>
      </c>
    </row>
    <row r="3305" spans="1:5">
      <c r="A3305" s="58">
        <v>33817</v>
      </c>
      <c r="B3305">
        <v>48</v>
      </c>
      <c r="C3305">
        <v>2741874</v>
      </c>
      <c r="D3305">
        <v>1339549</v>
      </c>
      <c r="E3305">
        <v>1402325</v>
      </c>
    </row>
    <row r="3306" spans="1:5">
      <c r="A3306" s="58">
        <v>33817</v>
      </c>
      <c r="B3306">
        <v>49</v>
      </c>
      <c r="C3306">
        <v>3128530</v>
      </c>
      <c r="D3306">
        <v>1536805</v>
      </c>
      <c r="E3306">
        <v>1591725</v>
      </c>
    </row>
    <row r="3307" spans="1:5">
      <c r="A3307" s="58">
        <v>33817</v>
      </c>
      <c r="B3307">
        <v>50</v>
      </c>
      <c r="C3307">
        <v>2714423</v>
      </c>
      <c r="D3307">
        <v>1326993</v>
      </c>
      <c r="E3307">
        <v>1387430</v>
      </c>
    </row>
    <row r="3308" spans="1:5">
      <c r="A3308" s="58">
        <v>33817</v>
      </c>
      <c r="B3308">
        <v>51</v>
      </c>
      <c r="C3308">
        <v>2454044</v>
      </c>
      <c r="D3308">
        <v>1195560</v>
      </c>
      <c r="E3308">
        <v>1258484</v>
      </c>
    </row>
    <row r="3309" spans="1:5">
      <c r="A3309" s="58">
        <v>33817</v>
      </c>
      <c r="B3309">
        <v>52</v>
      </c>
      <c r="C3309">
        <v>2363399</v>
      </c>
      <c r="D3309">
        <v>1149916</v>
      </c>
      <c r="E3309">
        <v>1213483</v>
      </c>
    </row>
    <row r="3310" spans="1:5">
      <c r="A3310" s="58">
        <v>33817</v>
      </c>
      <c r="B3310">
        <v>53</v>
      </c>
      <c r="C3310">
        <v>2324436</v>
      </c>
      <c r="D3310">
        <v>1127140</v>
      </c>
      <c r="E3310">
        <v>1197296</v>
      </c>
    </row>
    <row r="3311" spans="1:5">
      <c r="A3311" s="58">
        <v>33817</v>
      </c>
      <c r="B3311">
        <v>54</v>
      </c>
      <c r="C3311">
        <v>2332183</v>
      </c>
      <c r="D3311">
        <v>1130183</v>
      </c>
      <c r="E3311">
        <v>1202000</v>
      </c>
    </row>
    <row r="3312" spans="1:5">
      <c r="A3312" s="58">
        <v>33817</v>
      </c>
      <c r="B3312">
        <v>55</v>
      </c>
      <c r="C3312">
        <v>2167229</v>
      </c>
      <c r="D3312">
        <v>1044524</v>
      </c>
      <c r="E3312">
        <v>1122705</v>
      </c>
    </row>
    <row r="3313" spans="1:5">
      <c r="A3313" s="58">
        <v>33817</v>
      </c>
      <c r="B3313">
        <v>56</v>
      </c>
      <c r="C3313">
        <v>2156253</v>
      </c>
      <c r="D3313">
        <v>1035266</v>
      </c>
      <c r="E3313">
        <v>1120987</v>
      </c>
    </row>
    <row r="3314" spans="1:5">
      <c r="A3314" s="58">
        <v>33817</v>
      </c>
      <c r="B3314">
        <v>57</v>
      </c>
      <c r="C3314">
        <v>2196940</v>
      </c>
      <c r="D3314">
        <v>1053461</v>
      </c>
      <c r="E3314">
        <v>1143479</v>
      </c>
    </row>
    <row r="3315" spans="1:5">
      <c r="A3315" s="58">
        <v>33817</v>
      </c>
      <c r="B3315">
        <v>58</v>
      </c>
      <c r="C3315">
        <v>1967070</v>
      </c>
      <c r="D3315">
        <v>941621</v>
      </c>
      <c r="E3315">
        <v>1025449</v>
      </c>
    </row>
    <row r="3316" spans="1:5">
      <c r="A3316" s="58">
        <v>33817</v>
      </c>
      <c r="B3316">
        <v>59</v>
      </c>
      <c r="C3316">
        <v>2047825</v>
      </c>
      <c r="D3316">
        <v>977193</v>
      </c>
      <c r="E3316">
        <v>1070632</v>
      </c>
    </row>
    <row r="3317" spans="1:5">
      <c r="A3317" s="58">
        <v>33817</v>
      </c>
      <c r="B3317">
        <v>60</v>
      </c>
      <c r="C3317">
        <v>2041731</v>
      </c>
      <c r="D3317">
        <v>959617</v>
      </c>
      <c r="E3317">
        <v>1082114</v>
      </c>
    </row>
    <row r="3318" spans="1:5">
      <c r="A3318" s="58">
        <v>33817</v>
      </c>
      <c r="B3318">
        <v>61</v>
      </c>
      <c r="C3318">
        <v>2071877</v>
      </c>
      <c r="D3318">
        <v>976689</v>
      </c>
      <c r="E3318">
        <v>1095188</v>
      </c>
    </row>
    <row r="3319" spans="1:5">
      <c r="A3319" s="58">
        <v>33817</v>
      </c>
      <c r="B3319">
        <v>62</v>
      </c>
      <c r="C3319">
        <v>2097952</v>
      </c>
      <c r="D3319">
        <v>988569</v>
      </c>
      <c r="E3319">
        <v>1109383</v>
      </c>
    </row>
    <row r="3320" spans="1:5">
      <c r="A3320" s="58">
        <v>33817</v>
      </c>
      <c r="B3320">
        <v>63</v>
      </c>
      <c r="C3320">
        <v>2087546</v>
      </c>
      <c r="D3320">
        <v>979770</v>
      </c>
      <c r="E3320">
        <v>1107776</v>
      </c>
    </row>
    <row r="3321" spans="1:5">
      <c r="A3321" s="58">
        <v>33817</v>
      </c>
      <c r="B3321">
        <v>64</v>
      </c>
      <c r="C3321">
        <v>2162879</v>
      </c>
      <c r="D3321">
        <v>1001753</v>
      </c>
      <c r="E3321">
        <v>1161126</v>
      </c>
    </row>
    <row r="3322" spans="1:5">
      <c r="A3322" s="58">
        <v>33817</v>
      </c>
      <c r="B3322">
        <v>65</v>
      </c>
      <c r="C3322">
        <v>2090594</v>
      </c>
      <c r="D3322">
        <v>954461</v>
      </c>
      <c r="E3322">
        <v>1136133</v>
      </c>
    </row>
    <row r="3323" spans="1:5">
      <c r="A3323" s="58">
        <v>33817</v>
      </c>
      <c r="B3323">
        <v>66</v>
      </c>
      <c r="C3323">
        <v>2024175</v>
      </c>
      <c r="D3323">
        <v>914967</v>
      </c>
      <c r="E3323">
        <v>1109208</v>
      </c>
    </row>
    <row r="3324" spans="1:5">
      <c r="A3324" s="58">
        <v>33817</v>
      </c>
      <c r="B3324">
        <v>67</v>
      </c>
      <c r="C3324">
        <v>2039333</v>
      </c>
      <c r="D3324">
        <v>917067</v>
      </c>
      <c r="E3324">
        <v>1122266</v>
      </c>
    </row>
    <row r="3325" spans="1:5">
      <c r="A3325" s="58">
        <v>33817</v>
      </c>
      <c r="B3325">
        <v>68</v>
      </c>
      <c r="C3325">
        <v>1942076</v>
      </c>
      <c r="D3325">
        <v>866054</v>
      </c>
      <c r="E3325">
        <v>1076022</v>
      </c>
    </row>
    <row r="3326" spans="1:5">
      <c r="A3326" s="58">
        <v>33817</v>
      </c>
      <c r="B3326">
        <v>69</v>
      </c>
      <c r="C3326">
        <v>1906664</v>
      </c>
      <c r="D3326">
        <v>840238</v>
      </c>
      <c r="E3326">
        <v>1066426</v>
      </c>
    </row>
    <row r="3327" spans="1:5">
      <c r="A3327" s="58">
        <v>33817</v>
      </c>
      <c r="B3327">
        <v>70</v>
      </c>
      <c r="C3327">
        <v>1904137</v>
      </c>
      <c r="D3327">
        <v>835089</v>
      </c>
      <c r="E3327">
        <v>1069048</v>
      </c>
    </row>
    <row r="3328" spans="1:5">
      <c r="A3328" s="58">
        <v>33817</v>
      </c>
      <c r="B3328">
        <v>71</v>
      </c>
      <c r="C3328">
        <v>1835063</v>
      </c>
      <c r="D3328">
        <v>802907</v>
      </c>
      <c r="E3328">
        <v>1032156</v>
      </c>
    </row>
    <row r="3329" spans="1:5">
      <c r="A3329" s="58">
        <v>33817</v>
      </c>
      <c r="B3329">
        <v>72</v>
      </c>
      <c r="C3329">
        <v>1697003</v>
      </c>
      <c r="D3329">
        <v>735426</v>
      </c>
      <c r="E3329">
        <v>961577</v>
      </c>
    </row>
    <row r="3330" spans="1:5">
      <c r="A3330" s="58">
        <v>33817</v>
      </c>
      <c r="B3330">
        <v>73</v>
      </c>
      <c r="C3330">
        <v>1573582</v>
      </c>
      <c r="D3330">
        <v>668378</v>
      </c>
      <c r="E3330">
        <v>905204</v>
      </c>
    </row>
    <row r="3331" spans="1:5">
      <c r="A3331" s="58">
        <v>33817</v>
      </c>
      <c r="B3331">
        <v>74</v>
      </c>
      <c r="C3331">
        <v>1497339</v>
      </c>
      <c r="D3331">
        <v>623649</v>
      </c>
      <c r="E3331">
        <v>873690</v>
      </c>
    </row>
    <row r="3332" spans="1:5">
      <c r="A3332" s="58">
        <v>33817</v>
      </c>
      <c r="B3332">
        <v>75</v>
      </c>
      <c r="C3332">
        <v>1426031</v>
      </c>
      <c r="D3332">
        <v>587516</v>
      </c>
      <c r="E3332">
        <v>838515</v>
      </c>
    </row>
    <row r="3333" spans="1:5">
      <c r="A3333" s="58">
        <v>33817</v>
      </c>
      <c r="B3333">
        <v>76</v>
      </c>
      <c r="C3333">
        <v>1348941</v>
      </c>
      <c r="D3333">
        <v>548826</v>
      </c>
      <c r="E3333">
        <v>800115</v>
      </c>
    </row>
    <row r="3334" spans="1:5">
      <c r="A3334" s="58">
        <v>33817</v>
      </c>
      <c r="B3334">
        <v>77</v>
      </c>
      <c r="C3334">
        <v>1283894</v>
      </c>
      <c r="D3334">
        <v>510519</v>
      </c>
      <c r="E3334">
        <v>773375</v>
      </c>
    </row>
    <row r="3335" spans="1:5">
      <c r="A3335" s="58">
        <v>33817</v>
      </c>
      <c r="B3335">
        <v>78</v>
      </c>
      <c r="C3335">
        <v>1214590</v>
      </c>
      <c r="D3335">
        <v>469689</v>
      </c>
      <c r="E3335">
        <v>744901</v>
      </c>
    </row>
    <row r="3336" spans="1:5">
      <c r="A3336" s="58">
        <v>33817</v>
      </c>
      <c r="B3336">
        <v>79</v>
      </c>
      <c r="C3336">
        <v>1135463</v>
      </c>
      <c r="D3336">
        <v>428554</v>
      </c>
      <c r="E3336">
        <v>706909</v>
      </c>
    </row>
    <row r="3337" spans="1:5">
      <c r="A3337" s="58">
        <v>33817</v>
      </c>
      <c r="B3337">
        <v>80</v>
      </c>
      <c r="C3337">
        <v>1006752</v>
      </c>
      <c r="D3337">
        <v>371159</v>
      </c>
      <c r="E3337">
        <v>635593</v>
      </c>
    </row>
    <row r="3338" spans="1:5">
      <c r="A3338" s="58">
        <v>33817</v>
      </c>
      <c r="B3338">
        <v>81</v>
      </c>
      <c r="C3338">
        <v>907746</v>
      </c>
      <c r="D3338">
        <v>323493</v>
      </c>
      <c r="E3338">
        <v>584253</v>
      </c>
    </row>
    <row r="3339" spans="1:5">
      <c r="A3339" s="58">
        <v>33817</v>
      </c>
      <c r="B3339">
        <v>82</v>
      </c>
      <c r="C3339">
        <v>826775</v>
      </c>
      <c r="D3339">
        <v>288167</v>
      </c>
      <c r="E3339">
        <v>538608</v>
      </c>
    </row>
    <row r="3340" spans="1:5">
      <c r="A3340" s="58">
        <v>33817</v>
      </c>
      <c r="B3340">
        <v>83</v>
      </c>
      <c r="C3340">
        <v>751303</v>
      </c>
      <c r="D3340">
        <v>254039</v>
      </c>
      <c r="E3340">
        <v>497264</v>
      </c>
    </row>
    <row r="3341" spans="1:5">
      <c r="A3341" s="58">
        <v>33817</v>
      </c>
      <c r="B3341">
        <v>84</v>
      </c>
      <c r="C3341">
        <v>675138</v>
      </c>
      <c r="D3341">
        <v>220847</v>
      </c>
      <c r="E3341">
        <v>454291</v>
      </c>
    </row>
    <row r="3342" spans="1:5">
      <c r="A3342" s="58">
        <v>33817</v>
      </c>
      <c r="B3342">
        <v>85</v>
      </c>
      <c r="C3342">
        <v>567653</v>
      </c>
      <c r="D3342">
        <v>179871</v>
      </c>
      <c r="E3342">
        <v>387782</v>
      </c>
    </row>
    <row r="3343" spans="1:5">
      <c r="A3343" s="58">
        <v>33817</v>
      </c>
      <c r="B3343">
        <v>86</v>
      </c>
      <c r="C3343">
        <v>495674</v>
      </c>
      <c r="D3343">
        <v>151159</v>
      </c>
      <c r="E3343">
        <v>344515</v>
      </c>
    </row>
    <row r="3344" spans="1:5">
      <c r="A3344" s="58">
        <v>33817</v>
      </c>
      <c r="B3344">
        <v>87</v>
      </c>
      <c r="C3344">
        <v>447907</v>
      </c>
      <c r="D3344">
        <v>131651</v>
      </c>
      <c r="E3344">
        <v>316256</v>
      </c>
    </row>
    <row r="3345" spans="1:5">
      <c r="A3345" s="58">
        <v>33817</v>
      </c>
      <c r="B3345">
        <v>88</v>
      </c>
      <c r="C3345">
        <v>380618</v>
      </c>
      <c r="D3345">
        <v>107829</v>
      </c>
      <c r="E3345">
        <v>272789</v>
      </c>
    </row>
    <row r="3346" spans="1:5">
      <c r="A3346" s="58">
        <v>33817</v>
      </c>
      <c r="B3346">
        <v>89</v>
      </c>
      <c r="C3346">
        <v>315631</v>
      </c>
      <c r="D3346">
        <v>86023</v>
      </c>
      <c r="E3346">
        <v>229608</v>
      </c>
    </row>
    <row r="3347" spans="1:5">
      <c r="A3347" s="58">
        <v>33817</v>
      </c>
      <c r="B3347">
        <v>90</v>
      </c>
      <c r="C3347">
        <v>250855</v>
      </c>
      <c r="D3347">
        <v>66225</v>
      </c>
      <c r="E3347">
        <v>184630</v>
      </c>
    </row>
    <row r="3348" spans="1:5">
      <c r="A3348" s="58">
        <v>33817</v>
      </c>
      <c r="B3348">
        <v>91</v>
      </c>
      <c r="C3348">
        <v>220508</v>
      </c>
      <c r="D3348">
        <v>55386</v>
      </c>
      <c r="E3348">
        <v>165122</v>
      </c>
    </row>
    <row r="3349" spans="1:5">
      <c r="A3349" s="58">
        <v>33817</v>
      </c>
      <c r="B3349">
        <v>92</v>
      </c>
      <c r="C3349">
        <v>170910</v>
      </c>
      <c r="D3349">
        <v>41067</v>
      </c>
      <c r="E3349">
        <v>129843</v>
      </c>
    </row>
    <row r="3350" spans="1:5">
      <c r="A3350" s="58">
        <v>33817</v>
      </c>
      <c r="B3350">
        <v>93</v>
      </c>
      <c r="C3350">
        <v>123928</v>
      </c>
      <c r="D3350">
        <v>27968</v>
      </c>
      <c r="E3350">
        <v>95960</v>
      </c>
    </row>
    <row r="3351" spans="1:5">
      <c r="A3351" s="58">
        <v>33817</v>
      </c>
      <c r="B3351">
        <v>94</v>
      </c>
      <c r="C3351">
        <v>95781</v>
      </c>
      <c r="D3351">
        <v>20811</v>
      </c>
      <c r="E3351">
        <v>74970</v>
      </c>
    </row>
    <row r="3352" spans="1:5">
      <c r="A3352" s="58">
        <v>33817</v>
      </c>
      <c r="B3352">
        <v>95</v>
      </c>
      <c r="C3352">
        <v>73611</v>
      </c>
      <c r="D3352">
        <v>15463</v>
      </c>
      <c r="E3352">
        <v>58148</v>
      </c>
    </row>
    <row r="3353" spans="1:5">
      <c r="A3353" s="58">
        <v>33817</v>
      </c>
      <c r="B3353">
        <v>96</v>
      </c>
      <c r="C3353">
        <v>57081</v>
      </c>
      <c r="D3353">
        <v>11505</v>
      </c>
      <c r="E3353">
        <v>45576</v>
      </c>
    </row>
    <row r="3354" spans="1:5">
      <c r="A3354" s="58">
        <v>33817</v>
      </c>
      <c r="B3354">
        <v>97</v>
      </c>
      <c r="C3354">
        <v>41129</v>
      </c>
      <c r="D3354">
        <v>8084</v>
      </c>
      <c r="E3354">
        <v>33045</v>
      </c>
    </row>
    <row r="3355" spans="1:5">
      <c r="A3355" s="58">
        <v>33817</v>
      </c>
      <c r="B3355">
        <v>98</v>
      </c>
      <c r="C3355">
        <v>28675</v>
      </c>
      <c r="D3355">
        <v>5466</v>
      </c>
      <c r="E3355">
        <v>23209</v>
      </c>
    </row>
    <row r="3356" spans="1:5">
      <c r="A3356" s="58">
        <v>33817</v>
      </c>
      <c r="B3356">
        <v>99</v>
      </c>
      <c r="C3356">
        <v>20199</v>
      </c>
      <c r="D3356">
        <v>3786</v>
      </c>
      <c r="E3356">
        <v>16413</v>
      </c>
    </row>
    <row r="3357" spans="1:5">
      <c r="A3357" s="58">
        <v>33817</v>
      </c>
      <c r="B3357" t="s">
        <v>164</v>
      </c>
      <c r="C3357">
        <v>39505</v>
      </c>
      <c r="D3357">
        <v>7619</v>
      </c>
      <c r="E3357">
        <v>31886</v>
      </c>
    </row>
    <row r="3359" spans="1:5">
      <c r="A3359" s="58">
        <v>33848</v>
      </c>
      <c r="B3359" t="s">
        <v>163</v>
      </c>
      <c r="C3359">
        <v>257186352</v>
      </c>
      <c r="D3359">
        <v>125586924</v>
      </c>
      <c r="E3359">
        <v>131599428</v>
      </c>
    </row>
    <row r="3360" spans="1:5">
      <c r="A3360" s="58">
        <v>33848</v>
      </c>
      <c r="B3360">
        <v>0</v>
      </c>
      <c r="C3360">
        <v>3953699</v>
      </c>
      <c r="D3360">
        <v>2021686</v>
      </c>
      <c r="E3360">
        <v>1932013</v>
      </c>
    </row>
    <row r="3361" spans="1:5">
      <c r="A3361" s="58">
        <v>33848</v>
      </c>
      <c r="B3361">
        <v>1</v>
      </c>
      <c r="C3361">
        <v>3969679</v>
      </c>
      <c r="D3361">
        <v>2029084</v>
      </c>
      <c r="E3361">
        <v>1940595</v>
      </c>
    </row>
    <row r="3362" spans="1:5">
      <c r="A3362" s="58">
        <v>33848</v>
      </c>
      <c r="B3362">
        <v>2</v>
      </c>
      <c r="C3362">
        <v>3986060</v>
      </c>
      <c r="D3362">
        <v>2041426</v>
      </c>
      <c r="E3362">
        <v>1944634</v>
      </c>
    </row>
    <row r="3363" spans="1:5">
      <c r="A3363" s="58">
        <v>33848</v>
      </c>
      <c r="B3363">
        <v>3</v>
      </c>
      <c r="C3363">
        <v>3847402</v>
      </c>
      <c r="D3363">
        <v>1969067</v>
      </c>
      <c r="E3363">
        <v>1878335</v>
      </c>
    </row>
    <row r="3364" spans="1:5">
      <c r="A3364" s="58">
        <v>33848</v>
      </c>
      <c r="B3364">
        <v>4</v>
      </c>
      <c r="C3364">
        <v>3820454</v>
      </c>
      <c r="D3364">
        <v>1954663</v>
      </c>
      <c r="E3364">
        <v>1865791</v>
      </c>
    </row>
    <row r="3365" spans="1:5">
      <c r="A3365" s="58">
        <v>33848</v>
      </c>
      <c r="B3365">
        <v>5</v>
      </c>
      <c r="C3365">
        <v>3735402</v>
      </c>
      <c r="D3365">
        <v>1912259</v>
      </c>
      <c r="E3365">
        <v>1823143</v>
      </c>
    </row>
    <row r="3366" spans="1:5">
      <c r="A3366" s="58">
        <v>33848</v>
      </c>
      <c r="B3366">
        <v>6</v>
      </c>
      <c r="C3366">
        <v>3712636</v>
      </c>
      <c r="D3366">
        <v>1900253</v>
      </c>
      <c r="E3366">
        <v>1812383</v>
      </c>
    </row>
    <row r="3367" spans="1:5">
      <c r="A3367" s="58">
        <v>33848</v>
      </c>
      <c r="B3367">
        <v>7</v>
      </c>
      <c r="C3367">
        <v>3728824</v>
      </c>
      <c r="D3367">
        <v>1908327</v>
      </c>
      <c r="E3367">
        <v>1820497</v>
      </c>
    </row>
    <row r="3368" spans="1:5">
      <c r="A3368" s="58">
        <v>33848</v>
      </c>
      <c r="B3368">
        <v>8</v>
      </c>
      <c r="C3368">
        <v>3515941</v>
      </c>
      <c r="D3368">
        <v>1799293</v>
      </c>
      <c r="E3368">
        <v>1716648</v>
      </c>
    </row>
    <row r="3369" spans="1:5">
      <c r="A3369" s="58">
        <v>33848</v>
      </c>
      <c r="B3369">
        <v>9</v>
      </c>
      <c r="C3369">
        <v>3761847</v>
      </c>
      <c r="D3369">
        <v>1928102</v>
      </c>
      <c r="E3369">
        <v>1833745</v>
      </c>
    </row>
    <row r="3370" spans="1:5">
      <c r="A3370" s="58">
        <v>33848</v>
      </c>
      <c r="B3370">
        <v>10</v>
      </c>
      <c r="C3370">
        <v>3823702</v>
      </c>
      <c r="D3370">
        <v>1960107</v>
      </c>
      <c r="E3370">
        <v>1863595</v>
      </c>
    </row>
    <row r="3371" spans="1:5">
      <c r="A3371" s="58">
        <v>33848</v>
      </c>
      <c r="B3371">
        <v>11</v>
      </c>
      <c r="C3371">
        <v>3682162</v>
      </c>
      <c r="D3371">
        <v>1885888</v>
      </c>
      <c r="E3371">
        <v>1796274</v>
      </c>
    </row>
    <row r="3372" spans="1:5">
      <c r="A3372" s="58">
        <v>33848</v>
      </c>
      <c r="B3372">
        <v>12</v>
      </c>
      <c r="C3372">
        <v>3748992</v>
      </c>
      <c r="D3372">
        <v>1919259</v>
      </c>
      <c r="E3372">
        <v>1829733</v>
      </c>
    </row>
    <row r="3373" spans="1:5">
      <c r="A3373" s="58">
        <v>33848</v>
      </c>
      <c r="B3373">
        <v>13</v>
      </c>
      <c r="C3373">
        <v>3590511</v>
      </c>
      <c r="D3373">
        <v>1838931</v>
      </c>
      <c r="E3373">
        <v>1751580</v>
      </c>
    </row>
    <row r="3374" spans="1:5">
      <c r="A3374" s="58">
        <v>33848</v>
      </c>
      <c r="B3374">
        <v>14</v>
      </c>
      <c r="C3374">
        <v>3487350</v>
      </c>
      <c r="D3374">
        <v>1788903</v>
      </c>
      <c r="E3374">
        <v>1698447</v>
      </c>
    </row>
    <row r="3375" spans="1:5">
      <c r="A3375" s="58">
        <v>33848</v>
      </c>
      <c r="B3375">
        <v>15</v>
      </c>
      <c r="C3375">
        <v>3519682</v>
      </c>
      <c r="D3375">
        <v>1807987</v>
      </c>
      <c r="E3375">
        <v>1711695</v>
      </c>
    </row>
    <row r="3376" spans="1:5">
      <c r="A3376" s="58">
        <v>33848</v>
      </c>
      <c r="B3376">
        <v>16</v>
      </c>
      <c r="C3376">
        <v>3356771</v>
      </c>
      <c r="D3376">
        <v>1728680</v>
      </c>
      <c r="E3376">
        <v>1628091</v>
      </c>
    </row>
    <row r="3377" spans="1:5">
      <c r="A3377" s="58">
        <v>33848</v>
      </c>
      <c r="B3377">
        <v>17</v>
      </c>
      <c r="C3377">
        <v>3458442</v>
      </c>
      <c r="D3377">
        <v>1786580</v>
      </c>
      <c r="E3377">
        <v>1671862</v>
      </c>
    </row>
    <row r="3378" spans="1:5">
      <c r="A3378" s="58">
        <v>33848</v>
      </c>
      <c r="B3378">
        <v>18</v>
      </c>
      <c r="C3378">
        <v>3367705</v>
      </c>
      <c r="D3378">
        <v>1726546</v>
      </c>
      <c r="E3378">
        <v>1641159</v>
      </c>
    </row>
    <row r="3379" spans="1:5">
      <c r="A3379" s="58">
        <v>33848</v>
      </c>
      <c r="B3379">
        <v>19</v>
      </c>
      <c r="C3379">
        <v>3590701</v>
      </c>
      <c r="D3379">
        <v>1832891</v>
      </c>
      <c r="E3379">
        <v>1757810</v>
      </c>
    </row>
    <row r="3380" spans="1:5">
      <c r="A3380" s="58">
        <v>33848</v>
      </c>
      <c r="B3380">
        <v>20</v>
      </c>
      <c r="C3380">
        <v>3753535</v>
      </c>
      <c r="D3380">
        <v>1918135</v>
      </c>
      <c r="E3380">
        <v>1835400</v>
      </c>
    </row>
    <row r="3381" spans="1:5">
      <c r="A3381" s="58">
        <v>33848</v>
      </c>
      <c r="B3381">
        <v>21</v>
      </c>
      <c r="C3381">
        <v>3946798</v>
      </c>
      <c r="D3381">
        <v>2010722</v>
      </c>
      <c r="E3381">
        <v>1936076</v>
      </c>
    </row>
    <row r="3382" spans="1:5">
      <c r="A3382" s="58">
        <v>33848</v>
      </c>
      <c r="B3382">
        <v>22</v>
      </c>
      <c r="C3382">
        <v>3931290</v>
      </c>
      <c r="D3382">
        <v>2002512</v>
      </c>
      <c r="E3382">
        <v>1928778</v>
      </c>
    </row>
    <row r="3383" spans="1:5">
      <c r="A3383" s="58">
        <v>33848</v>
      </c>
      <c r="B3383">
        <v>23</v>
      </c>
      <c r="C3383">
        <v>3767212</v>
      </c>
      <c r="D3383">
        <v>1916219</v>
      </c>
      <c r="E3383">
        <v>1850993</v>
      </c>
    </row>
    <row r="3384" spans="1:5">
      <c r="A3384" s="58">
        <v>33848</v>
      </c>
      <c r="B3384">
        <v>24</v>
      </c>
      <c r="C3384">
        <v>3759469</v>
      </c>
      <c r="D3384">
        <v>1906882</v>
      </c>
      <c r="E3384">
        <v>1852587</v>
      </c>
    </row>
    <row r="3385" spans="1:5">
      <c r="A3385" s="58">
        <v>33848</v>
      </c>
      <c r="B3385">
        <v>25</v>
      </c>
      <c r="C3385">
        <v>3817124</v>
      </c>
      <c r="D3385">
        <v>1929759</v>
      </c>
      <c r="E3385">
        <v>1887365</v>
      </c>
    </row>
    <row r="3386" spans="1:5">
      <c r="A3386" s="58">
        <v>33848</v>
      </c>
      <c r="B3386">
        <v>26</v>
      </c>
      <c r="C3386">
        <v>3855647</v>
      </c>
      <c r="D3386">
        <v>1937205</v>
      </c>
      <c r="E3386">
        <v>1918442</v>
      </c>
    </row>
    <row r="3387" spans="1:5">
      <c r="A3387" s="58">
        <v>33848</v>
      </c>
      <c r="B3387">
        <v>27</v>
      </c>
      <c r="C3387">
        <v>4132423</v>
      </c>
      <c r="D3387">
        <v>2079129</v>
      </c>
      <c r="E3387">
        <v>2053294</v>
      </c>
    </row>
    <row r="3388" spans="1:5">
      <c r="A3388" s="58">
        <v>33848</v>
      </c>
      <c r="B3388">
        <v>28</v>
      </c>
      <c r="C3388">
        <v>4113710</v>
      </c>
      <c r="D3388">
        <v>2064469</v>
      </c>
      <c r="E3388">
        <v>2049241</v>
      </c>
    </row>
    <row r="3389" spans="1:5">
      <c r="A3389" s="58">
        <v>33848</v>
      </c>
      <c r="B3389">
        <v>29</v>
      </c>
      <c r="C3389">
        <v>4500138</v>
      </c>
      <c r="D3389">
        <v>2259739</v>
      </c>
      <c r="E3389">
        <v>2240399</v>
      </c>
    </row>
    <row r="3390" spans="1:5">
      <c r="A3390" s="58">
        <v>33848</v>
      </c>
      <c r="B3390">
        <v>30</v>
      </c>
      <c r="C3390">
        <v>4568727</v>
      </c>
      <c r="D3390">
        <v>2292714</v>
      </c>
      <c r="E3390">
        <v>2276013</v>
      </c>
    </row>
    <row r="3391" spans="1:5">
      <c r="A3391" s="58">
        <v>33848</v>
      </c>
      <c r="B3391">
        <v>31</v>
      </c>
      <c r="C3391">
        <v>4412642</v>
      </c>
      <c r="D3391">
        <v>2206726</v>
      </c>
      <c r="E3391">
        <v>2205916</v>
      </c>
    </row>
    <row r="3392" spans="1:5">
      <c r="A3392" s="58">
        <v>33848</v>
      </c>
      <c r="B3392">
        <v>32</v>
      </c>
      <c r="C3392">
        <v>4563495</v>
      </c>
      <c r="D3392">
        <v>2282389</v>
      </c>
      <c r="E3392">
        <v>2281106</v>
      </c>
    </row>
    <row r="3393" spans="1:5">
      <c r="A3393" s="58">
        <v>33848</v>
      </c>
      <c r="B3393">
        <v>33</v>
      </c>
      <c r="C3393">
        <v>4434798</v>
      </c>
      <c r="D3393">
        <v>2207572</v>
      </c>
      <c r="E3393">
        <v>2227226</v>
      </c>
    </row>
    <row r="3394" spans="1:5">
      <c r="A3394" s="58">
        <v>33848</v>
      </c>
      <c r="B3394">
        <v>34</v>
      </c>
      <c r="C3394">
        <v>4530700</v>
      </c>
      <c r="D3394">
        <v>2267380</v>
      </c>
      <c r="E3394">
        <v>2263320</v>
      </c>
    </row>
    <row r="3395" spans="1:5">
      <c r="A3395" s="58">
        <v>33848</v>
      </c>
      <c r="B3395">
        <v>35</v>
      </c>
      <c r="C3395">
        <v>4557499</v>
      </c>
      <c r="D3395">
        <v>2277093</v>
      </c>
      <c r="E3395">
        <v>2280406</v>
      </c>
    </row>
    <row r="3396" spans="1:5">
      <c r="A3396" s="58">
        <v>33848</v>
      </c>
      <c r="B3396">
        <v>36</v>
      </c>
      <c r="C3396">
        <v>4296426</v>
      </c>
      <c r="D3396">
        <v>2132114</v>
      </c>
      <c r="E3396">
        <v>2164312</v>
      </c>
    </row>
    <row r="3397" spans="1:5">
      <c r="A3397" s="58">
        <v>33848</v>
      </c>
      <c r="B3397">
        <v>37</v>
      </c>
      <c r="C3397">
        <v>4274626</v>
      </c>
      <c r="D3397">
        <v>2124585</v>
      </c>
      <c r="E3397">
        <v>2150041</v>
      </c>
    </row>
    <row r="3398" spans="1:5">
      <c r="A3398" s="58">
        <v>33848</v>
      </c>
      <c r="B3398">
        <v>38</v>
      </c>
      <c r="C3398">
        <v>3966935</v>
      </c>
      <c r="D3398">
        <v>1964262</v>
      </c>
      <c r="E3398">
        <v>2002673</v>
      </c>
    </row>
    <row r="3399" spans="1:5">
      <c r="A3399" s="58">
        <v>33848</v>
      </c>
      <c r="B3399">
        <v>39</v>
      </c>
      <c r="C3399">
        <v>4183097</v>
      </c>
      <c r="D3399">
        <v>2076063</v>
      </c>
      <c r="E3399">
        <v>2107034</v>
      </c>
    </row>
    <row r="3400" spans="1:5">
      <c r="A3400" s="58">
        <v>33848</v>
      </c>
      <c r="B3400">
        <v>40</v>
      </c>
      <c r="C3400">
        <v>4078140</v>
      </c>
      <c r="D3400">
        <v>2020298</v>
      </c>
      <c r="E3400">
        <v>2057842</v>
      </c>
    </row>
    <row r="3401" spans="1:5">
      <c r="A3401" s="58">
        <v>33848</v>
      </c>
      <c r="B3401">
        <v>41</v>
      </c>
      <c r="C3401">
        <v>3725657</v>
      </c>
      <c r="D3401">
        <v>1836340</v>
      </c>
      <c r="E3401">
        <v>1889317</v>
      </c>
    </row>
    <row r="3402" spans="1:5">
      <c r="A3402" s="58">
        <v>33848</v>
      </c>
      <c r="B3402">
        <v>42</v>
      </c>
      <c r="C3402">
        <v>3761801</v>
      </c>
      <c r="D3402">
        <v>1858823</v>
      </c>
      <c r="E3402">
        <v>1902978</v>
      </c>
    </row>
    <row r="3403" spans="1:5">
      <c r="A3403" s="58">
        <v>33848</v>
      </c>
      <c r="B3403">
        <v>43</v>
      </c>
      <c r="C3403">
        <v>3607782</v>
      </c>
      <c r="D3403">
        <v>1771269</v>
      </c>
      <c r="E3403">
        <v>1836513</v>
      </c>
    </row>
    <row r="3404" spans="1:5">
      <c r="A3404" s="58">
        <v>33848</v>
      </c>
      <c r="B3404">
        <v>44</v>
      </c>
      <c r="C3404">
        <v>3694268</v>
      </c>
      <c r="D3404">
        <v>1828175</v>
      </c>
      <c r="E3404">
        <v>1866093</v>
      </c>
    </row>
    <row r="3405" spans="1:5">
      <c r="A3405" s="58">
        <v>33848</v>
      </c>
      <c r="B3405">
        <v>45</v>
      </c>
      <c r="C3405">
        <v>3968621</v>
      </c>
      <c r="D3405">
        <v>1961489</v>
      </c>
      <c r="E3405">
        <v>2007132</v>
      </c>
    </row>
    <row r="3406" spans="1:5">
      <c r="A3406" s="58">
        <v>33848</v>
      </c>
      <c r="B3406">
        <v>46</v>
      </c>
      <c r="C3406">
        <v>2874669</v>
      </c>
      <c r="D3406">
        <v>1410526</v>
      </c>
      <c r="E3406">
        <v>1464143</v>
      </c>
    </row>
    <row r="3407" spans="1:5">
      <c r="A3407" s="58">
        <v>33848</v>
      </c>
      <c r="B3407">
        <v>47</v>
      </c>
      <c r="C3407">
        <v>2853221</v>
      </c>
      <c r="D3407">
        <v>1397209</v>
      </c>
      <c r="E3407">
        <v>1456012</v>
      </c>
    </row>
    <row r="3408" spans="1:5">
      <c r="A3408" s="58">
        <v>33848</v>
      </c>
      <c r="B3408">
        <v>48</v>
      </c>
      <c r="C3408">
        <v>2735354</v>
      </c>
      <c r="D3408">
        <v>1336218</v>
      </c>
      <c r="E3408">
        <v>1399136</v>
      </c>
    </row>
    <row r="3409" spans="1:5">
      <c r="A3409" s="58">
        <v>33848</v>
      </c>
      <c r="B3409">
        <v>49</v>
      </c>
      <c r="C3409">
        <v>3136288</v>
      </c>
      <c r="D3409">
        <v>1540394</v>
      </c>
      <c r="E3409">
        <v>1595894</v>
      </c>
    </row>
    <row r="3410" spans="1:5">
      <c r="A3410" s="58">
        <v>33848</v>
      </c>
      <c r="B3410">
        <v>50</v>
      </c>
      <c r="C3410">
        <v>2758850</v>
      </c>
      <c r="D3410">
        <v>1349300</v>
      </c>
      <c r="E3410">
        <v>1409550</v>
      </c>
    </row>
    <row r="3411" spans="1:5">
      <c r="A3411" s="58">
        <v>33848</v>
      </c>
      <c r="B3411">
        <v>51</v>
      </c>
      <c r="C3411">
        <v>2455679</v>
      </c>
      <c r="D3411">
        <v>1195959</v>
      </c>
      <c r="E3411">
        <v>1259720</v>
      </c>
    </row>
    <row r="3412" spans="1:5">
      <c r="A3412" s="58">
        <v>33848</v>
      </c>
      <c r="B3412">
        <v>52</v>
      </c>
      <c r="C3412">
        <v>2377496</v>
      </c>
      <c r="D3412">
        <v>1157108</v>
      </c>
      <c r="E3412">
        <v>1220388</v>
      </c>
    </row>
    <row r="3413" spans="1:5">
      <c r="A3413" s="58">
        <v>33848</v>
      </c>
      <c r="B3413">
        <v>53</v>
      </c>
      <c r="C3413">
        <v>2322807</v>
      </c>
      <c r="D3413">
        <v>1126333</v>
      </c>
      <c r="E3413">
        <v>1196474</v>
      </c>
    </row>
    <row r="3414" spans="1:5">
      <c r="A3414" s="58">
        <v>33848</v>
      </c>
      <c r="B3414">
        <v>54</v>
      </c>
      <c r="C3414">
        <v>2337827</v>
      </c>
      <c r="D3414">
        <v>1133017</v>
      </c>
      <c r="E3414">
        <v>1204810</v>
      </c>
    </row>
    <row r="3415" spans="1:5">
      <c r="A3415" s="58">
        <v>33848</v>
      </c>
      <c r="B3415">
        <v>55</v>
      </c>
      <c r="C3415">
        <v>2177940</v>
      </c>
      <c r="D3415">
        <v>1049884</v>
      </c>
      <c r="E3415">
        <v>1128056</v>
      </c>
    </row>
    <row r="3416" spans="1:5">
      <c r="A3416" s="58">
        <v>33848</v>
      </c>
      <c r="B3416">
        <v>56</v>
      </c>
      <c r="C3416">
        <v>2153575</v>
      </c>
      <c r="D3416">
        <v>1034098</v>
      </c>
      <c r="E3416">
        <v>1119477</v>
      </c>
    </row>
    <row r="3417" spans="1:5">
      <c r="A3417" s="58">
        <v>33848</v>
      </c>
      <c r="B3417">
        <v>57</v>
      </c>
      <c r="C3417">
        <v>2195716</v>
      </c>
      <c r="D3417">
        <v>1052778</v>
      </c>
      <c r="E3417">
        <v>1142938</v>
      </c>
    </row>
    <row r="3418" spans="1:5">
      <c r="A3418" s="58">
        <v>33848</v>
      </c>
      <c r="B3418">
        <v>58</v>
      </c>
      <c r="C3418">
        <v>1981906</v>
      </c>
      <c r="D3418">
        <v>948861</v>
      </c>
      <c r="E3418">
        <v>1033045</v>
      </c>
    </row>
    <row r="3419" spans="1:5">
      <c r="A3419" s="58">
        <v>33848</v>
      </c>
      <c r="B3419">
        <v>59</v>
      </c>
      <c r="C3419">
        <v>2040649</v>
      </c>
      <c r="D3419">
        <v>974089</v>
      </c>
      <c r="E3419">
        <v>1066560</v>
      </c>
    </row>
    <row r="3420" spans="1:5">
      <c r="A3420" s="58">
        <v>33848</v>
      </c>
      <c r="B3420">
        <v>60</v>
      </c>
      <c r="C3420">
        <v>2040793</v>
      </c>
      <c r="D3420">
        <v>959483</v>
      </c>
      <c r="E3420">
        <v>1081310</v>
      </c>
    </row>
    <row r="3421" spans="1:5">
      <c r="A3421" s="58">
        <v>33848</v>
      </c>
      <c r="B3421">
        <v>61</v>
      </c>
      <c r="C3421">
        <v>2061961</v>
      </c>
      <c r="D3421">
        <v>972111</v>
      </c>
      <c r="E3421">
        <v>1089850</v>
      </c>
    </row>
    <row r="3422" spans="1:5">
      <c r="A3422" s="58">
        <v>33848</v>
      </c>
      <c r="B3422">
        <v>62</v>
      </c>
      <c r="C3422">
        <v>2101360</v>
      </c>
      <c r="D3422">
        <v>989652</v>
      </c>
      <c r="E3422">
        <v>1111708</v>
      </c>
    </row>
    <row r="3423" spans="1:5">
      <c r="A3423" s="58">
        <v>33848</v>
      </c>
      <c r="B3423">
        <v>63</v>
      </c>
      <c r="C3423">
        <v>2086860</v>
      </c>
      <c r="D3423">
        <v>980325</v>
      </c>
      <c r="E3423">
        <v>1106535</v>
      </c>
    </row>
    <row r="3424" spans="1:5">
      <c r="A3424" s="58">
        <v>33848</v>
      </c>
      <c r="B3424">
        <v>64</v>
      </c>
      <c r="C3424">
        <v>2156013</v>
      </c>
      <c r="D3424">
        <v>998636</v>
      </c>
      <c r="E3424">
        <v>1157377</v>
      </c>
    </row>
    <row r="3425" spans="1:5">
      <c r="A3425" s="58">
        <v>33848</v>
      </c>
      <c r="B3425">
        <v>65</v>
      </c>
      <c r="C3425">
        <v>2097392</v>
      </c>
      <c r="D3425">
        <v>958529</v>
      </c>
      <c r="E3425">
        <v>1138863</v>
      </c>
    </row>
    <row r="3426" spans="1:5">
      <c r="A3426" s="58">
        <v>33848</v>
      </c>
      <c r="B3426">
        <v>66</v>
      </c>
      <c r="C3426">
        <v>2023545</v>
      </c>
      <c r="D3426">
        <v>914898</v>
      </c>
      <c r="E3426">
        <v>1108647</v>
      </c>
    </row>
    <row r="3427" spans="1:5">
      <c r="A3427" s="58">
        <v>33848</v>
      </c>
      <c r="B3427">
        <v>67</v>
      </c>
      <c r="C3427">
        <v>2036118</v>
      </c>
      <c r="D3427">
        <v>915657</v>
      </c>
      <c r="E3427">
        <v>1120461</v>
      </c>
    </row>
    <row r="3428" spans="1:5">
      <c r="A3428" s="58">
        <v>33848</v>
      </c>
      <c r="B3428">
        <v>68</v>
      </c>
      <c r="C3428">
        <v>1945368</v>
      </c>
      <c r="D3428">
        <v>867623</v>
      </c>
      <c r="E3428">
        <v>1077745</v>
      </c>
    </row>
    <row r="3429" spans="1:5">
      <c r="A3429" s="58">
        <v>33848</v>
      </c>
      <c r="B3429">
        <v>69</v>
      </c>
      <c r="C3429">
        <v>1907917</v>
      </c>
      <c r="D3429">
        <v>841172</v>
      </c>
      <c r="E3429">
        <v>1066745</v>
      </c>
    </row>
    <row r="3430" spans="1:5">
      <c r="A3430" s="58">
        <v>33848</v>
      </c>
      <c r="B3430">
        <v>70</v>
      </c>
      <c r="C3430">
        <v>1898467</v>
      </c>
      <c r="D3430">
        <v>832373</v>
      </c>
      <c r="E3430">
        <v>1066094</v>
      </c>
    </row>
    <row r="3431" spans="1:5">
      <c r="A3431" s="58">
        <v>33848</v>
      </c>
      <c r="B3431">
        <v>71</v>
      </c>
      <c r="C3431">
        <v>1840588</v>
      </c>
      <c r="D3431">
        <v>805430</v>
      </c>
      <c r="E3431">
        <v>1035158</v>
      </c>
    </row>
    <row r="3432" spans="1:5">
      <c r="A3432" s="58">
        <v>33848</v>
      </c>
      <c r="B3432">
        <v>72</v>
      </c>
      <c r="C3432">
        <v>1706295</v>
      </c>
      <c r="D3432">
        <v>739934</v>
      </c>
      <c r="E3432">
        <v>966361</v>
      </c>
    </row>
    <row r="3433" spans="1:5">
      <c r="A3433" s="58">
        <v>33848</v>
      </c>
      <c r="B3433">
        <v>73</v>
      </c>
      <c r="C3433">
        <v>1576173</v>
      </c>
      <c r="D3433">
        <v>669936</v>
      </c>
      <c r="E3433">
        <v>906237</v>
      </c>
    </row>
    <row r="3434" spans="1:5">
      <c r="A3434" s="58">
        <v>33848</v>
      </c>
      <c r="B3434">
        <v>74</v>
      </c>
      <c r="C3434">
        <v>1502440</v>
      </c>
      <c r="D3434">
        <v>626344</v>
      </c>
      <c r="E3434">
        <v>876096</v>
      </c>
    </row>
    <row r="3435" spans="1:5">
      <c r="A3435" s="58">
        <v>33848</v>
      </c>
      <c r="B3435">
        <v>75</v>
      </c>
      <c r="C3435">
        <v>1427257</v>
      </c>
      <c r="D3435">
        <v>587855</v>
      </c>
      <c r="E3435">
        <v>839402</v>
      </c>
    </row>
    <row r="3436" spans="1:5">
      <c r="A3436" s="58">
        <v>33848</v>
      </c>
      <c r="B3436">
        <v>76</v>
      </c>
      <c r="C3436">
        <v>1350406</v>
      </c>
      <c r="D3436">
        <v>549822</v>
      </c>
      <c r="E3436">
        <v>800584</v>
      </c>
    </row>
    <row r="3437" spans="1:5">
      <c r="A3437" s="58">
        <v>33848</v>
      </c>
      <c r="B3437">
        <v>77</v>
      </c>
      <c r="C3437">
        <v>1285546</v>
      </c>
      <c r="D3437">
        <v>511557</v>
      </c>
      <c r="E3437">
        <v>773989</v>
      </c>
    </row>
    <row r="3438" spans="1:5">
      <c r="A3438" s="58">
        <v>33848</v>
      </c>
      <c r="B3438">
        <v>78</v>
      </c>
      <c r="C3438">
        <v>1218212</v>
      </c>
      <c r="D3438">
        <v>471501</v>
      </c>
      <c r="E3438">
        <v>746711</v>
      </c>
    </row>
    <row r="3439" spans="1:5">
      <c r="A3439" s="58">
        <v>33848</v>
      </c>
      <c r="B3439">
        <v>79</v>
      </c>
      <c r="C3439">
        <v>1136045</v>
      </c>
      <c r="D3439">
        <v>429131</v>
      </c>
      <c r="E3439">
        <v>706914</v>
      </c>
    </row>
    <row r="3440" spans="1:5">
      <c r="A3440" s="58">
        <v>33848</v>
      </c>
      <c r="B3440">
        <v>80</v>
      </c>
      <c r="C3440">
        <v>1012742</v>
      </c>
      <c r="D3440">
        <v>373289</v>
      </c>
      <c r="E3440">
        <v>639453</v>
      </c>
    </row>
    <row r="3441" spans="1:5">
      <c r="A3441" s="58">
        <v>33848</v>
      </c>
      <c r="B3441">
        <v>81</v>
      </c>
      <c r="C3441">
        <v>909493</v>
      </c>
      <c r="D3441">
        <v>324920</v>
      </c>
      <c r="E3441">
        <v>584573</v>
      </c>
    </row>
    <row r="3442" spans="1:5">
      <c r="A3442" s="58">
        <v>33848</v>
      </c>
      <c r="B3442">
        <v>82</v>
      </c>
      <c r="C3442">
        <v>829225</v>
      </c>
      <c r="D3442">
        <v>288736</v>
      </c>
      <c r="E3442">
        <v>540489</v>
      </c>
    </row>
    <row r="3443" spans="1:5">
      <c r="A3443" s="58">
        <v>33848</v>
      </c>
      <c r="B3443">
        <v>83</v>
      </c>
      <c r="C3443">
        <v>752848</v>
      </c>
      <c r="D3443">
        <v>254715</v>
      </c>
      <c r="E3443">
        <v>498133</v>
      </c>
    </row>
    <row r="3444" spans="1:5">
      <c r="A3444" s="58">
        <v>33848</v>
      </c>
      <c r="B3444">
        <v>84</v>
      </c>
      <c r="C3444">
        <v>676539</v>
      </c>
      <c r="D3444">
        <v>221497</v>
      </c>
      <c r="E3444">
        <v>455042</v>
      </c>
    </row>
    <row r="3445" spans="1:5">
      <c r="A3445" s="58">
        <v>33848</v>
      </c>
      <c r="B3445">
        <v>85</v>
      </c>
      <c r="C3445">
        <v>570911</v>
      </c>
      <c r="D3445">
        <v>180936</v>
      </c>
      <c r="E3445">
        <v>389975</v>
      </c>
    </row>
    <row r="3446" spans="1:5">
      <c r="A3446" s="58">
        <v>33848</v>
      </c>
      <c r="B3446">
        <v>86</v>
      </c>
      <c r="C3446">
        <v>496798</v>
      </c>
      <c r="D3446">
        <v>151620</v>
      </c>
      <c r="E3446">
        <v>345178</v>
      </c>
    </row>
    <row r="3447" spans="1:5">
      <c r="A3447" s="58">
        <v>33848</v>
      </c>
      <c r="B3447">
        <v>87</v>
      </c>
      <c r="C3447">
        <v>447532</v>
      </c>
      <c r="D3447">
        <v>131556</v>
      </c>
      <c r="E3447">
        <v>315976</v>
      </c>
    </row>
    <row r="3448" spans="1:5">
      <c r="A3448" s="58">
        <v>33848</v>
      </c>
      <c r="B3448">
        <v>88</v>
      </c>
      <c r="C3448">
        <v>383646</v>
      </c>
      <c r="D3448">
        <v>108699</v>
      </c>
      <c r="E3448">
        <v>274947</v>
      </c>
    </row>
    <row r="3449" spans="1:5">
      <c r="A3449" s="58">
        <v>33848</v>
      </c>
      <c r="B3449">
        <v>89</v>
      </c>
      <c r="C3449">
        <v>317117</v>
      </c>
      <c r="D3449">
        <v>86456</v>
      </c>
      <c r="E3449">
        <v>230661</v>
      </c>
    </row>
    <row r="3450" spans="1:5">
      <c r="A3450" s="58">
        <v>33848</v>
      </c>
      <c r="B3450">
        <v>90</v>
      </c>
      <c r="C3450">
        <v>253028</v>
      </c>
      <c r="D3450">
        <v>66728</v>
      </c>
      <c r="E3450">
        <v>186300</v>
      </c>
    </row>
    <row r="3451" spans="1:5">
      <c r="A3451" s="58">
        <v>33848</v>
      </c>
      <c r="B3451">
        <v>91</v>
      </c>
      <c r="C3451">
        <v>218922</v>
      </c>
      <c r="D3451">
        <v>55067</v>
      </c>
      <c r="E3451">
        <v>163855</v>
      </c>
    </row>
    <row r="3452" spans="1:5">
      <c r="A3452" s="58">
        <v>33848</v>
      </c>
      <c r="B3452">
        <v>92</v>
      </c>
      <c r="C3452">
        <v>174251</v>
      </c>
      <c r="D3452">
        <v>41879</v>
      </c>
      <c r="E3452">
        <v>132372</v>
      </c>
    </row>
    <row r="3453" spans="1:5">
      <c r="A3453" s="58">
        <v>33848</v>
      </c>
      <c r="B3453">
        <v>93</v>
      </c>
      <c r="C3453">
        <v>124633</v>
      </c>
      <c r="D3453">
        <v>28172</v>
      </c>
      <c r="E3453">
        <v>96461</v>
      </c>
    </row>
    <row r="3454" spans="1:5">
      <c r="A3454" s="58">
        <v>33848</v>
      </c>
      <c r="B3454">
        <v>94</v>
      </c>
      <c r="C3454">
        <v>96135</v>
      </c>
      <c r="D3454">
        <v>20848</v>
      </c>
      <c r="E3454">
        <v>75287</v>
      </c>
    </row>
    <row r="3455" spans="1:5">
      <c r="A3455" s="58">
        <v>33848</v>
      </c>
      <c r="B3455">
        <v>95</v>
      </c>
      <c r="C3455">
        <v>73733</v>
      </c>
      <c r="D3455">
        <v>15482</v>
      </c>
      <c r="E3455">
        <v>58251</v>
      </c>
    </row>
    <row r="3456" spans="1:5">
      <c r="A3456" s="58">
        <v>33848</v>
      </c>
      <c r="B3456">
        <v>96</v>
      </c>
      <c r="C3456">
        <v>57242</v>
      </c>
      <c r="D3456">
        <v>11526</v>
      </c>
      <c r="E3456">
        <v>45716</v>
      </c>
    </row>
    <row r="3457" spans="1:5">
      <c r="A3457" s="58">
        <v>33848</v>
      </c>
      <c r="B3457">
        <v>97</v>
      </c>
      <c r="C3457">
        <v>41488</v>
      </c>
      <c r="D3457">
        <v>8132</v>
      </c>
      <c r="E3457">
        <v>33356</v>
      </c>
    </row>
    <row r="3458" spans="1:5">
      <c r="A3458" s="58">
        <v>33848</v>
      </c>
      <c r="B3458">
        <v>98</v>
      </c>
      <c r="C3458">
        <v>28811</v>
      </c>
      <c r="D3458">
        <v>5488</v>
      </c>
      <c r="E3458">
        <v>23323</v>
      </c>
    </row>
    <row r="3459" spans="1:5">
      <c r="A3459" s="58">
        <v>33848</v>
      </c>
      <c r="B3459">
        <v>99</v>
      </c>
      <c r="C3459">
        <v>20243</v>
      </c>
      <c r="D3459">
        <v>3783</v>
      </c>
      <c r="E3459">
        <v>16460</v>
      </c>
    </row>
    <row r="3460" spans="1:5">
      <c r="A3460" s="58">
        <v>33848</v>
      </c>
      <c r="B3460" t="s">
        <v>164</v>
      </c>
      <c r="C3460">
        <v>39760</v>
      </c>
      <c r="D3460">
        <v>7657</v>
      </c>
      <c r="E3460">
        <v>32103</v>
      </c>
    </row>
    <row r="3462" spans="1:5">
      <c r="A3462" s="58">
        <v>33878</v>
      </c>
      <c r="B3462" t="s">
        <v>163</v>
      </c>
      <c r="C3462">
        <v>257504909</v>
      </c>
      <c r="D3462">
        <v>125747502</v>
      </c>
      <c r="E3462">
        <v>131757407</v>
      </c>
    </row>
    <row r="3463" spans="1:5">
      <c r="A3463" s="58">
        <v>33878</v>
      </c>
      <c r="B3463">
        <v>0</v>
      </c>
      <c r="C3463">
        <v>3944851</v>
      </c>
      <c r="D3463">
        <v>2017696</v>
      </c>
      <c r="E3463">
        <v>1927155</v>
      </c>
    </row>
    <row r="3464" spans="1:5">
      <c r="A3464" s="58">
        <v>33878</v>
      </c>
      <c r="B3464">
        <v>1</v>
      </c>
      <c r="C3464">
        <v>3967880</v>
      </c>
      <c r="D3464">
        <v>2027810</v>
      </c>
      <c r="E3464">
        <v>1940070</v>
      </c>
    </row>
    <row r="3465" spans="1:5">
      <c r="A3465" s="58">
        <v>33878</v>
      </c>
      <c r="B3465">
        <v>2</v>
      </c>
      <c r="C3465">
        <v>3990285</v>
      </c>
      <c r="D3465">
        <v>2043398</v>
      </c>
      <c r="E3465">
        <v>1946887</v>
      </c>
    </row>
    <row r="3466" spans="1:5">
      <c r="A3466" s="58">
        <v>33878</v>
      </c>
      <c r="B3466">
        <v>3</v>
      </c>
      <c r="C3466">
        <v>3858181</v>
      </c>
      <c r="D3466">
        <v>1974557</v>
      </c>
      <c r="E3466">
        <v>1883624</v>
      </c>
    </row>
    <row r="3467" spans="1:5">
      <c r="A3467" s="58">
        <v>33878</v>
      </c>
      <c r="B3467">
        <v>4</v>
      </c>
      <c r="C3467">
        <v>3832056</v>
      </c>
      <c r="D3467">
        <v>1960725</v>
      </c>
      <c r="E3467">
        <v>1871331</v>
      </c>
    </row>
    <row r="3468" spans="1:5">
      <c r="A3468" s="58">
        <v>33878</v>
      </c>
      <c r="B3468">
        <v>5</v>
      </c>
      <c r="C3468">
        <v>3736784</v>
      </c>
      <c r="D3468">
        <v>1912919</v>
      </c>
      <c r="E3468">
        <v>1823865</v>
      </c>
    </row>
    <row r="3469" spans="1:5">
      <c r="A3469" s="58">
        <v>33878</v>
      </c>
      <c r="B3469">
        <v>6</v>
      </c>
      <c r="C3469">
        <v>3715005</v>
      </c>
      <c r="D3469">
        <v>1901249</v>
      </c>
      <c r="E3469">
        <v>1813756</v>
      </c>
    </row>
    <row r="3470" spans="1:5">
      <c r="A3470" s="58">
        <v>33878</v>
      </c>
      <c r="B3470">
        <v>7</v>
      </c>
      <c r="C3470">
        <v>3736345</v>
      </c>
      <c r="D3470">
        <v>1912443</v>
      </c>
      <c r="E3470">
        <v>1823902</v>
      </c>
    </row>
    <row r="3471" spans="1:5">
      <c r="A3471" s="58">
        <v>33878</v>
      </c>
      <c r="B3471">
        <v>8</v>
      </c>
      <c r="C3471">
        <v>3528979</v>
      </c>
      <c r="D3471">
        <v>1805818</v>
      </c>
      <c r="E3471">
        <v>1723161</v>
      </c>
    </row>
    <row r="3472" spans="1:5">
      <c r="A3472" s="58">
        <v>33878</v>
      </c>
      <c r="B3472">
        <v>9</v>
      </c>
      <c r="C3472">
        <v>3750167</v>
      </c>
      <c r="D3472">
        <v>1922239</v>
      </c>
      <c r="E3472">
        <v>1827928</v>
      </c>
    </row>
    <row r="3473" spans="1:5">
      <c r="A3473" s="58">
        <v>33878</v>
      </c>
      <c r="B3473">
        <v>10</v>
      </c>
      <c r="C3473">
        <v>3835847</v>
      </c>
      <c r="D3473">
        <v>1966187</v>
      </c>
      <c r="E3473">
        <v>1869660</v>
      </c>
    </row>
    <row r="3474" spans="1:5">
      <c r="A3474" s="58">
        <v>33878</v>
      </c>
      <c r="B3474">
        <v>11</v>
      </c>
      <c r="C3474">
        <v>3670725</v>
      </c>
      <c r="D3474">
        <v>1880004</v>
      </c>
      <c r="E3474">
        <v>1790721</v>
      </c>
    </row>
    <row r="3475" spans="1:5">
      <c r="A3475" s="58">
        <v>33878</v>
      </c>
      <c r="B3475">
        <v>12</v>
      </c>
      <c r="C3475">
        <v>3775372</v>
      </c>
      <c r="D3475">
        <v>1932834</v>
      </c>
      <c r="E3475">
        <v>1842538</v>
      </c>
    </row>
    <row r="3476" spans="1:5">
      <c r="A3476" s="58">
        <v>33878</v>
      </c>
      <c r="B3476">
        <v>13</v>
      </c>
      <c r="C3476">
        <v>3603517</v>
      </c>
      <c r="D3476">
        <v>1845679</v>
      </c>
      <c r="E3476">
        <v>1757838</v>
      </c>
    </row>
    <row r="3477" spans="1:5">
      <c r="A3477" s="58">
        <v>33878</v>
      </c>
      <c r="B3477">
        <v>14</v>
      </c>
      <c r="C3477">
        <v>3489604</v>
      </c>
      <c r="D3477">
        <v>1790048</v>
      </c>
      <c r="E3477">
        <v>1699556</v>
      </c>
    </row>
    <row r="3478" spans="1:5">
      <c r="A3478" s="58">
        <v>33878</v>
      </c>
      <c r="B3478">
        <v>15</v>
      </c>
      <c r="C3478">
        <v>3531105</v>
      </c>
      <c r="D3478">
        <v>1813881</v>
      </c>
      <c r="E3478">
        <v>1717224</v>
      </c>
    </row>
    <row r="3479" spans="1:5">
      <c r="A3479" s="58">
        <v>33878</v>
      </c>
      <c r="B3479">
        <v>16</v>
      </c>
      <c r="C3479">
        <v>3368804</v>
      </c>
      <c r="D3479">
        <v>1734795</v>
      </c>
      <c r="E3479">
        <v>1634009</v>
      </c>
    </row>
    <row r="3480" spans="1:5">
      <c r="A3480" s="58">
        <v>33878</v>
      </c>
      <c r="B3480">
        <v>17</v>
      </c>
      <c r="C3480">
        <v>3449143</v>
      </c>
      <c r="D3480">
        <v>1781791</v>
      </c>
      <c r="E3480">
        <v>1667352</v>
      </c>
    </row>
    <row r="3481" spans="1:5">
      <c r="A3481" s="58">
        <v>33878</v>
      </c>
      <c r="B3481">
        <v>18</v>
      </c>
      <c r="C3481">
        <v>3384306</v>
      </c>
      <c r="D3481">
        <v>1735345</v>
      </c>
      <c r="E3481">
        <v>1648961</v>
      </c>
    </row>
    <row r="3482" spans="1:5">
      <c r="A3482" s="58">
        <v>33878</v>
      </c>
      <c r="B3482">
        <v>19</v>
      </c>
      <c r="C3482">
        <v>3578591</v>
      </c>
      <c r="D3482">
        <v>1826902</v>
      </c>
      <c r="E3482">
        <v>1751689</v>
      </c>
    </row>
    <row r="3483" spans="1:5">
      <c r="A3483" s="58">
        <v>33878</v>
      </c>
      <c r="B3483">
        <v>20</v>
      </c>
      <c r="C3483">
        <v>3729260</v>
      </c>
      <c r="D3483">
        <v>1906161</v>
      </c>
      <c r="E3483">
        <v>1823099</v>
      </c>
    </row>
    <row r="3484" spans="1:5">
      <c r="A3484" s="58">
        <v>33878</v>
      </c>
      <c r="B3484">
        <v>21</v>
      </c>
      <c r="C3484">
        <v>3919585</v>
      </c>
      <c r="D3484">
        <v>1996304</v>
      </c>
      <c r="E3484">
        <v>1923281</v>
      </c>
    </row>
    <row r="3485" spans="1:5">
      <c r="A3485" s="58">
        <v>33878</v>
      </c>
      <c r="B3485">
        <v>22</v>
      </c>
      <c r="C3485">
        <v>3960201</v>
      </c>
      <c r="D3485">
        <v>2016760</v>
      </c>
      <c r="E3485">
        <v>1943441</v>
      </c>
    </row>
    <row r="3486" spans="1:5">
      <c r="A3486" s="58">
        <v>33878</v>
      </c>
      <c r="B3486">
        <v>23</v>
      </c>
      <c r="C3486">
        <v>3774632</v>
      </c>
      <c r="D3486">
        <v>1919823</v>
      </c>
      <c r="E3486">
        <v>1854809</v>
      </c>
    </row>
    <row r="3487" spans="1:5">
      <c r="A3487" s="58">
        <v>33878</v>
      </c>
      <c r="B3487">
        <v>24</v>
      </c>
      <c r="C3487">
        <v>3759775</v>
      </c>
      <c r="D3487">
        <v>1906896</v>
      </c>
      <c r="E3487">
        <v>1852879</v>
      </c>
    </row>
    <row r="3488" spans="1:5">
      <c r="A3488" s="58">
        <v>33878</v>
      </c>
      <c r="B3488">
        <v>25</v>
      </c>
      <c r="C3488">
        <v>3807950</v>
      </c>
      <c r="D3488">
        <v>1925475</v>
      </c>
      <c r="E3488">
        <v>1882475</v>
      </c>
    </row>
    <row r="3489" spans="1:5">
      <c r="A3489" s="58">
        <v>33878</v>
      </c>
      <c r="B3489">
        <v>26</v>
      </c>
      <c r="C3489">
        <v>3841880</v>
      </c>
      <c r="D3489">
        <v>1929941</v>
      </c>
      <c r="E3489">
        <v>1911939</v>
      </c>
    </row>
    <row r="3490" spans="1:5">
      <c r="A3490" s="58">
        <v>33878</v>
      </c>
      <c r="B3490">
        <v>27</v>
      </c>
      <c r="C3490">
        <v>4119503</v>
      </c>
      <c r="D3490">
        <v>2073071</v>
      </c>
      <c r="E3490">
        <v>2046432</v>
      </c>
    </row>
    <row r="3491" spans="1:5">
      <c r="A3491" s="58">
        <v>33878</v>
      </c>
      <c r="B3491">
        <v>28</v>
      </c>
      <c r="C3491">
        <v>4107263</v>
      </c>
      <c r="D3491">
        <v>2060879</v>
      </c>
      <c r="E3491">
        <v>2046384</v>
      </c>
    </row>
    <row r="3492" spans="1:5">
      <c r="A3492" s="58">
        <v>33878</v>
      </c>
      <c r="B3492">
        <v>29</v>
      </c>
      <c r="C3492">
        <v>4497552</v>
      </c>
      <c r="D3492">
        <v>2258576</v>
      </c>
      <c r="E3492">
        <v>2238976</v>
      </c>
    </row>
    <row r="3493" spans="1:5">
      <c r="A3493" s="58">
        <v>33878</v>
      </c>
      <c r="B3493">
        <v>30</v>
      </c>
      <c r="C3493">
        <v>4572354</v>
      </c>
      <c r="D3493">
        <v>2294900</v>
      </c>
      <c r="E3493">
        <v>2277454</v>
      </c>
    </row>
    <row r="3494" spans="1:5">
      <c r="A3494" s="58">
        <v>33878</v>
      </c>
      <c r="B3494">
        <v>31</v>
      </c>
      <c r="C3494">
        <v>4385252</v>
      </c>
      <c r="D3494">
        <v>2193171</v>
      </c>
      <c r="E3494">
        <v>2192081</v>
      </c>
    </row>
    <row r="3495" spans="1:5">
      <c r="A3495" s="58">
        <v>33878</v>
      </c>
      <c r="B3495">
        <v>32</v>
      </c>
      <c r="C3495">
        <v>4596677</v>
      </c>
      <c r="D3495">
        <v>2299419</v>
      </c>
      <c r="E3495">
        <v>2297258</v>
      </c>
    </row>
    <row r="3496" spans="1:5">
      <c r="A3496" s="58">
        <v>33878</v>
      </c>
      <c r="B3496">
        <v>33</v>
      </c>
      <c r="C3496">
        <v>4430538</v>
      </c>
      <c r="D3496">
        <v>2205832</v>
      </c>
      <c r="E3496">
        <v>2224706</v>
      </c>
    </row>
    <row r="3497" spans="1:5">
      <c r="A3497" s="58">
        <v>33878</v>
      </c>
      <c r="B3497">
        <v>34</v>
      </c>
      <c r="C3497">
        <v>4534616</v>
      </c>
      <c r="D3497">
        <v>2269164</v>
      </c>
      <c r="E3497">
        <v>2265452</v>
      </c>
    </row>
    <row r="3498" spans="1:5">
      <c r="A3498" s="58">
        <v>33878</v>
      </c>
      <c r="B3498">
        <v>35</v>
      </c>
      <c r="C3498">
        <v>4564063</v>
      </c>
      <c r="D3498">
        <v>2280769</v>
      </c>
      <c r="E3498">
        <v>2283294</v>
      </c>
    </row>
    <row r="3499" spans="1:5">
      <c r="A3499" s="58">
        <v>33878</v>
      </c>
      <c r="B3499">
        <v>36</v>
      </c>
      <c r="C3499">
        <v>4307574</v>
      </c>
      <c r="D3499">
        <v>2137639</v>
      </c>
      <c r="E3499">
        <v>2169935</v>
      </c>
    </row>
    <row r="3500" spans="1:5">
      <c r="A3500" s="58">
        <v>33878</v>
      </c>
      <c r="B3500">
        <v>37</v>
      </c>
      <c r="C3500">
        <v>4287899</v>
      </c>
      <c r="D3500">
        <v>2131678</v>
      </c>
      <c r="E3500">
        <v>2156221</v>
      </c>
    </row>
    <row r="3501" spans="1:5">
      <c r="A3501" s="58">
        <v>33878</v>
      </c>
      <c r="B3501">
        <v>38</v>
      </c>
      <c r="C3501">
        <v>3981032</v>
      </c>
      <c r="D3501">
        <v>1971509</v>
      </c>
      <c r="E3501">
        <v>2009523</v>
      </c>
    </row>
    <row r="3502" spans="1:5">
      <c r="A3502" s="58">
        <v>33878</v>
      </c>
      <c r="B3502">
        <v>39</v>
      </c>
      <c r="C3502">
        <v>4184482</v>
      </c>
      <c r="D3502">
        <v>2076514</v>
      </c>
      <c r="E3502">
        <v>2107968</v>
      </c>
    </row>
    <row r="3503" spans="1:5">
      <c r="A3503" s="58">
        <v>33878</v>
      </c>
      <c r="B3503">
        <v>40</v>
      </c>
      <c r="C3503">
        <v>4104311</v>
      </c>
      <c r="D3503">
        <v>2033420</v>
      </c>
      <c r="E3503">
        <v>2070891</v>
      </c>
    </row>
    <row r="3504" spans="1:5">
      <c r="A3504" s="58">
        <v>33878</v>
      </c>
      <c r="B3504">
        <v>41</v>
      </c>
      <c r="C3504">
        <v>3719454</v>
      </c>
      <c r="D3504">
        <v>1833120</v>
      </c>
      <c r="E3504">
        <v>1886334</v>
      </c>
    </row>
    <row r="3505" spans="1:5">
      <c r="A3505" s="58">
        <v>33878</v>
      </c>
      <c r="B3505">
        <v>42</v>
      </c>
      <c r="C3505">
        <v>3785466</v>
      </c>
      <c r="D3505">
        <v>1871114</v>
      </c>
      <c r="E3505">
        <v>1914352</v>
      </c>
    </row>
    <row r="3506" spans="1:5">
      <c r="A3506" s="58">
        <v>33878</v>
      </c>
      <c r="B3506">
        <v>43</v>
      </c>
      <c r="C3506">
        <v>3603035</v>
      </c>
      <c r="D3506">
        <v>1768701</v>
      </c>
      <c r="E3506">
        <v>1834334</v>
      </c>
    </row>
    <row r="3507" spans="1:5">
      <c r="A3507" s="58">
        <v>33878</v>
      </c>
      <c r="B3507">
        <v>44</v>
      </c>
      <c r="C3507">
        <v>3697414</v>
      </c>
      <c r="D3507">
        <v>1829501</v>
      </c>
      <c r="E3507">
        <v>1867913</v>
      </c>
    </row>
    <row r="3508" spans="1:5">
      <c r="A3508" s="58">
        <v>33878</v>
      </c>
      <c r="B3508">
        <v>45</v>
      </c>
      <c r="C3508">
        <v>3954813</v>
      </c>
      <c r="D3508">
        <v>1954370</v>
      </c>
      <c r="E3508">
        <v>2000443</v>
      </c>
    </row>
    <row r="3509" spans="1:5">
      <c r="A3509" s="58">
        <v>33878</v>
      </c>
      <c r="B3509">
        <v>46</v>
      </c>
      <c r="C3509">
        <v>2958943</v>
      </c>
      <c r="D3509">
        <v>1452557</v>
      </c>
      <c r="E3509">
        <v>1506386</v>
      </c>
    </row>
    <row r="3510" spans="1:5">
      <c r="A3510" s="58">
        <v>33878</v>
      </c>
      <c r="B3510">
        <v>47</v>
      </c>
      <c r="C3510">
        <v>2859685</v>
      </c>
      <c r="D3510">
        <v>1400579</v>
      </c>
      <c r="E3510">
        <v>1459106</v>
      </c>
    </row>
    <row r="3511" spans="1:5">
      <c r="A3511" s="58">
        <v>33878</v>
      </c>
      <c r="B3511">
        <v>48</v>
      </c>
      <c r="C3511">
        <v>2723413</v>
      </c>
      <c r="D3511">
        <v>1330264</v>
      </c>
      <c r="E3511">
        <v>1393149</v>
      </c>
    </row>
    <row r="3512" spans="1:5">
      <c r="A3512" s="58">
        <v>33878</v>
      </c>
      <c r="B3512">
        <v>49</v>
      </c>
      <c r="C3512">
        <v>3125709</v>
      </c>
      <c r="D3512">
        <v>1534973</v>
      </c>
      <c r="E3512">
        <v>1590736</v>
      </c>
    </row>
    <row r="3513" spans="1:5">
      <c r="A3513" s="58">
        <v>33878</v>
      </c>
      <c r="B3513">
        <v>50</v>
      </c>
      <c r="C3513">
        <v>2818256</v>
      </c>
      <c r="D3513">
        <v>1378971</v>
      </c>
      <c r="E3513">
        <v>1439285</v>
      </c>
    </row>
    <row r="3514" spans="1:5">
      <c r="A3514" s="58">
        <v>33878</v>
      </c>
      <c r="B3514">
        <v>51</v>
      </c>
      <c r="C3514">
        <v>2457288</v>
      </c>
      <c r="D3514">
        <v>1196364</v>
      </c>
      <c r="E3514">
        <v>1260924</v>
      </c>
    </row>
    <row r="3515" spans="1:5">
      <c r="A3515" s="58">
        <v>33878</v>
      </c>
      <c r="B3515">
        <v>52</v>
      </c>
      <c r="C3515">
        <v>2391145</v>
      </c>
      <c r="D3515">
        <v>1164064</v>
      </c>
      <c r="E3515">
        <v>1227081</v>
      </c>
    </row>
    <row r="3516" spans="1:5">
      <c r="A3516" s="58">
        <v>33878</v>
      </c>
      <c r="B3516">
        <v>53</v>
      </c>
      <c r="C3516">
        <v>2321249</v>
      </c>
      <c r="D3516">
        <v>1125560</v>
      </c>
      <c r="E3516">
        <v>1195689</v>
      </c>
    </row>
    <row r="3517" spans="1:5">
      <c r="A3517" s="58">
        <v>33878</v>
      </c>
      <c r="B3517">
        <v>54</v>
      </c>
      <c r="C3517">
        <v>2343362</v>
      </c>
      <c r="D3517">
        <v>1135816</v>
      </c>
      <c r="E3517">
        <v>1207546</v>
      </c>
    </row>
    <row r="3518" spans="1:5">
      <c r="A3518" s="58">
        <v>33878</v>
      </c>
      <c r="B3518">
        <v>55</v>
      </c>
      <c r="C3518">
        <v>2188347</v>
      </c>
      <c r="D3518">
        <v>1055103</v>
      </c>
      <c r="E3518">
        <v>1133244</v>
      </c>
    </row>
    <row r="3519" spans="1:5">
      <c r="A3519" s="58">
        <v>33878</v>
      </c>
      <c r="B3519">
        <v>56</v>
      </c>
      <c r="C3519">
        <v>2151025</v>
      </c>
      <c r="D3519">
        <v>1032990</v>
      </c>
      <c r="E3519">
        <v>1118035</v>
      </c>
    </row>
    <row r="3520" spans="1:5">
      <c r="A3520" s="58">
        <v>33878</v>
      </c>
      <c r="B3520">
        <v>57</v>
      </c>
      <c r="C3520">
        <v>2194545</v>
      </c>
      <c r="D3520">
        <v>1052125</v>
      </c>
      <c r="E3520">
        <v>1142420</v>
      </c>
    </row>
    <row r="3521" spans="1:5">
      <c r="A3521" s="58">
        <v>33878</v>
      </c>
      <c r="B3521">
        <v>58</v>
      </c>
      <c r="C3521">
        <v>1996312</v>
      </c>
      <c r="D3521">
        <v>955902</v>
      </c>
      <c r="E3521">
        <v>1040410</v>
      </c>
    </row>
    <row r="3522" spans="1:5">
      <c r="A3522" s="58">
        <v>33878</v>
      </c>
      <c r="B3522">
        <v>59</v>
      </c>
      <c r="C3522">
        <v>2033737</v>
      </c>
      <c r="D3522">
        <v>971109</v>
      </c>
      <c r="E3522">
        <v>1062628</v>
      </c>
    </row>
    <row r="3523" spans="1:5">
      <c r="A3523" s="58">
        <v>33878</v>
      </c>
      <c r="B3523">
        <v>60</v>
      </c>
      <c r="C3523">
        <v>2039920</v>
      </c>
      <c r="D3523">
        <v>959360</v>
      </c>
      <c r="E3523">
        <v>1080560</v>
      </c>
    </row>
    <row r="3524" spans="1:5">
      <c r="A3524" s="58">
        <v>33878</v>
      </c>
      <c r="B3524">
        <v>61</v>
      </c>
      <c r="C3524">
        <v>2052424</v>
      </c>
      <c r="D3524">
        <v>967710</v>
      </c>
      <c r="E3524">
        <v>1084714</v>
      </c>
    </row>
    <row r="3525" spans="1:5">
      <c r="A3525" s="58">
        <v>33878</v>
      </c>
      <c r="B3525">
        <v>62</v>
      </c>
      <c r="C3525">
        <v>2104688</v>
      </c>
      <c r="D3525">
        <v>990725</v>
      </c>
      <c r="E3525">
        <v>1113963</v>
      </c>
    </row>
    <row r="3526" spans="1:5">
      <c r="A3526" s="58">
        <v>33878</v>
      </c>
      <c r="B3526">
        <v>63</v>
      </c>
      <c r="C3526">
        <v>2086237</v>
      </c>
      <c r="D3526">
        <v>980892</v>
      </c>
      <c r="E3526">
        <v>1105345</v>
      </c>
    </row>
    <row r="3527" spans="1:5">
      <c r="A3527" s="58">
        <v>33878</v>
      </c>
      <c r="B3527">
        <v>64</v>
      </c>
      <c r="C3527">
        <v>2149461</v>
      </c>
      <c r="D3527">
        <v>995668</v>
      </c>
      <c r="E3527">
        <v>1153793</v>
      </c>
    </row>
    <row r="3528" spans="1:5">
      <c r="A3528" s="58">
        <v>33878</v>
      </c>
      <c r="B3528">
        <v>65</v>
      </c>
      <c r="C3528">
        <v>2103995</v>
      </c>
      <c r="D3528">
        <v>962470</v>
      </c>
      <c r="E3528">
        <v>1141525</v>
      </c>
    </row>
    <row r="3529" spans="1:5">
      <c r="A3529" s="58">
        <v>33878</v>
      </c>
      <c r="B3529">
        <v>66</v>
      </c>
      <c r="C3529">
        <v>2022974</v>
      </c>
      <c r="D3529">
        <v>914857</v>
      </c>
      <c r="E3529">
        <v>1108117</v>
      </c>
    </row>
    <row r="3530" spans="1:5">
      <c r="A3530" s="58">
        <v>33878</v>
      </c>
      <c r="B3530">
        <v>67</v>
      </c>
      <c r="C3530">
        <v>2033061</v>
      </c>
      <c r="D3530">
        <v>914330</v>
      </c>
      <c r="E3530">
        <v>1118731</v>
      </c>
    </row>
    <row r="3531" spans="1:5">
      <c r="A3531" s="58">
        <v>33878</v>
      </c>
      <c r="B3531">
        <v>68</v>
      </c>
      <c r="C3531">
        <v>1948586</v>
      </c>
      <c r="D3531">
        <v>869153</v>
      </c>
      <c r="E3531">
        <v>1079433</v>
      </c>
    </row>
    <row r="3532" spans="1:5">
      <c r="A3532" s="58">
        <v>33878</v>
      </c>
      <c r="B3532">
        <v>69</v>
      </c>
      <c r="C3532">
        <v>1909163</v>
      </c>
      <c r="D3532">
        <v>842095</v>
      </c>
      <c r="E3532">
        <v>1067068</v>
      </c>
    </row>
    <row r="3533" spans="1:5">
      <c r="A3533" s="58">
        <v>33878</v>
      </c>
      <c r="B3533">
        <v>70</v>
      </c>
      <c r="C3533">
        <v>1893034</v>
      </c>
      <c r="D3533">
        <v>829772</v>
      </c>
      <c r="E3533">
        <v>1063262</v>
      </c>
    </row>
    <row r="3534" spans="1:5">
      <c r="A3534" s="58">
        <v>33878</v>
      </c>
      <c r="B3534">
        <v>71</v>
      </c>
      <c r="C3534">
        <v>1845976</v>
      </c>
      <c r="D3534">
        <v>807895</v>
      </c>
      <c r="E3534">
        <v>1038081</v>
      </c>
    </row>
    <row r="3535" spans="1:5">
      <c r="A3535" s="58">
        <v>33878</v>
      </c>
      <c r="B3535">
        <v>72</v>
      </c>
      <c r="C3535">
        <v>1715282</v>
      </c>
      <c r="D3535">
        <v>744287</v>
      </c>
      <c r="E3535">
        <v>970995</v>
      </c>
    </row>
    <row r="3536" spans="1:5">
      <c r="A3536" s="58">
        <v>33878</v>
      </c>
      <c r="B3536">
        <v>73</v>
      </c>
      <c r="C3536">
        <v>1578696</v>
      </c>
      <c r="D3536">
        <v>671448</v>
      </c>
      <c r="E3536">
        <v>907248</v>
      </c>
    </row>
    <row r="3537" spans="1:5">
      <c r="A3537" s="58">
        <v>33878</v>
      </c>
      <c r="B3537">
        <v>74</v>
      </c>
      <c r="C3537">
        <v>1507382</v>
      </c>
      <c r="D3537">
        <v>628939</v>
      </c>
      <c r="E3537">
        <v>878443</v>
      </c>
    </row>
    <row r="3538" spans="1:5">
      <c r="A3538" s="58">
        <v>33878</v>
      </c>
      <c r="B3538">
        <v>75</v>
      </c>
      <c r="C3538">
        <v>1428485</v>
      </c>
      <c r="D3538">
        <v>588202</v>
      </c>
      <c r="E3538">
        <v>840283</v>
      </c>
    </row>
    <row r="3539" spans="1:5">
      <c r="A3539" s="58">
        <v>33878</v>
      </c>
      <c r="B3539">
        <v>76</v>
      </c>
      <c r="C3539">
        <v>1351848</v>
      </c>
      <c r="D3539">
        <v>550795</v>
      </c>
      <c r="E3539">
        <v>801053</v>
      </c>
    </row>
    <row r="3540" spans="1:5">
      <c r="A3540" s="58">
        <v>33878</v>
      </c>
      <c r="B3540">
        <v>77</v>
      </c>
      <c r="C3540">
        <v>1287160</v>
      </c>
      <c r="D3540">
        <v>512552</v>
      </c>
      <c r="E3540">
        <v>774608</v>
      </c>
    </row>
    <row r="3541" spans="1:5">
      <c r="A3541" s="58">
        <v>33878</v>
      </c>
      <c r="B3541">
        <v>78</v>
      </c>
      <c r="C3541">
        <v>1221713</v>
      </c>
      <c r="D3541">
        <v>473239</v>
      </c>
      <c r="E3541">
        <v>748474</v>
      </c>
    </row>
    <row r="3542" spans="1:5">
      <c r="A3542" s="58">
        <v>33878</v>
      </c>
      <c r="B3542">
        <v>79</v>
      </c>
      <c r="C3542">
        <v>1136627</v>
      </c>
      <c r="D3542">
        <v>429677</v>
      </c>
      <c r="E3542">
        <v>706950</v>
      </c>
    </row>
    <row r="3543" spans="1:5">
      <c r="A3543" s="58">
        <v>33878</v>
      </c>
      <c r="B3543">
        <v>80</v>
      </c>
      <c r="C3543">
        <v>1018492</v>
      </c>
      <c r="D3543">
        <v>375324</v>
      </c>
      <c r="E3543">
        <v>643168</v>
      </c>
    </row>
    <row r="3544" spans="1:5">
      <c r="A3544" s="58">
        <v>33878</v>
      </c>
      <c r="B3544">
        <v>81</v>
      </c>
      <c r="C3544">
        <v>911175</v>
      </c>
      <c r="D3544">
        <v>326281</v>
      </c>
      <c r="E3544">
        <v>584894</v>
      </c>
    </row>
    <row r="3545" spans="1:5">
      <c r="A3545" s="58">
        <v>33878</v>
      </c>
      <c r="B3545">
        <v>82</v>
      </c>
      <c r="C3545">
        <v>831593</v>
      </c>
      <c r="D3545">
        <v>289273</v>
      </c>
      <c r="E3545">
        <v>542320</v>
      </c>
    </row>
    <row r="3546" spans="1:5">
      <c r="A3546" s="58">
        <v>33878</v>
      </c>
      <c r="B3546">
        <v>83</v>
      </c>
      <c r="C3546">
        <v>754308</v>
      </c>
      <c r="D3546">
        <v>255337</v>
      </c>
      <c r="E3546">
        <v>498971</v>
      </c>
    </row>
    <row r="3547" spans="1:5">
      <c r="A3547" s="58">
        <v>33878</v>
      </c>
      <c r="B3547">
        <v>84</v>
      </c>
      <c r="C3547">
        <v>677869</v>
      </c>
      <c r="D3547">
        <v>222101</v>
      </c>
      <c r="E3547">
        <v>455768</v>
      </c>
    </row>
    <row r="3548" spans="1:5">
      <c r="A3548" s="58">
        <v>33878</v>
      </c>
      <c r="B3548">
        <v>85</v>
      </c>
      <c r="C3548">
        <v>574011</v>
      </c>
      <c r="D3548">
        <v>181925</v>
      </c>
      <c r="E3548">
        <v>392086</v>
      </c>
    </row>
    <row r="3549" spans="1:5">
      <c r="A3549" s="58">
        <v>33878</v>
      </c>
      <c r="B3549">
        <v>86</v>
      </c>
      <c r="C3549">
        <v>497861</v>
      </c>
      <c r="D3549">
        <v>152043</v>
      </c>
      <c r="E3549">
        <v>345818</v>
      </c>
    </row>
    <row r="3550" spans="1:5">
      <c r="A3550" s="58">
        <v>33878</v>
      </c>
      <c r="B3550">
        <v>87</v>
      </c>
      <c r="C3550">
        <v>447157</v>
      </c>
      <c r="D3550">
        <v>131462</v>
      </c>
      <c r="E3550">
        <v>315695</v>
      </c>
    </row>
    <row r="3551" spans="1:5">
      <c r="A3551" s="58">
        <v>33878</v>
      </c>
      <c r="B3551">
        <v>88</v>
      </c>
      <c r="C3551">
        <v>386503</v>
      </c>
      <c r="D3551">
        <v>109504</v>
      </c>
      <c r="E3551">
        <v>276999</v>
      </c>
    </row>
    <row r="3552" spans="1:5">
      <c r="A3552" s="58">
        <v>33878</v>
      </c>
      <c r="B3552">
        <v>89</v>
      </c>
      <c r="C3552">
        <v>318501</v>
      </c>
      <c r="D3552">
        <v>86855</v>
      </c>
      <c r="E3552">
        <v>231646</v>
      </c>
    </row>
    <row r="3553" spans="1:5">
      <c r="A3553" s="58">
        <v>33878</v>
      </c>
      <c r="B3553">
        <v>90</v>
      </c>
      <c r="C3553">
        <v>255073</v>
      </c>
      <c r="D3553">
        <v>67188</v>
      </c>
      <c r="E3553">
        <v>187885</v>
      </c>
    </row>
    <row r="3554" spans="1:5">
      <c r="A3554" s="58">
        <v>33878</v>
      </c>
      <c r="B3554">
        <v>91</v>
      </c>
      <c r="C3554">
        <v>217367</v>
      </c>
      <c r="D3554">
        <v>54741</v>
      </c>
      <c r="E3554">
        <v>162626</v>
      </c>
    </row>
    <row r="3555" spans="1:5">
      <c r="A3555" s="58">
        <v>33878</v>
      </c>
      <c r="B3555">
        <v>92</v>
      </c>
      <c r="C3555">
        <v>177371</v>
      </c>
      <c r="D3555">
        <v>42633</v>
      </c>
      <c r="E3555">
        <v>134738</v>
      </c>
    </row>
    <row r="3556" spans="1:5">
      <c r="A3556" s="58">
        <v>33878</v>
      </c>
      <c r="B3556">
        <v>93</v>
      </c>
      <c r="C3556">
        <v>125260</v>
      </c>
      <c r="D3556">
        <v>28346</v>
      </c>
      <c r="E3556">
        <v>96914</v>
      </c>
    </row>
    <row r="3557" spans="1:5">
      <c r="A3557" s="58">
        <v>33878</v>
      </c>
      <c r="B3557">
        <v>94</v>
      </c>
      <c r="C3557">
        <v>96435</v>
      </c>
      <c r="D3557">
        <v>20868</v>
      </c>
      <c r="E3557">
        <v>75567</v>
      </c>
    </row>
    <row r="3558" spans="1:5">
      <c r="A3558" s="58">
        <v>33878</v>
      </c>
      <c r="B3558">
        <v>95</v>
      </c>
      <c r="C3558">
        <v>73800</v>
      </c>
      <c r="D3558">
        <v>15487</v>
      </c>
      <c r="E3558">
        <v>58313</v>
      </c>
    </row>
    <row r="3559" spans="1:5">
      <c r="A3559" s="58">
        <v>33878</v>
      </c>
      <c r="B3559">
        <v>96</v>
      </c>
      <c r="C3559">
        <v>57354</v>
      </c>
      <c r="D3559">
        <v>11529</v>
      </c>
      <c r="E3559">
        <v>45825</v>
      </c>
    </row>
    <row r="3560" spans="1:5">
      <c r="A3560" s="58">
        <v>33878</v>
      </c>
      <c r="B3560">
        <v>97</v>
      </c>
      <c r="C3560">
        <v>41799</v>
      </c>
      <c r="D3560">
        <v>8172</v>
      </c>
      <c r="E3560">
        <v>33627</v>
      </c>
    </row>
    <row r="3561" spans="1:5">
      <c r="A3561" s="58">
        <v>33878</v>
      </c>
      <c r="B3561">
        <v>98</v>
      </c>
      <c r="C3561">
        <v>28919</v>
      </c>
      <c r="D3561">
        <v>5506</v>
      </c>
      <c r="E3561">
        <v>23413</v>
      </c>
    </row>
    <row r="3562" spans="1:5">
      <c r="A3562" s="58">
        <v>33878</v>
      </c>
      <c r="B3562">
        <v>99</v>
      </c>
      <c r="C3562">
        <v>20261</v>
      </c>
      <c r="D3562">
        <v>3777</v>
      </c>
      <c r="E3562">
        <v>16484</v>
      </c>
    </row>
    <row r="3563" spans="1:5">
      <c r="A3563" s="58">
        <v>33878</v>
      </c>
      <c r="B3563" t="s">
        <v>164</v>
      </c>
      <c r="C3563">
        <v>39944</v>
      </c>
      <c r="D3563">
        <v>7680</v>
      </c>
      <c r="E3563">
        <v>32264</v>
      </c>
    </row>
    <row r="3565" spans="1:5">
      <c r="A3565" s="58">
        <v>33909</v>
      </c>
      <c r="B3565" t="s">
        <v>163</v>
      </c>
      <c r="C3565">
        <v>257795795</v>
      </c>
      <c r="D3565">
        <v>125895039</v>
      </c>
      <c r="E3565">
        <v>131900756</v>
      </c>
    </row>
    <row r="3566" spans="1:5">
      <c r="A3566" s="58">
        <v>33909</v>
      </c>
      <c r="B3566">
        <v>0</v>
      </c>
      <c r="C3566">
        <v>3940924</v>
      </c>
      <c r="D3566">
        <v>2016925</v>
      </c>
      <c r="E3566">
        <v>1923999</v>
      </c>
    </row>
    <row r="3567" spans="1:5">
      <c r="A3567" s="58">
        <v>33909</v>
      </c>
      <c r="B3567">
        <v>1</v>
      </c>
      <c r="C3567">
        <v>3963846</v>
      </c>
      <c r="D3567">
        <v>2024591</v>
      </c>
      <c r="E3567">
        <v>1939255</v>
      </c>
    </row>
    <row r="3568" spans="1:5">
      <c r="A3568" s="58">
        <v>33909</v>
      </c>
      <c r="B3568">
        <v>2</v>
      </c>
      <c r="C3568">
        <v>3997834</v>
      </c>
      <c r="D3568">
        <v>2047424</v>
      </c>
      <c r="E3568">
        <v>1950410</v>
      </c>
    </row>
    <row r="3569" spans="1:5">
      <c r="A3569" s="58">
        <v>33909</v>
      </c>
      <c r="B3569">
        <v>3</v>
      </c>
      <c r="C3569">
        <v>3874082</v>
      </c>
      <c r="D3569">
        <v>1982689</v>
      </c>
      <c r="E3569">
        <v>1891393</v>
      </c>
    </row>
    <row r="3570" spans="1:5">
      <c r="A3570" s="58">
        <v>33909</v>
      </c>
      <c r="B3570">
        <v>4</v>
      </c>
      <c r="C3570">
        <v>3836188</v>
      </c>
      <c r="D3570">
        <v>1963013</v>
      </c>
      <c r="E3570">
        <v>1873175</v>
      </c>
    </row>
    <row r="3571" spans="1:5">
      <c r="A3571" s="58">
        <v>33909</v>
      </c>
      <c r="B3571">
        <v>5</v>
      </c>
      <c r="C3571">
        <v>3744893</v>
      </c>
      <c r="D3571">
        <v>1917063</v>
      </c>
      <c r="E3571">
        <v>1827830</v>
      </c>
    </row>
    <row r="3572" spans="1:5">
      <c r="A3572" s="58">
        <v>33909</v>
      </c>
      <c r="B3572">
        <v>6</v>
      </c>
      <c r="C3572">
        <v>3710505</v>
      </c>
      <c r="D3572">
        <v>1898777</v>
      </c>
      <c r="E3572">
        <v>1811728</v>
      </c>
    </row>
    <row r="3573" spans="1:5">
      <c r="A3573" s="58">
        <v>33909</v>
      </c>
      <c r="B3573">
        <v>7</v>
      </c>
      <c r="C3573">
        <v>3740590</v>
      </c>
      <c r="D3573">
        <v>1914928</v>
      </c>
      <c r="E3573">
        <v>1825662</v>
      </c>
    </row>
    <row r="3574" spans="1:5">
      <c r="A3574" s="58">
        <v>33909</v>
      </c>
      <c r="B3574">
        <v>8</v>
      </c>
      <c r="C3574">
        <v>3545718</v>
      </c>
      <c r="D3574">
        <v>1814234</v>
      </c>
      <c r="E3574">
        <v>1731484</v>
      </c>
    </row>
    <row r="3575" spans="1:5">
      <c r="A3575" s="58">
        <v>33909</v>
      </c>
      <c r="B3575">
        <v>9</v>
      </c>
      <c r="C3575">
        <v>3741762</v>
      </c>
      <c r="D3575">
        <v>1918072</v>
      </c>
      <c r="E3575">
        <v>1823690</v>
      </c>
    </row>
    <row r="3576" spans="1:5">
      <c r="A3576" s="58">
        <v>33909</v>
      </c>
      <c r="B3576">
        <v>10</v>
      </c>
      <c r="C3576">
        <v>3846615</v>
      </c>
      <c r="D3576">
        <v>1971590</v>
      </c>
      <c r="E3576">
        <v>1875025</v>
      </c>
    </row>
    <row r="3577" spans="1:5">
      <c r="A3577" s="58">
        <v>33909</v>
      </c>
      <c r="B3577">
        <v>11</v>
      </c>
      <c r="C3577">
        <v>3657866</v>
      </c>
      <c r="D3577">
        <v>1873419</v>
      </c>
      <c r="E3577">
        <v>1784447</v>
      </c>
    </row>
    <row r="3578" spans="1:5">
      <c r="A3578" s="58">
        <v>33909</v>
      </c>
      <c r="B3578">
        <v>12</v>
      </c>
      <c r="C3578">
        <v>3794332</v>
      </c>
      <c r="D3578">
        <v>1942639</v>
      </c>
      <c r="E3578">
        <v>1851693</v>
      </c>
    </row>
    <row r="3579" spans="1:5">
      <c r="A3579" s="58">
        <v>33909</v>
      </c>
      <c r="B3579">
        <v>13</v>
      </c>
      <c r="C3579">
        <v>3619199</v>
      </c>
      <c r="D3579">
        <v>1853806</v>
      </c>
      <c r="E3579">
        <v>1765393</v>
      </c>
    </row>
    <row r="3580" spans="1:5">
      <c r="A3580" s="58">
        <v>33909</v>
      </c>
      <c r="B3580">
        <v>14</v>
      </c>
      <c r="C3580">
        <v>3493136</v>
      </c>
      <c r="D3580">
        <v>1791880</v>
      </c>
      <c r="E3580">
        <v>1701256</v>
      </c>
    </row>
    <row r="3581" spans="1:5">
      <c r="A3581" s="58">
        <v>33909</v>
      </c>
      <c r="B3581">
        <v>15</v>
      </c>
      <c r="C3581">
        <v>3540552</v>
      </c>
      <c r="D3581">
        <v>1818819</v>
      </c>
      <c r="E3581">
        <v>1721733</v>
      </c>
    </row>
    <row r="3582" spans="1:5">
      <c r="A3582" s="58">
        <v>33909</v>
      </c>
      <c r="B3582">
        <v>16</v>
      </c>
      <c r="C3582">
        <v>3382411</v>
      </c>
      <c r="D3582">
        <v>1741737</v>
      </c>
      <c r="E3582">
        <v>1640674</v>
      </c>
    </row>
    <row r="3583" spans="1:5">
      <c r="A3583" s="58">
        <v>33909</v>
      </c>
      <c r="B3583">
        <v>17</v>
      </c>
      <c r="C3583">
        <v>3437082</v>
      </c>
      <c r="D3583">
        <v>1775605</v>
      </c>
      <c r="E3583">
        <v>1661477</v>
      </c>
    </row>
    <row r="3584" spans="1:5">
      <c r="A3584" s="58">
        <v>33909</v>
      </c>
      <c r="B3584">
        <v>18</v>
      </c>
      <c r="C3584">
        <v>3402511</v>
      </c>
      <c r="D3584">
        <v>1744733</v>
      </c>
      <c r="E3584">
        <v>1657778</v>
      </c>
    </row>
    <row r="3585" spans="1:5">
      <c r="A3585" s="58">
        <v>33909</v>
      </c>
      <c r="B3585">
        <v>19</v>
      </c>
      <c r="C3585">
        <v>3569049</v>
      </c>
      <c r="D3585">
        <v>1822363</v>
      </c>
      <c r="E3585">
        <v>1746686</v>
      </c>
    </row>
    <row r="3586" spans="1:5">
      <c r="A3586" s="58">
        <v>33909</v>
      </c>
      <c r="B3586">
        <v>20</v>
      </c>
      <c r="C3586">
        <v>3705268</v>
      </c>
      <c r="D3586">
        <v>1894362</v>
      </c>
      <c r="E3586">
        <v>1810906</v>
      </c>
    </row>
    <row r="3587" spans="1:5">
      <c r="A3587" s="58">
        <v>33909</v>
      </c>
      <c r="B3587">
        <v>21</v>
      </c>
      <c r="C3587">
        <v>3893690</v>
      </c>
      <c r="D3587">
        <v>1982825</v>
      </c>
      <c r="E3587">
        <v>1910865</v>
      </c>
    </row>
    <row r="3588" spans="1:5">
      <c r="A3588" s="58">
        <v>33909</v>
      </c>
      <c r="B3588">
        <v>22</v>
      </c>
      <c r="C3588">
        <v>3980208</v>
      </c>
      <c r="D3588">
        <v>2026358</v>
      </c>
      <c r="E3588">
        <v>1953850</v>
      </c>
    </row>
    <row r="3589" spans="1:5">
      <c r="A3589" s="58">
        <v>33909</v>
      </c>
      <c r="B3589">
        <v>23</v>
      </c>
      <c r="C3589">
        <v>3782593</v>
      </c>
      <c r="D3589">
        <v>1923532</v>
      </c>
      <c r="E3589">
        <v>1859061</v>
      </c>
    </row>
    <row r="3590" spans="1:5">
      <c r="A3590" s="58">
        <v>33909</v>
      </c>
      <c r="B3590">
        <v>24</v>
      </c>
      <c r="C3590">
        <v>3762893</v>
      </c>
      <c r="D3590">
        <v>1908398</v>
      </c>
      <c r="E3590">
        <v>1854495</v>
      </c>
    </row>
    <row r="3591" spans="1:5">
      <c r="A3591" s="58">
        <v>33909</v>
      </c>
      <c r="B3591">
        <v>25</v>
      </c>
      <c r="C3591">
        <v>3800562</v>
      </c>
      <c r="D3591">
        <v>1922149</v>
      </c>
      <c r="E3591">
        <v>1878413</v>
      </c>
    </row>
    <row r="3592" spans="1:5">
      <c r="A3592" s="58">
        <v>33909</v>
      </c>
      <c r="B3592">
        <v>26</v>
      </c>
      <c r="C3592">
        <v>3834676</v>
      </c>
      <c r="D3592">
        <v>1925993</v>
      </c>
      <c r="E3592">
        <v>1908683</v>
      </c>
    </row>
    <row r="3593" spans="1:5">
      <c r="A3593" s="58">
        <v>33909</v>
      </c>
      <c r="B3593">
        <v>27</v>
      </c>
      <c r="C3593">
        <v>4100369</v>
      </c>
      <c r="D3593">
        <v>2063905</v>
      </c>
      <c r="E3593">
        <v>2036464</v>
      </c>
    </row>
    <row r="3594" spans="1:5">
      <c r="A3594" s="58">
        <v>33909</v>
      </c>
      <c r="B3594">
        <v>28</v>
      </c>
      <c r="C3594">
        <v>4101706</v>
      </c>
      <c r="D3594">
        <v>2057661</v>
      </c>
      <c r="E3594">
        <v>2044045</v>
      </c>
    </row>
    <row r="3595" spans="1:5">
      <c r="A3595" s="58">
        <v>33909</v>
      </c>
      <c r="B3595">
        <v>29</v>
      </c>
      <c r="C3595">
        <v>4491514</v>
      </c>
      <c r="D3595">
        <v>2255648</v>
      </c>
      <c r="E3595">
        <v>2235866</v>
      </c>
    </row>
    <row r="3596" spans="1:5">
      <c r="A3596" s="58">
        <v>33909</v>
      </c>
      <c r="B3596">
        <v>30</v>
      </c>
      <c r="C3596">
        <v>4578313</v>
      </c>
      <c r="D3596">
        <v>2298243</v>
      </c>
      <c r="E3596">
        <v>2280070</v>
      </c>
    </row>
    <row r="3597" spans="1:5">
      <c r="A3597" s="58">
        <v>33909</v>
      </c>
      <c r="B3597">
        <v>31</v>
      </c>
      <c r="C3597">
        <v>4368162</v>
      </c>
      <c r="D3597">
        <v>2184783</v>
      </c>
      <c r="E3597">
        <v>2183379</v>
      </c>
    </row>
    <row r="3598" spans="1:5">
      <c r="A3598" s="58">
        <v>33909</v>
      </c>
      <c r="B3598">
        <v>32</v>
      </c>
      <c r="C3598">
        <v>4620199</v>
      </c>
      <c r="D3598">
        <v>2311505</v>
      </c>
      <c r="E3598">
        <v>2308694</v>
      </c>
    </row>
    <row r="3599" spans="1:5">
      <c r="A3599" s="58">
        <v>33909</v>
      </c>
      <c r="B3599">
        <v>33</v>
      </c>
      <c r="C3599">
        <v>4422457</v>
      </c>
      <c r="D3599">
        <v>2202214</v>
      </c>
      <c r="E3599">
        <v>2220243</v>
      </c>
    </row>
    <row r="3600" spans="1:5">
      <c r="A3600" s="58">
        <v>33909</v>
      </c>
      <c r="B3600">
        <v>34</v>
      </c>
      <c r="C3600">
        <v>4533552</v>
      </c>
      <c r="D3600">
        <v>2268515</v>
      </c>
      <c r="E3600">
        <v>2265037</v>
      </c>
    </row>
    <row r="3601" spans="1:5">
      <c r="A3601" s="58">
        <v>33909</v>
      </c>
      <c r="B3601">
        <v>35</v>
      </c>
      <c r="C3601">
        <v>4575431</v>
      </c>
      <c r="D3601">
        <v>2286875</v>
      </c>
      <c r="E3601">
        <v>2288556</v>
      </c>
    </row>
    <row r="3602" spans="1:5">
      <c r="A3602" s="58">
        <v>33909</v>
      </c>
      <c r="B3602">
        <v>36</v>
      </c>
      <c r="C3602">
        <v>4321649</v>
      </c>
      <c r="D3602">
        <v>2144598</v>
      </c>
      <c r="E3602">
        <v>2177051</v>
      </c>
    </row>
    <row r="3603" spans="1:5">
      <c r="A3603" s="58">
        <v>33909</v>
      </c>
      <c r="B3603">
        <v>37</v>
      </c>
      <c r="C3603">
        <v>4299382</v>
      </c>
      <c r="D3603">
        <v>2137882</v>
      </c>
      <c r="E3603">
        <v>2161500</v>
      </c>
    </row>
    <row r="3604" spans="1:5">
      <c r="A3604" s="58">
        <v>33909</v>
      </c>
      <c r="B3604">
        <v>38</v>
      </c>
      <c r="C3604">
        <v>4001694</v>
      </c>
      <c r="D3604">
        <v>1981969</v>
      </c>
      <c r="E3604">
        <v>2019725</v>
      </c>
    </row>
    <row r="3605" spans="1:5">
      <c r="A3605" s="58">
        <v>33909</v>
      </c>
      <c r="B3605">
        <v>39</v>
      </c>
      <c r="C3605">
        <v>4178946</v>
      </c>
      <c r="D3605">
        <v>2073593</v>
      </c>
      <c r="E3605">
        <v>2105353</v>
      </c>
    </row>
    <row r="3606" spans="1:5">
      <c r="A3606" s="58">
        <v>33909</v>
      </c>
      <c r="B3606">
        <v>40</v>
      </c>
      <c r="C3606">
        <v>4122470</v>
      </c>
      <c r="D3606">
        <v>2042517</v>
      </c>
      <c r="E3606">
        <v>2079953</v>
      </c>
    </row>
    <row r="3607" spans="1:5">
      <c r="A3607" s="58">
        <v>33909</v>
      </c>
      <c r="B3607">
        <v>41</v>
      </c>
      <c r="C3607">
        <v>3717408</v>
      </c>
      <c r="D3607">
        <v>1831990</v>
      </c>
      <c r="E3607">
        <v>1885418</v>
      </c>
    </row>
    <row r="3608" spans="1:5">
      <c r="A3608" s="58">
        <v>33909</v>
      </c>
      <c r="B3608">
        <v>42</v>
      </c>
      <c r="C3608">
        <v>3805839</v>
      </c>
      <c r="D3608">
        <v>1881768</v>
      </c>
      <c r="E3608">
        <v>1924071</v>
      </c>
    </row>
    <row r="3609" spans="1:5">
      <c r="A3609" s="58">
        <v>33909</v>
      </c>
      <c r="B3609">
        <v>43</v>
      </c>
      <c r="C3609">
        <v>3602195</v>
      </c>
      <c r="D3609">
        <v>1768041</v>
      </c>
      <c r="E3609">
        <v>1834154</v>
      </c>
    </row>
    <row r="3610" spans="1:5">
      <c r="A3610" s="58">
        <v>33909</v>
      </c>
      <c r="B3610">
        <v>44</v>
      </c>
      <c r="C3610">
        <v>3697272</v>
      </c>
      <c r="D3610">
        <v>1829185</v>
      </c>
      <c r="E3610">
        <v>1868087</v>
      </c>
    </row>
    <row r="3611" spans="1:5">
      <c r="A3611" s="58">
        <v>33909</v>
      </c>
      <c r="B3611">
        <v>45</v>
      </c>
      <c r="C3611">
        <v>3926270</v>
      </c>
      <c r="D3611">
        <v>1939990</v>
      </c>
      <c r="E3611">
        <v>1986280</v>
      </c>
    </row>
    <row r="3612" spans="1:5">
      <c r="A3612" s="58">
        <v>33909</v>
      </c>
      <c r="B3612">
        <v>46</v>
      </c>
      <c r="C3612">
        <v>3060972</v>
      </c>
      <c r="D3612">
        <v>1503331</v>
      </c>
      <c r="E3612">
        <v>1557641</v>
      </c>
    </row>
    <row r="3613" spans="1:5">
      <c r="A3613" s="58">
        <v>33909</v>
      </c>
      <c r="B3613">
        <v>47</v>
      </c>
      <c r="C3613">
        <v>2861752</v>
      </c>
      <c r="D3613">
        <v>1401765</v>
      </c>
      <c r="E3613">
        <v>1459987</v>
      </c>
    </row>
    <row r="3614" spans="1:5">
      <c r="A3614" s="58">
        <v>33909</v>
      </c>
      <c r="B3614">
        <v>48</v>
      </c>
      <c r="C3614">
        <v>2716787</v>
      </c>
      <c r="D3614">
        <v>1326857</v>
      </c>
      <c r="E3614">
        <v>1389930</v>
      </c>
    </row>
    <row r="3615" spans="1:5">
      <c r="A3615" s="58">
        <v>33909</v>
      </c>
      <c r="B3615">
        <v>49</v>
      </c>
      <c r="C3615">
        <v>3099495</v>
      </c>
      <c r="D3615">
        <v>1521809</v>
      </c>
      <c r="E3615">
        <v>1577686</v>
      </c>
    </row>
    <row r="3616" spans="1:5">
      <c r="A3616" s="58">
        <v>33909</v>
      </c>
      <c r="B3616">
        <v>50</v>
      </c>
      <c r="C3616">
        <v>2874377</v>
      </c>
      <c r="D3616">
        <v>1407077</v>
      </c>
      <c r="E3616">
        <v>1467300</v>
      </c>
    </row>
    <row r="3617" spans="1:5">
      <c r="A3617" s="58">
        <v>33909</v>
      </c>
      <c r="B3617">
        <v>51</v>
      </c>
      <c r="C3617">
        <v>2463602</v>
      </c>
      <c r="D3617">
        <v>1199111</v>
      </c>
      <c r="E3617">
        <v>1264491</v>
      </c>
    </row>
    <row r="3618" spans="1:5">
      <c r="A3618" s="58">
        <v>33909</v>
      </c>
      <c r="B3618">
        <v>52</v>
      </c>
      <c r="C3618">
        <v>2401990</v>
      </c>
      <c r="D3618">
        <v>1169500</v>
      </c>
      <c r="E3618">
        <v>1232490</v>
      </c>
    </row>
    <row r="3619" spans="1:5">
      <c r="A3619" s="58">
        <v>33909</v>
      </c>
      <c r="B3619">
        <v>53</v>
      </c>
      <c r="C3619">
        <v>2321111</v>
      </c>
      <c r="D3619">
        <v>1125479</v>
      </c>
      <c r="E3619">
        <v>1195632</v>
      </c>
    </row>
    <row r="3620" spans="1:5">
      <c r="A3620" s="58">
        <v>33909</v>
      </c>
      <c r="B3620">
        <v>54</v>
      </c>
      <c r="C3620">
        <v>2348274</v>
      </c>
      <c r="D3620">
        <v>1138298</v>
      </c>
      <c r="E3620">
        <v>1209976</v>
      </c>
    </row>
    <row r="3621" spans="1:5">
      <c r="A3621" s="58">
        <v>33909</v>
      </c>
      <c r="B3621">
        <v>55</v>
      </c>
      <c r="C3621">
        <v>2200581</v>
      </c>
      <c r="D3621">
        <v>1061247</v>
      </c>
      <c r="E3621">
        <v>1139334</v>
      </c>
    </row>
    <row r="3622" spans="1:5">
      <c r="A3622" s="58">
        <v>33909</v>
      </c>
      <c r="B3622">
        <v>56</v>
      </c>
      <c r="C3622">
        <v>2149206</v>
      </c>
      <c r="D3622">
        <v>1032259</v>
      </c>
      <c r="E3622">
        <v>1116947</v>
      </c>
    </row>
    <row r="3623" spans="1:5">
      <c r="A3623" s="58">
        <v>33909</v>
      </c>
      <c r="B3623">
        <v>57</v>
      </c>
      <c r="C3623">
        <v>2190530</v>
      </c>
      <c r="D3623">
        <v>1050080</v>
      </c>
      <c r="E3623">
        <v>1140450</v>
      </c>
    </row>
    <row r="3624" spans="1:5">
      <c r="A3624" s="58">
        <v>33909</v>
      </c>
      <c r="B3624">
        <v>58</v>
      </c>
      <c r="C3624">
        <v>2012694</v>
      </c>
      <c r="D3624">
        <v>963884</v>
      </c>
      <c r="E3624">
        <v>1048810</v>
      </c>
    </row>
    <row r="3625" spans="1:5">
      <c r="A3625" s="58">
        <v>33909</v>
      </c>
      <c r="B3625">
        <v>59</v>
      </c>
      <c r="C3625">
        <v>2026537</v>
      </c>
      <c r="D3625">
        <v>968022</v>
      </c>
      <c r="E3625">
        <v>1058515</v>
      </c>
    </row>
    <row r="3626" spans="1:5">
      <c r="A3626" s="58">
        <v>33909</v>
      </c>
      <c r="B3626">
        <v>60</v>
      </c>
      <c r="C3626">
        <v>2040521</v>
      </c>
      <c r="D3626">
        <v>960002</v>
      </c>
      <c r="E3626">
        <v>1080519</v>
      </c>
    </row>
    <row r="3627" spans="1:5">
      <c r="A3627" s="58">
        <v>33909</v>
      </c>
      <c r="B3627">
        <v>61</v>
      </c>
      <c r="C3627">
        <v>2042891</v>
      </c>
      <c r="D3627">
        <v>963237</v>
      </c>
      <c r="E3627">
        <v>1079654</v>
      </c>
    </row>
    <row r="3628" spans="1:5">
      <c r="A3628" s="58">
        <v>33909</v>
      </c>
      <c r="B3628">
        <v>62</v>
      </c>
      <c r="C3628">
        <v>2104703</v>
      </c>
      <c r="D3628">
        <v>990262</v>
      </c>
      <c r="E3628">
        <v>1114441</v>
      </c>
    </row>
    <row r="3629" spans="1:5">
      <c r="A3629" s="58">
        <v>33909</v>
      </c>
      <c r="B3629">
        <v>63</v>
      </c>
      <c r="C3629">
        <v>2087195</v>
      </c>
      <c r="D3629">
        <v>982307</v>
      </c>
      <c r="E3629">
        <v>1104888</v>
      </c>
    </row>
    <row r="3630" spans="1:5">
      <c r="A3630" s="58">
        <v>33909</v>
      </c>
      <c r="B3630">
        <v>64</v>
      </c>
      <c r="C3630">
        <v>2142218</v>
      </c>
      <c r="D3630">
        <v>992284</v>
      </c>
      <c r="E3630">
        <v>1149934</v>
      </c>
    </row>
    <row r="3631" spans="1:5">
      <c r="A3631" s="58">
        <v>33909</v>
      </c>
      <c r="B3631">
        <v>65</v>
      </c>
      <c r="C3631">
        <v>2110130</v>
      </c>
      <c r="D3631">
        <v>966160</v>
      </c>
      <c r="E3631">
        <v>1143970</v>
      </c>
    </row>
    <row r="3632" spans="1:5">
      <c r="A3632" s="58">
        <v>33909</v>
      </c>
      <c r="B3632">
        <v>66</v>
      </c>
      <c r="C3632">
        <v>2023039</v>
      </c>
      <c r="D3632">
        <v>915073</v>
      </c>
      <c r="E3632">
        <v>1107966</v>
      </c>
    </row>
    <row r="3633" spans="1:5">
      <c r="A3633" s="58">
        <v>33909</v>
      </c>
      <c r="B3633">
        <v>67</v>
      </c>
      <c r="C3633">
        <v>2028305</v>
      </c>
      <c r="D3633">
        <v>912291</v>
      </c>
      <c r="E3633">
        <v>1116014</v>
      </c>
    </row>
    <row r="3634" spans="1:5">
      <c r="A3634" s="58">
        <v>33909</v>
      </c>
      <c r="B3634">
        <v>68</v>
      </c>
      <c r="C3634">
        <v>1950986</v>
      </c>
      <c r="D3634">
        <v>870290</v>
      </c>
      <c r="E3634">
        <v>1080696</v>
      </c>
    </row>
    <row r="3635" spans="1:5">
      <c r="A3635" s="58">
        <v>33909</v>
      </c>
      <c r="B3635">
        <v>69</v>
      </c>
      <c r="C3635">
        <v>1911156</v>
      </c>
      <c r="D3635">
        <v>843255</v>
      </c>
      <c r="E3635">
        <v>1067901</v>
      </c>
    </row>
    <row r="3636" spans="1:5">
      <c r="A3636" s="58">
        <v>33909</v>
      </c>
      <c r="B3636">
        <v>70</v>
      </c>
      <c r="C3636">
        <v>1887352</v>
      </c>
      <c r="D3636">
        <v>827087</v>
      </c>
      <c r="E3636">
        <v>1060265</v>
      </c>
    </row>
    <row r="3637" spans="1:5">
      <c r="A3637" s="58">
        <v>33909</v>
      </c>
      <c r="B3637">
        <v>71</v>
      </c>
      <c r="C3637">
        <v>1848893</v>
      </c>
      <c r="D3637">
        <v>809062</v>
      </c>
      <c r="E3637">
        <v>1039831</v>
      </c>
    </row>
    <row r="3638" spans="1:5">
      <c r="A3638" s="58">
        <v>33909</v>
      </c>
      <c r="B3638">
        <v>72</v>
      </c>
      <c r="C3638">
        <v>1725502</v>
      </c>
      <c r="D3638">
        <v>749453</v>
      </c>
      <c r="E3638">
        <v>976049</v>
      </c>
    </row>
    <row r="3639" spans="1:5">
      <c r="A3639" s="58">
        <v>33909</v>
      </c>
      <c r="B3639">
        <v>73</v>
      </c>
      <c r="C3639">
        <v>1580725</v>
      </c>
      <c r="D3639">
        <v>672534</v>
      </c>
      <c r="E3639">
        <v>908191</v>
      </c>
    </row>
    <row r="3640" spans="1:5">
      <c r="A3640" s="58">
        <v>33909</v>
      </c>
      <c r="B3640">
        <v>74</v>
      </c>
      <c r="C3640">
        <v>1511649</v>
      </c>
      <c r="D3640">
        <v>631226</v>
      </c>
      <c r="E3640">
        <v>880423</v>
      </c>
    </row>
    <row r="3641" spans="1:5">
      <c r="A3641" s="58">
        <v>33909</v>
      </c>
      <c r="B3641">
        <v>75</v>
      </c>
      <c r="C3641">
        <v>1430269</v>
      </c>
      <c r="D3641">
        <v>588746</v>
      </c>
      <c r="E3641">
        <v>841523</v>
      </c>
    </row>
    <row r="3642" spans="1:5">
      <c r="A3642" s="58">
        <v>33909</v>
      </c>
      <c r="B3642">
        <v>76</v>
      </c>
      <c r="C3642">
        <v>1353202</v>
      </c>
      <c r="D3642">
        <v>551667</v>
      </c>
      <c r="E3642">
        <v>801535</v>
      </c>
    </row>
    <row r="3643" spans="1:5">
      <c r="A3643" s="58">
        <v>33909</v>
      </c>
      <c r="B3643">
        <v>77</v>
      </c>
      <c r="C3643">
        <v>1287867</v>
      </c>
      <c r="D3643">
        <v>513201</v>
      </c>
      <c r="E3643">
        <v>774666</v>
      </c>
    </row>
    <row r="3644" spans="1:5">
      <c r="A3644" s="58">
        <v>33909</v>
      </c>
      <c r="B3644">
        <v>78</v>
      </c>
      <c r="C3644">
        <v>1225172</v>
      </c>
      <c r="D3644">
        <v>474985</v>
      </c>
      <c r="E3644">
        <v>750187</v>
      </c>
    </row>
    <row r="3645" spans="1:5">
      <c r="A3645" s="58">
        <v>33909</v>
      </c>
      <c r="B3645">
        <v>79</v>
      </c>
      <c r="C3645">
        <v>1136808</v>
      </c>
      <c r="D3645">
        <v>429985</v>
      </c>
      <c r="E3645">
        <v>706823</v>
      </c>
    </row>
    <row r="3646" spans="1:5">
      <c r="A3646" s="58">
        <v>33909</v>
      </c>
      <c r="B3646">
        <v>80</v>
      </c>
      <c r="C3646">
        <v>1024122</v>
      </c>
      <c r="D3646">
        <v>377260</v>
      </c>
      <c r="E3646">
        <v>646862</v>
      </c>
    </row>
    <row r="3647" spans="1:5">
      <c r="A3647" s="58">
        <v>33909</v>
      </c>
      <c r="B3647">
        <v>81</v>
      </c>
      <c r="C3647">
        <v>912141</v>
      </c>
      <c r="D3647">
        <v>327334</v>
      </c>
      <c r="E3647">
        <v>584807</v>
      </c>
    </row>
    <row r="3648" spans="1:5">
      <c r="A3648" s="58">
        <v>33909</v>
      </c>
      <c r="B3648">
        <v>82</v>
      </c>
      <c r="C3648">
        <v>833606</v>
      </c>
      <c r="D3648">
        <v>289809</v>
      </c>
      <c r="E3648">
        <v>543797</v>
      </c>
    </row>
    <row r="3649" spans="1:5">
      <c r="A3649" s="58">
        <v>33909</v>
      </c>
      <c r="B3649">
        <v>83</v>
      </c>
      <c r="C3649">
        <v>755846</v>
      </c>
      <c r="D3649">
        <v>255972</v>
      </c>
      <c r="E3649">
        <v>499874</v>
      </c>
    </row>
    <row r="3650" spans="1:5">
      <c r="A3650" s="58">
        <v>33909</v>
      </c>
      <c r="B3650">
        <v>84</v>
      </c>
      <c r="C3650">
        <v>678866</v>
      </c>
      <c r="D3650">
        <v>222558</v>
      </c>
      <c r="E3650">
        <v>456308</v>
      </c>
    </row>
    <row r="3651" spans="1:5">
      <c r="A3651" s="58">
        <v>33909</v>
      </c>
      <c r="B3651">
        <v>85</v>
      </c>
      <c r="C3651">
        <v>577419</v>
      </c>
      <c r="D3651">
        <v>183054</v>
      </c>
      <c r="E3651">
        <v>394365</v>
      </c>
    </row>
    <row r="3652" spans="1:5">
      <c r="A3652" s="58">
        <v>33909</v>
      </c>
      <c r="B3652">
        <v>86</v>
      </c>
      <c r="C3652">
        <v>498907</v>
      </c>
      <c r="D3652">
        <v>152504</v>
      </c>
      <c r="E3652">
        <v>346403</v>
      </c>
    </row>
    <row r="3653" spans="1:5">
      <c r="A3653" s="58">
        <v>33909</v>
      </c>
      <c r="B3653">
        <v>87</v>
      </c>
      <c r="C3653">
        <v>446390</v>
      </c>
      <c r="D3653">
        <v>131260</v>
      </c>
      <c r="E3653">
        <v>315130</v>
      </c>
    </row>
    <row r="3654" spans="1:5">
      <c r="A3654" s="58">
        <v>33909</v>
      </c>
      <c r="B3654">
        <v>88</v>
      </c>
      <c r="C3654">
        <v>389256</v>
      </c>
      <c r="D3654">
        <v>110269</v>
      </c>
      <c r="E3654">
        <v>278987</v>
      </c>
    </row>
    <row r="3655" spans="1:5">
      <c r="A3655" s="58">
        <v>33909</v>
      </c>
      <c r="B3655">
        <v>89</v>
      </c>
      <c r="C3655">
        <v>319846</v>
      </c>
      <c r="D3655">
        <v>87256</v>
      </c>
      <c r="E3655">
        <v>232590</v>
      </c>
    </row>
    <row r="3656" spans="1:5">
      <c r="A3656" s="58">
        <v>33909</v>
      </c>
      <c r="B3656">
        <v>90</v>
      </c>
      <c r="C3656">
        <v>257467</v>
      </c>
      <c r="D3656">
        <v>67727</v>
      </c>
      <c r="E3656">
        <v>189740</v>
      </c>
    </row>
    <row r="3657" spans="1:5">
      <c r="A3657" s="58">
        <v>33909</v>
      </c>
      <c r="B3657">
        <v>91</v>
      </c>
      <c r="C3657">
        <v>215545</v>
      </c>
      <c r="D3657">
        <v>54354</v>
      </c>
      <c r="E3657">
        <v>161191</v>
      </c>
    </row>
    <row r="3658" spans="1:5">
      <c r="A3658" s="58">
        <v>33909</v>
      </c>
      <c r="B3658">
        <v>92</v>
      </c>
      <c r="C3658">
        <v>180111</v>
      </c>
      <c r="D3658">
        <v>43294</v>
      </c>
      <c r="E3658">
        <v>136817</v>
      </c>
    </row>
    <row r="3659" spans="1:5">
      <c r="A3659" s="58">
        <v>33909</v>
      </c>
      <c r="B3659">
        <v>93</v>
      </c>
      <c r="C3659">
        <v>126257</v>
      </c>
      <c r="D3659">
        <v>28623</v>
      </c>
      <c r="E3659">
        <v>97634</v>
      </c>
    </row>
    <row r="3660" spans="1:5">
      <c r="A3660" s="58">
        <v>33909</v>
      </c>
      <c r="B3660">
        <v>94</v>
      </c>
      <c r="C3660">
        <v>96800</v>
      </c>
      <c r="D3660">
        <v>20912</v>
      </c>
      <c r="E3660">
        <v>75888</v>
      </c>
    </row>
    <row r="3661" spans="1:5">
      <c r="A3661" s="58">
        <v>33909</v>
      </c>
      <c r="B3661">
        <v>95</v>
      </c>
      <c r="C3661">
        <v>73870</v>
      </c>
      <c r="D3661">
        <v>15489</v>
      </c>
      <c r="E3661">
        <v>58381</v>
      </c>
    </row>
    <row r="3662" spans="1:5">
      <c r="A3662" s="58">
        <v>33909</v>
      </c>
      <c r="B3662">
        <v>96</v>
      </c>
      <c r="C3662">
        <v>57428</v>
      </c>
      <c r="D3662">
        <v>11528</v>
      </c>
      <c r="E3662">
        <v>45900</v>
      </c>
    </row>
    <row r="3663" spans="1:5">
      <c r="A3663" s="58">
        <v>33909</v>
      </c>
      <c r="B3663">
        <v>97</v>
      </c>
      <c r="C3663">
        <v>42106</v>
      </c>
      <c r="D3663">
        <v>8206</v>
      </c>
      <c r="E3663">
        <v>33900</v>
      </c>
    </row>
    <row r="3664" spans="1:5">
      <c r="A3664" s="58">
        <v>33909</v>
      </c>
      <c r="B3664">
        <v>98</v>
      </c>
      <c r="C3664">
        <v>29072</v>
      </c>
      <c r="D3664">
        <v>5529</v>
      </c>
      <c r="E3664">
        <v>23543</v>
      </c>
    </row>
    <row r="3665" spans="1:5">
      <c r="A3665" s="58">
        <v>33909</v>
      </c>
      <c r="B3665">
        <v>99</v>
      </c>
      <c r="C3665">
        <v>20287</v>
      </c>
      <c r="D3665">
        <v>3771</v>
      </c>
      <c r="E3665">
        <v>16516</v>
      </c>
    </row>
    <row r="3666" spans="1:5">
      <c r="A3666" s="58">
        <v>33909</v>
      </c>
      <c r="B3666" t="s">
        <v>164</v>
      </c>
      <c r="C3666">
        <v>40149</v>
      </c>
      <c r="D3666">
        <v>7698</v>
      </c>
      <c r="E3666">
        <v>32451</v>
      </c>
    </row>
    <row r="3668" spans="1:5">
      <c r="A3668" s="58">
        <v>33939</v>
      </c>
      <c r="B3668" t="s">
        <v>163</v>
      </c>
      <c r="C3668">
        <v>258062038</v>
      </c>
      <c r="D3668">
        <v>126028686</v>
      </c>
      <c r="E3668">
        <v>132033352</v>
      </c>
    </row>
    <row r="3669" spans="1:5">
      <c r="A3669" s="58">
        <v>33939</v>
      </c>
      <c r="B3669">
        <v>0</v>
      </c>
      <c r="C3669">
        <v>3939333</v>
      </c>
      <c r="D3669">
        <v>2016865</v>
      </c>
      <c r="E3669">
        <v>1922468</v>
      </c>
    </row>
    <row r="3670" spans="1:5">
      <c r="A3670" s="58">
        <v>33939</v>
      </c>
      <c r="B3670">
        <v>1</v>
      </c>
      <c r="C3670">
        <v>3954740</v>
      </c>
      <c r="D3670">
        <v>2019623</v>
      </c>
      <c r="E3670">
        <v>1935117</v>
      </c>
    </row>
    <row r="3671" spans="1:5">
      <c r="A3671" s="58">
        <v>33939</v>
      </c>
      <c r="B3671">
        <v>2</v>
      </c>
      <c r="C3671">
        <v>4004085</v>
      </c>
      <c r="D3671">
        <v>2050317</v>
      </c>
      <c r="E3671">
        <v>1953768</v>
      </c>
    </row>
    <row r="3672" spans="1:5">
      <c r="A3672" s="58">
        <v>33939</v>
      </c>
      <c r="B3672">
        <v>3</v>
      </c>
      <c r="C3672">
        <v>3888227</v>
      </c>
      <c r="D3672">
        <v>1989905</v>
      </c>
      <c r="E3672">
        <v>1898322</v>
      </c>
    </row>
    <row r="3673" spans="1:5">
      <c r="A3673" s="58">
        <v>33939</v>
      </c>
      <c r="B3673">
        <v>4</v>
      </c>
      <c r="C3673">
        <v>3843444</v>
      </c>
      <c r="D3673">
        <v>1966869</v>
      </c>
      <c r="E3673">
        <v>1876575</v>
      </c>
    </row>
    <row r="3674" spans="1:5">
      <c r="A3674" s="58">
        <v>33939</v>
      </c>
      <c r="B3674">
        <v>5</v>
      </c>
      <c r="C3674">
        <v>3758665</v>
      </c>
      <c r="D3674">
        <v>1924078</v>
      </c>
      <c r="E3674">
        <v>1834587</v>
      </c>
    </row>
    <row r="3675" spans="1:5">
      <c r="A3675" s="58">
        <v>33939</v>
      </c>
      <c r="B3675">
        <v>6</v>
      </c>
      <c r="C3675">
        <v>3701681</v>
      </c>
      <c r="D3675">
        <v>1894085</v>
      </c>
      <c r="E3675">
        <v>1807596</v>
      </c>
    </row>
    <row r="3676" spans="1:5">
      <c r="A3676" s="58">
        <v>33939</v>
      </c>
      <c r="B3676">
        <v>7</v>
      </c>
      <c r="C3676">
        <v>3747728</v>
      </c>
      <c r="D3676">
        <v>1918845</v>
      </c>
      <c r="E3676">
        <v>1828883</v>
      </c>
    </row>
    <row r="3677" spans="1:5">
      <c r="A3677" s="58">
        <v>33939</v>
      </c>
      <c r="B3677">
        <v>8</v>
      </c>
      <c r="C3677">
        <v>3552986</v>
      </c>
      <c r="D3677">
        <v>1817788</v>
      </c>
      <c r="E3677">
        <v>1735198</v>
      </c>
    </row>
    <row r="3678" spans="1:5">
      <c r="A3678" s="58">
        <v>33939</v>
      </c>
      <c r="B3678">
        <v>9</v>
      </c>
      <c r="C3678">
        <v>3736555</v>
      </c>
      <c r="D3678">
        <v>1915512</v>
      </c>
      <c r="E3678">
        <v>1821043</v>
      </c>
    </row>
    <row r="3679" spans="1:5">
      <c r="A3679" s="58">
        <v>33939</v>
      </c>
      <c r="B3679">
        <v>10</v>
      </c>
      <c r="C3679">
        <v>3857320</v>
      </c>
      <c r="D3679">
        <v>1976940</v>
      </c>
      <c r="E3679">
        <v>1880380</v>
      </c>
    </row>
    <row r="3680" spans="1:5">
      <c r="A3680" s="58">
        <v>33939</v>
      </c>
      <c r="B3680">
        <v>11</v>
      </c>
      <c r="C3680">
        <v>3649324</v>
      </c>
      <c r="D3680">
        <v>1869006</v>
      </c>
      <c r="E3680">
        <v>1780318</v>
      </c>
    </row>
    <row r="3681" spans="1:5">
      <c r="A3681" s="58">
        <v>33939</v>
      </c>
      <c r="B3681">
        <v>12</v>
      </c>
      <c r="C3681">
        <v>3806452</v>
      </c>
      <c r="D3681">
        <v>1948917</v>
      </c>
      <c r="E3681">
        <v>1857535</v>
      </c>
    </row>
    <row r="3682" spans="1:5">
      <c r="A3682" s="58">
        <v>33939</v>
      </c>
      <c r="B3682">
        <v>13</v>
      </c>
      <c r="C3682">
        <v>3633273</v>
      </c>
      <c r="D3682">
        <v>1861077</v>
      </c>
      <c r="E3682">
        <v>1772196</v>
      </c>
    </row>
    <row r="3683" spans="1:5">
      <c r="A3683" s="58">
        <v>33939</v>
      </c>
      <c r="B3683">
        <v>14</v>
      </c>
      <c r="C3683">
        <v>3499368</v>
      </c>
      <c r="D3683">
        <v>1795071</v>
      </c>
      <c r="E3683">
        <v>1704297</v>
      </c>
    </row>
    <row r="3684" spans="1:5">
      <c r="A3684" s="58">
        <v>33939</v>
      </c>
      <c r="B3684">
        <v>15</v>
      </c>
      <c r="C3684">
        <v>3547833</v>
      </c>
      <c r="D3684">
        <v>1822631</v>
      </c>
      <c r="E3684">
        <v>1725202</v>
      </c>
    </row>
    <row r="3685" spans="1:5">
      <c r="A3685" s="58">
        <v>33939</v>
      </c>
      <c r="B3685">
        <v>16</v>
      </c>
      <c r="C3685">
        <v>3399341</v>
      </c>
      <c r="D3685">
        <v>1750386</v>
      </c>
      <c r="E3685">
        <v>1648955</v>
      </c>
    </row>
    <row r="3686" spans="1:5">
      <c r="A3686" s="58">
        <v>33939</v>
      </c>
      <c r="B3686">
        <v>17</v>
      </c>
      <c r="C3686">
        <v>3429755</v>
      </c>
      <c r="D3686">
        <v>1771863</v>
      </c>
      <c r="E3686">
        <v>1657892</v>
      </c>
    </row>
    <row r="3687" spans="1:5">
      <c r="A3687" s="58">
        <v>33939</v>
      </c>
      <c r="B3687">
        <v>18</v>
      </c>
      <c r="C3687">
        <v>3411158</v>
      </c>
      <c r="D3687">
        <v>1749181</v>
      </c>
      <c r="E3687">
        <v>1661977</v>
      </c>
    </row>
    <row r="3688" spans="1:5">
      <c r="A3688" s="58">
        <v>33939</v>
      </c>
      <c r="B3688">
        <v>19</v>
      </c>
      <c r="C3688">
        <v>3556632</v>
      </c>
      <c r="D3688">
        <v>1816232</v>
      </c>
      <c r="E3688">
        <v>1740400</v>
      </c>
    </row>
    <row r="3689" spans="1:5">
      <c r="A3689" s="58">
        <v>33939</v>
      </c>
      <c r="B3689">
        <v>20</v>
      </c>
      <c r="C3689">
        <v>3692353</v>
      </c>
      <c r="D3689">
        <v>1888076</v>
      </c>
      <c r="E3689">
        <v>1804277</v>
      </c>
    </row>
    <row r="3690" spans="1:5">
      <c r="A3690" s="58">
        <v>33939</v>
      </c>
      <c r="B3690">
        <v>21</v>
      </c>
      <c r="C3690">
        <v>3860622</v>
      </c>
      <c r="D3690">
        <v>1965659</v>
      </c>
      <c r="E3690">
        <v>1894963</v>
      </c>
    </row>
    <row r="3691" spans="1:5">
      <c r="A3691" s="58">
        <v>33939</v>
      </c>
      <c r="B3691">
        <v>22</v>
      </c>
      <c r="C3691">
        <v>4000129</v>
      </c>
      <c r="D3691">
        <v>2035891</v>
      </c>
      <c r="E3691">
        <v>1964238</v>
      </c>
    </row>
    <row r="3692" spans="1:5">
      <c r="A3692" s="58">
        <v>33939</v>
      </c>
      <c r="B3692">
        <v>23</v>
      </c>
      <c r="C3692">
        <v>3788068</v>
      </c>
      <c r="D3692">
        <v>1925975</v>
      </c>
      <c r="E3692">
        <v>1862093</v>
      </c>
    </row>
    <row r="3693" spans="1:5">
      <c r="A3693" s="58">
        <v>33939</v>
      </c>
      <c r="B3693">
        <v>24</v>
      </c>
      <c r="C3693">
        <v>3772925</v>
      </c>
      <c r="D3693">
        <v>1913354</v>
      </c>
      <c r="E3693">
        <v>1859571</v>
      </c>
    </row>
    <row r="3694" spans="1:5">
      <c r="A3694" s="58">
        <v>33939</v>
      </c>
      <c r="B3694">
        <v>25</v>
      </c>
      <c r="C3694">
        <v>3790220</v>
      </c>
      <c r="D3694">
        <v>1917253</v>
      </c>
      <c r="E3694">
        <v>1872967</v>
      </c>
    </row>
    <row r="3695" spans="1:5">
      <c r="A3695" s="58">
        <v>33939</v>
      </c>
      <c r="B3695">
        <v>26</v>
      </c>
      <c r="C3695">
        <v>3829939</v>
      </c>
      <c r="D3695">
        <v>1923238</v>
      </c>
      <c r="E3695">
        <v>1906701</v>
      </c>
    </row>
    <row r="3696" spans="1:5">
      <c r="A3696" s="58">
        <v>33939</v>
      </c>
      <c r="B3696">
        <v>27</v>
      </c>
      <c r="C3696">
        <v>4086828</v>
      </c>
      <c r="D3696">
        <v>2057537</v>
      </c>
      <c r="E3696">
        <v>2029291</v>
      </c>
    </row>
    <row r="3697" spans="1:5">
      <c r="A3697" s="58">
        <v>33939</v>
      </c>
      <c r="B3697">
        <v>28</v>
      </c>
      <c r="C3697">
        <v>4099747</v>
      </c>
      <c r="D3697">
        <v>2056237</v>
      </c>
      <c r="E3697">
        <v>2043510</v>
      </c>
    </row>
    <row r="3698" spans="1:5">
      <c r="A3698" s="58">
        <v>33939</v>
      </c>
      <c r="B3698">
        <v>29</v>
      </c>
      <c r="C3698">
        <v>4481763</v>
      </c>
      <c r="D3698">
        <v>2250772</v>
      </c>
      <c r="E3698">
        <v>2230991</v>
      </c>
    </row>
    <row r="3699" spans="1:5">
      <c r="A3699" s="58">
        <v>33939</v>
      </c>
      <c r="B3699">
        <v>30</v>
      </c>
      <c r="C3699">
        <v>4582354</v>
      </c>
      <c r="D3699">
        <v>2300584</v>
      </c>
      <c r="E3699">
        <v>2281770</v>
      </c>
    </row>
    <row r="3700" spans="1:5">
      <c r="A3700" s="58">
        <v>33939</v>
      </c>
      <c r="B3700">
        <v>31</v>
      </c>
      <c r="C3700">
        <v>4349181</v>
      </c>
      <c r="D3700">
        <v>2175406</v>
      </c>
      <c r="E3700">
        <v>2173775</v>
      </c>
    </row>
    <row r="3701" spans="1:5">
      <c r="A3701" s="58">
        <v>33939</v>
      </c>
      <c r="B3701">
        <v>32</v>
      </c>
      <c r="C3701">
        <v>4644354</v>
      </c>
      <c r="D3701">
        <v>2323920</v>
      </c>
      <c r="E3701">
        <v>2320434</v>
      </c>
    </row>
    <row r="3702" spans="1:5">
      <c r="A3702" s="58">
        <v>33939</v>
      </c>
      <c r="B3702">
        <v>33</v>
      </c>
      <c r="C3702">
        <v>4419511</v>
      </c>
      <c r="D3702">
        <v>2201105</v>
      </c>
      <c r="E3702">
        <v>2218406</v>
      </c>
    </row>
    <row r="3703" spans="1:5">
      <c r="A3703" s="58">
        <v>33939</v>
      </c>
      <c r="B3703">
        <v>34</v>
      </c>
      <c r="C3703">
        <v>4533427</v>
      </c>
      <c r="D3703">
        <v>2268292</v>
      </c>
      <c r="E3703">
        <v>2265135</v>
      </c>
    </row>
    <row r="3704" spans="1:5">
      <c r="A3704" s="58">
        <v>33939</v>
      </c>
      <c r="B3704">
        <v>35</v>
      </c>
      <c r="C3704">
        <v>4584273</v>
      </c>
      <c r="D3704">
        <v>2291690</v>
      </c>
      <c r="E3704">
        <v>2292583</v>
      </c>
    </row>
    <row r="3705" spans="1:5">
      <c r="A3705" s="58">
        <v>33939</v>
      </c>
      <c r="B3705">
        <v>36</v>
      </c>
      <c r="C3705">
        <v>4327070</v>
      </c>
      <c r="D3705">
        <v>2147238</v>
      </c>
      <c r="E3705">
        <v>2179832</v>
      </c>
    </row>
    <row r="3706" spans="1:5">
      <c r="A3706" s="58">
        <v>33939</v>
      </c>
      <c r="B3706">
        <v>37</v>
      </c>
      <c r="C3706">
        <v>4309381</v>
      </c>
      <c r="D3706">
        <v>2143307</v>
      </c>
      <c r="E3706">
        <v>2166074</v>
      </c>
    </row>
    <row r="3707" spans="1:5">
      <c r="A3707" s="58">
        <v>33939</v>
      </c>
      <c r="B3707">
        <v>38</v>
      </c>
      <c r="C3707">
        <v>4019600</v>
      </c>
      <c r="D3707">
        <v>1991065</v>
      </c>
      <c r="E3707">
        <v>2028535</v>
      </c>
    </row>
    <row r="3708" spans="1:5">
      <c r="A3708" s="58">
        <v>33939</v>
      </c>
      <c r="B3708">
        <v>39</v>
      </c>
      <c r="C3708">
        <v>4181248</v>
      </c>
      <c r="D3708">
        <v>2074466</v>
      </c>
      <c r="E3708">
        <v>2106782</v>
      </c>
    </row>
    <row r="3709" spans="1:5">
      <c r="A3709" s="58">
        <v>33939</v>
      </c>
      <c r="B3709">
        <v>40</v>
      </c>
      <c r="C3709">
        <v>4143848</v>
      </c>
      <c r="D3709">
        <v>2053196</v>
      </c>
      <c r="E3709">
        <v>2090652</v>
      </c>
    </row>
    <row r="3710" spans="1:5">
      <c r="A3710" s="58">
        <v>33939</v>
      </c>
      <c r="B3710">
        <v>41</v>
      </c>
      <c r="C3710">
        <v>3710979</v>
      </c>
      <c r="D3710">
        <v>1828683</v>
      </c>
      <c r="E3710">
        <v>1882296</v>
      </c>
    </row>
    <row r="3711" spans="1:5">
      <c r="A3711" s="58">
        <v>33939</v>
      </c>
      <c r="B3711">
        <v>42</v>
      </c>
      <c r="C3711">
        <v>3826066</v>
      </c>
      <c r="D3711">
        <v>1892293</v>
      </c>
      <c r="E3711">
        <v>1933773</v>
      </c>
    </row>
    <row r="3712" spans="1:5">
      <c r="A3712" s="58">
        <v>33939</v>
      </c>
      <c r="B3712">
        <v>43</v>
      </c>
      <c r="C3712">
        <v>3598251</v>
      </c>
      <c r="D3712">
        <v>1765846</v>
      </c>
      <c r="E3712">
        <v>1832405</v>
      </c>
    </row>
    <row r="3713" spans="1:5">
      <c r="A3713" s="58">
        <v>33939</v>
      </c>
      <c r="B3713">
        <v>44</v>
      </c>
      <c r="C3713">
        <v>3700065</v>
      </c>
      <c r="D3713">
        <v>1830330</v>
      </c>
      <c r="E3713">
        <v>1869735</v>
      </c>
    </row>
    <row r="3714" spans="1:5">
      <c r="A3714" s="58">
        <v>33939</v>
      </c>
      <c r="B3714">
        <v>45</v>
      </c>
      <c r="C3714">
        <v>3884352</v>
      </c>
      <c r="D3714">
        <v>1919019</v>
      </c>
      <c r="E3714">
        <v>1965333</v>
      </c>
    </row>
    <row r="3715" spans="1:5">
      <c r="A3715" s="58">
        <v>33939</v>
      </c>
      <c r="B3715">
        <v>46</v>
      </c>
      <c r="C3715">
        <v>3168948</v>
      </c>
      <c r="D3715">
        <v>1556966</v>
      </c>
      <c r="E3715">
        <v>1611982</v>
      </c>
    </row>
    <row r="3716" spans="1:5">
      <c r="A3716" s="58">
        <v>33939</v>
      </c>
      <c r="B3716">
        <v>47</v>
      </c>
      <c r="C3716">
        <v>2857535</v>
      </c>
      <c r="D3716">
        <v>1399846</v>
      </c>
      <c r="E3716">
        <v>1457689</v>
      </c>
    </row>
    <row r="3717" spans="1:5">
      <c r="A3717" s="58">
        <v>33939</v>
      </c>
      <c r="B3717">
        <v>48</v>
      </c>
      <c r="C3717">
        <v>2721390</v>
      </c>
      <c r="D3717">
        <v>1328924</v>
      </c>
      <c r="E3717">
        <v>1392466</v>
      </c>
    </row>
    <row r="3718" spans="1:5">
      <c r="A3718" s="58">
        <v>33939</v>
      </c>
      <c r="B3718">
        <v>49</v>
      </c>
      <c r="C3718">
        <v>3073717</v>
      </c>
      <c r="D3718">
        <v>1508861</v>
      </c>
      <c r="E3718">
        <v>1564856</v>
      </c>
    </row>
    <row r="3719" spans="1:5">
      <c r="A3719" s="58">
        <v>33939</v>
      </c>
      <c r="B3719">
        <v>50</v>
      </c>
      <c r="C3719">
        <v>2918247</v>
      </c>
      <c r="D3719">
        <v>1429159</v>
      </c>
      <c r="E3719">
        <v>1489088</v>
      </c>
    </row>
    <row r="3720" spans="1:5">
      <c r="A3720" s="58">
        <v>33939</v>
      </c>
      <c r="B3720">
        <v>51</v>
      </c>
      <c r="C3720">
        <v>2469735</v>
      </c>
      <c r="D3720">
        <v>1201781</v>
      </c>
      <c r="E3720">
        <v>1267954</v>
      </c>
    </row>
    <row r="3721" spans="1:5">
      <c r="A3721" s="58">
        <v>33939</v>
      </c>
      <c r="B3721">
        <v>52</v>
      </c>
      <c r="C3721">
        <v>2412480</v>
      </c>
      <c r="D3721">
        <v>1174751</v>
      </c>
      <c r="E3721">
        <v>1237729</v>
      </c>
    </row>
    <row r="3722" spans="1:5">
      <c r="A3722" s="58">
        <v>33939</v>
      </c>
      <c r="B3722">
        <v>53</v>
      </c>
      <c r="C3722">
        <v>2320988</v>
      </c>
      <c r="D3722">
        <v>1125410</v>
      </c>
      <c r="E3722">
        <v>1195578</v>
      </c>
    </row>
    <row r="3723" spans="1:5">
      <c r="A3723" s="58">
        <v>33939</v>
      </c>
      <c r="B3723">
        <v>54</v>
      </c>
      <c r="C3723">
        <v>2353025</v>
      </c>
      <c r="D3723">
        <v>1140691</v>
      </c>
      <c r="E3723">
        <v>1212334</v>
      </c>
    </row>
    <row r="3724" spans="1:5">
      <c r="A3724" s="58">
        <v>33939</v>
      </c>
      <c r="B3724">
        <v>55</v>
      </c>
      <c r="C3724">
        <v>2212426</v>
      </c>
      <c r="D3724">
        <v>1067197</v>
      </c>
      <c r="E3724">
        <v>1145229</v>
      </c>
    </row>
    <row r="3725" spans="1:5">
      <c r="A3725" s="58">
        <v>33939</v>
      </c>
      <c r="B3725">
        <v>56</v>
      </c>
      <c r="C3725">
        <v>2147445</v>
      </c>
      <c r="D3725">
        <v>1031553</v>
      </c>
      <c r="E3725">
        <v>1115892</v>
      </c>
    </row>
    <row r="3726" spans="1:5">
      <c r="A3726" s="58">
        <v>33939</v>
      </c>
      <c r="B3726">
        <v>57</v>
      </c>
      <c r="C3726">
        <v>2186654</v>
      </c>
      <c r="D3726">
        <v>1048107</v>
      </c>
      <c r="E3726">
        <v>1138547</v>
      </c>
    </row>
    <row r="3727" spans="1:5">
      <c r="A3727" s="58">
        <v>33939</v>
      </c>
      <c r="B3727">
        <v>58</v>
      </c>
      <c r="C3727">
        <v>2028567</v>
      </c>
      <c r="D3727">
        <v>971617</v>
      </c>
      <c r="E3727">
        <v>1056950</v>
      </c>
    </row>
    <row r="3728" spans="1:5">
      <c r="A3728" s="58">
        <v>33939</v>
      </c>
      <c r="B3728">
        <v>59</v>
      </c>
      <c r="C3728">
        <v>2019580</v>
      </c>
      <c r="D3728">
        <v>965048</v>
      </c>
      <c r="E3728">
        <v>1054532</v>
      </c>
    </row>
    <row r="3729" spans="1:5">
      <c r="A3729" s="58">
        <v>33939</v>
      </c>
      <c r="B3729">
        <v>60</v>
      </c>
      <c r="C3729">
        <v>2041097</v>
      </c>
      <c r="D3729">
        <v>960620</v>
      </c>
      <c r="E3729">
        <v>1080477</v>
      </c>
    </row>
    <row r="3730" spans="1:5">
      <c r="A3730" s="58">
        <v>33939</v>
      </c>
      <c r="B3730">
        <v>61</v>
      </c>
      <c r="C3730">
        <v>2033687</v>
      </c>
      <c r="D3730">
        <v>958916</v>
      </c>
      <c r="E3730">
        <v>1074771</v>
      </c>
    </row>
    <row r="3731" spans="1:5">
      <c r="A3731" s="58">
        <v>33939</v>
      </c>
      <c r="B3731">
        <v>62</v>
      </c>
      <c r="C3731">
        <v>2104725</v>
      </c>
      <c r="D3731">
        <v>989820</v>
      </c>
      <c r="E3731">
        <v>1114905</v>
      </c>
    </row>
    <row r="3732" spans="1:5">
      <c r="A3732" s="58">
        <v>33939</v>
      </c>
      <c r="B3732">
        <v>63</v>
      </c>
      <c r="C3732">
        <v>2088121</v>
      </c>
      <c r="D3732">
        <v>983670</v>
      </c>
      <c r="E3732">
        <v>1104451</v>
      </c>
    </row>
    <row r="3733" spans="1:5">
      <c r="A3733" s="58">
        <v>33939</v>
      </c>
      <c r="B3733">
        <v>64</v>
      </c>
      <c r="C3733">
        <v>2135226</v>
      </c>
      <c r="D3733">
        <v>989020</v>
      </c>
      <c r="E3733">
        <v>1146206</v>
      </c>
    </row>
    <row r="3734" spans="1:5">
      <c r="A3734" s="58">
        <v>33939</v>
      </c>
      <c r="B3734">
        <v>65</v>
      </c>
      <c r="C3734">
        <v>2116056</v>
      </c>
      <c r="D3734">
        <v>969717</v>
      </c>
      <c r="E3734">
        <v>1146339</v>
      </c>
    </row>
    <row r="3735" spans="1:5">
      <c r="A3735" s="58">
        <v>33939</v>
      </c>
      <c r="B3735">
        <v>66</v>
      </c>
      <c r="C3735">
        <v>2023098</v>
      </c>
      <c r="D3735">
        <v>915277</v>
      </c>
      <c r="E3735">
        <v>1107821</v>
      </c>
    </row>
    <row r="3736" spans="1:5">
      <c r="A3736" s="58">
        <v>33939</v>
      </c>
      <c r="B3736">
        <v>67</v>
      </c>
      <c r="C3736">
        <v>2023692</v>
      </c>
      <c r="D3736">
        <v>910312</v>
      </c>
      <c r="E3736">
        <v>1113380</v>
      </c>
    </row>
    <row r="3737" spans="1:5">
      <c r="A3737" s="58">
        <v>33939</v>
      </c>
      <c r="B3737">
        <v>68</v>
      </c>
      <c r="C3737">
        <v>1953278</v>
      </c>
      <c r="D3737">
        <v>871359</v>
      </c>
      <c r="E3737">
        <v>1081919</v>
      </c>
    </row>
    <row r="3738" spans="1:5">
      <c r="A3738" s="58">
        <v>33939</v>
      </c>
      <c r="B3738">
        <v>69</v>
      </c>
      <c r="C3738">
        <v>1913064</v>
      </c>
      <c r="D3738">
        <v>844359</v>
      </c>
      <c r="E3738">
        <v>1068705</v>
      </c>
    </row>
    <row r="3739" spans="1:5">
      <c r="A3739" s="58">
        <v>33939</v>
      </c>
      <c r="B3739">
        <v>70</v>
      </c>
      <c r="C3739">
        <v>1881845</v>
      </c>
      <c r="D3739">
        <v>824476</v>
      </c>
      <c r="E3739">
        <v>1057369</v>
      </c>
    </row>
    <row r="3740" spans="1:5">
      <c r="A3740" s="58">
        <v>33939</v>
      </c>
      <c r="B3740">
        <v>71</v>
      </c>
      <c r="C3740">
        <v>1851692</v>
      </c>
      <c r="D3740">
        <v>810181</v>
      </c>
      <c r="E3740">
        <v>1041511</v>
      </c>
    </row>
    <row r="3741" spans="1:5">
      <c r="A3741" s="58">
        <v>33939</v>
      </c>
      <c r="B3741">
        <v>72</v>
      </c>
      <c r="C3741">
        <v>1735316</v>
      </c>
      <c r="D3741">
        <v>754398</v>
      </c>
      <c r="E3741">
        <v>980918</v>
      </c>
    </row>
    <row r="3742" spans="1:5">
      <c r="A3742" s="58">
        <v>33939</v>
      </c>
      <c r="B3742">
        <v>73</v>
      </c>
      <c r="C3742">
        <v>1582643</v>
      </c>
      <c r="D3742">
        <v>673556</v>
      </c>
      <c r="E3742">
        <v>909087</v>
      </c>
    </row>
    <row r="3743" spans="1:5">
      <c r="A3743" s="58">
        <v>33939</v>
      </c>
      <c r="B3743">
        <v>74</v>
      </c>
      <c r="C3743">
        <v>1515686</v>
      </c>
      <c r="D3743">
        <v>633383</v>
      </c>
      <c r="E3743">
        <v>882303</v>
      </c>
    </row>
    <row r="3744" spans="1:5">
      <c r="A3744" s="58">
        <v>33939</v>
      </c>
      <c r="B3744">
        <v>75</v>
      </c>
      <c r="C3744">
        <v>1431962</v>
      </c>
      <c r="D3744">
        <v>589250</v>
      </c>
      <c r="E3744">
        <v>842712</v>
      </c>
    </row>
    <row r="3745" spans="1:5">
      <c r="A3745" s="58">
        <v>33939</v>
      </c>
      <c r="B3745">
        <v>76</v>
      </c>
      <c r="C3745">
        <v>1354461</v>
      </c>
      <c r="D3745">
        <v>552476</v>
      </c>
      <c r="E3745">
        <v>801985</v>
      </c>
    </row>
    <row r="3746" spans="1:5">
      <c r="A3746" s="58">
        <v>33939</v>
      </c>
      <c r="B3746">
        <v>77</v>
      </c>
      <c r="C3746">
        <v>1288509</v>
      </c>
      <c r="D3746">
        <v>513786</v>
      </c>
      <c r="E3746">
        <v>774723</v>
      </c>
    </row>
    <row r="3747" spans="1:5">
      <c r="A3747" s="58">
        <v>33939</v>
      </c>
      <c r="B3747">
        <v>78</v>
      </c>
      <c r="C3747">
        <v>1228432</v>
      </c>
      <c r="D3747">
        <v>476620</v>
      </c>
      <c r="E3747">
        <v>751812</v>
      </c>
    </row>
    <row r="3748" spans="1:5">
      <c r="A3748" s="58">
        <v>33939</v>
      </c>
      <c r="B3748">
        <v>79</v>
      </c>
      <c r="C3748">
        <v>1136939</v>
      </c>
      <c r="D3748">
        <v>430242</v>
      </c>
      <c r="E3748">
        <v>706697</v>
      </c>
    </row>
    <row r="3749" spans="1:5">
      <c r="A3749" s="58">
        <v>33939</v>
      </c>
      <c r="B3749">
        <v>80</v>
      </c>
      <c r="C3749">
        <v>1029455</v>
      </c>
      <c r="D3749">
        <v>379070</v>
      </c>
      <c r="E3749">
        <v>650385</v>
      </c>
    </row>
    <row r="3750" spans="1:5">
      <c r="A3750" s="58">
        <v>33939</v>
      </c>
      <c r="B3750">
        <v>81</v>
      </c>
      <c r="C3750">
        <v>912983</v>
      </c>
      <c r="D3750">
        <v>328288</v>
      </c>
      <c r="E3750">
        <v>584695</v>
      </c>
    </row>
    <row r="3751" spans="1:5">
      <c r="A3751" s="58">
        <v>33939</v>
      </c>
      <c r="B3751">
        <v>82</v>
      </c>
      <c r="C3751">
        <v>835479</v>
      </c>
      <c r="D3751">
        <v>290290</v>
      </c>
      <c r="E3751">
        <v>545189</v>
      </c>
    </row>
    <row r="3752" spans="1:5">
      <c r="A3752" s="58">
        <v>33939</v>
      </c>
      <c r="B3752">
        <v>83</v>
      </c>
      <c r="C3752">
        <v>757233</v>
      </c>
      <c r="D3752">
        <v>256519</v>
      </c>
      <c r="E3752">
        <v>500714</v>
      </c>
    </row>
    <row r="3753" spans="1:5">
      <c r="A3753" s="58">
        <v>33939</v>
      </c>
      <c r="B3753">
        <v>84</v>
      </c>
      <c r="C3753">
        <v>679735</v>
      </c>
      <c r="D3753">
        <v>222944</v>
      </c>
      <c r="E3753">
        <v>456791</v>
      </c>
    </row>
    <row r="3754" spans="1:5">
      <c r="A3754" s="58">
        <v>33939</v>
      </c>
      <c r="B3754">
        <v>85</v>
      </c>
      <c r="C3754">
        <v>580582</v>
      </c>
      <c r="D3754">
        <v>184080</v>
      </c>
      <c r="E3754">
        <v>396502</v>
      </c>
    </row>
    <row r="3755" spans="1:5">
      <c r="A3755" s="58">
        <v>33939</v>
      </c>
      <c r="B3755">
        <v>86</v>
      </c>
      <c r="C3755">
        <v>499822</v>
      </c>
      <c r="D3755">
        <v>152898</v>
      </c>
      <c r="E3755">
        <v>346924</v>
      </c>
    </row>
    <row r="3756" spans="1:5">
      <c r="A3756" s="58">
        <v>33939</v>
      </c>
      <c r="B3756">
        <v>87</v>
      </c>
      <c r="C3756">
        <v>445571</v>
      </c>
      <c r="D3756">
        <v>131022</v>
      </c>
      <c r="E3756">
        <v>314549</v>
      </c>
    </row>
    <row r="3757" spans="1:5">
      <c r="A3757" s="58">
        <v>33939</v>
      </c>
      <c r="B3757">
        <v>88</v>
      </c>
      <c r="C3757">
        <v>391782</v>
      </c>
      <c r="D3757">
        <v>110953</v>
      </c>
      <c r="E3757">
        <v>280829</v>
      </c>
    </row>
    <row r="3758" spans="1:5">
      <c r="A3758" s="58">
        <v>33939</v>
      </c>
      <c r="B3758">
        <v>89</v>
      </c>
      <c r="C3758">
        <v>321025</v>
      </c>
      <c r="D3758">
        <v>87588</v>
      </c>
      <c r="E3758">
        <v>233437</v>
      </c>
    </row>
    <row r="3759" spans="1:5">
      <c r="A3759" s="58">
        <v>33939</v>
      </c>
      <c r="B3759">
        <v>90</v>
      </c>
      <c r="C3759">
        <v>259655</v>
      </c>
      <c r="D3759">
        <v>68197</v>
      </c>
      <c r="E3759">
        <v>191458</v>
      </c>
    </row>
    <row r="3760" spans="1:5">
      <c r="A3760" s="58">
        <v>33939</v>
      </c>
      <c r="B3760">
        <v>91</v>
      </c>
      <c r="C3760">
        <v>213749</v>
      </c>
      <c r="D3760">
        <v>53960</v>
      </c>
      <c r="E3760">
        <v>159789</v>
      </c>
    </row>
    <row r="3761" spans="1:5">
      <c r="A3761" s="58">
        <v>33939</v>
      </c>
      <c r="B3761">
        <v>92</v>
      </c>
      <c r="C3761">
        <v>182608</v>
      </c>
      <c r="D3761">
        <v>43883</v>
      </c>
      <c r="E3761">
        <v>138725</v>
      </c>
    </row>
    <row r="3762" spans="1:5">
      <c r="A3762" s="58">
        <v>33939</v>
      </c>
      <c r="B3762">
        <v>93</v>
      </c>
      <c r="C3762">
        <v>127128</v>
      </c>
      <c r="D3762">
        <v>28860</v>
      </c>
      <c r="E3762">
        <v>98268</v>
      </c>
    </row>
    <row r="3763" spans="1:5">
      <c r="A3763" s="58">
        <v>33939</v>
      </c>
      <c r="B3763">
        <v>94</v>
      </c>
      <c r="C3763">
        <v>97077</v>
      </c>
      <c r="D3763">
        <v>20934</v>
      </c>
      <c r="E3763">
        <v>76143</v>
      </c>
    </row>
    <row r="3764" spans="1:5">
      <c r="A3764" s="58">
        <v>33939</v>
      </c>
      <c r="B3764">
        <v>95</v>
      </c>
      <c r="C3764">
        <v>73876</v>
      </c>
      <c r="D3764">
        <v>15470</v>
      </c>
      <c r="E3764">
        <v>58406</v>
      </c>
    </row>
    <row r="3765" spans="1:5">
      <c r="A3765" s="58">
        <v>33939</v>
      </c>
      <c r="B3765">
        <v>96</v>
      </c>
      <c r="C3765">
        <v>57450</v>
      </c>
      <c r="D3765">
        <v>11515</v>
      </c>
      <c r="E3765">
        <v>45935</v>
      </c>
    </row>
    <row r="3766" spans="1:5">
      <c r="A3766" s="58">
        <v>33939</v>
      </c>
      <c r="B3766">
        <v>97</v>
      </c>
      <c r="C3766">
        <v>42356</v>
      </c>
      <c r="D3766">
        <v>8233</v>
      </c>
      <c r="E3766">
        <v>34123</v>
      </c>
    </row>
    <row r="3767" spans="1:5">
      <c r="A3767" s="58">
        <v>33939</v>
      </c>
      <c r="B3767">
        <v>98</v>
      </c>
      <c r="C3767">
        <v>29181</v>
      </c>
      <c r="D3767">
        <v>5544</v>
      </c>
      <c r="E3767">
        <v>23637</v>
      </c>
    </row>
    <row r="3768" spans="1:5">
      <c r="A3768" s="58">
        <v>33939</v>
      </c>
      <c r="B3768">
        <v>99</v>
      </c>
      <c r="C3768">
        <v>20277</v>
      </c>
      <c r="D3768">
        <v>3760</v>
      </c>
      <c r="E3768">
        <v>16517</v>
      </c>
    </row>
    <row r="3769" spans="1:5">
      <c r="A3769" s="58">
        <v>33939</v>
      </c>
      <c r="B3769" t="s">
        <v>164</v>
      </c>
      <c r="C3769">
        <v>40294</v>
      </c>
      <c r="D3769">
        <v>7706</v>
      </c>
      <c r="E3769">
        <v>32588</v>
      </c>
    </row>
    <row r="3770" spans="1:5">
      <c r="A3770" t="s">
        <v>167</v>
      </c>
    </row>
    <row r="3772" spans="1:5">
      <c r="A3772" s="58">
        <v>33970</v>
      </c>
      <c r="B3772" t="s">
        <v>163</v>
      </c>
      <c r="C3772">
        <v>258329007</v>
      </c>
      <c r="D3772">
        <v>126161942</v>
      </c>
      <c r="E3772">
        <v>132167065</v>
      </c>
    </row>
    <row r="3773" spans="1:5">
      <c r="A3773" s="58">
        <v>33970</v>
      </c>
      <c r="B3773">
        <v>0</v>
      </c>
      <c r="C3773">
        <v>3934978</v>
      </c>
      <c r="D3773">
        <v>2014878</v>
      </c>
      <c r="E3773">
        <v>1920100</v>
      </c>
    </row>
    <row r="3774" spans="1:5">
      <c r="A3774" s="58">
        <v>33970</v>
      </c>
      <c r="B3774">
        <v>1</v>
      </c>
      <c r="C3774">
        <v>3959094</v>
      </c>
      <c r="D3774">
        <v>2021812</v>
      </c>
      <c r="E3774">
        <v>1937282</v>
      </c>
    </row>
    <row r="3775" spans="1:5">
      <c r="A3775" s="58">
        <v>33970</v>
      </c>
      <c r="B3775">
        <v>2</v>
      </c>
      <c r="C3775">
        <v>4003766</v>
      </c>
      <c r="D3775">
        <v>2050060</v>
      </c>
      <c r="E3775">
        <v>1953706</v>
      </c>
    </row>
    <row r="3776" spans="1:5">
      <c r="A3776" s="58">
        <v>33970</v>
      </c>
      <c r="B3776">
        <v>3</v>
      </c>
      <c r="C3776">
        <v>3905009</v>
      </c>
      <c r="D3776">
        <v>1998461</v>
      </c>
      <c r="E3776">
        <v>1906548</v>
      </c>
    </row>
    <row r="3777" spans="1:5">
      <c r="A3777" s="58">
        <v>33970</v>
      </c>
      <c r="B3777">
        <v>4</v>
      </c>
      <c r="C3777">
        <v>3844343</v>
      </c>
      <c r="D3777">
        <v>1967472</v>
      </c>
      <c r="E3777">
        <v>1876871</v>
      </c>
    </row>
    <row r="3778" spans="1:5">
      <c r="A3778" s="58">
        <v>33970</v>
      </c>
      <c r="B3778">
        <v>5</v>
      </c>
      <c r="C3778">
        <v>3766955</v>
      </c>
      <c r="D3778">
        <v>1928293</v>
      </c>
      <c r="E3778">
        <v>1838662</v>
      </c>
    </row>
    <row r="3779" spans="1:5">
      <c r="A3779" s="58">
        <v>33970</v>
      </c>
      <c r="B3779">
        <v>6</v>
      </c>
      <c r="C3779">
        <v>3702832</v>
      </c>
      <c r="D3779">
        <v>1894482</v>
      </c>
      <c r="E3779">
        <v>1808350</v>
      </c>
    </row>
    <row r="3780" spans="1:5">
      <c r="A3780" s="58">
        <v>33970</v>
      </c>
      <c r="B3780">
        <v>7</v>
      </c>
      <c r="C3780">
        <v>3759045</v>
      </c>
      <c r="D3780">
        <v>1924905</v>
      </c>
      <c r="E3780">
        <v>1834140</v>
      </c>
    </row>
    <row r="3781" spans="1:5">
      <c r="A3781" s="58">
        <v>33970</v>
      </c>
      <c r="B3781">
        <v>8</v>
      </c>
      <c r="C3781">
        <v>3557342</v>
      </c>
      <c r="D3781">
        <v>1819837</v>
      </c>
      <c r="E3781">
        <v>1737505</v>
      </c>
    </row>
    <row r="3782" spans="1:5">
      <c r="A3782" s="58">
        <v>33970</v>
      </c>
      <c r="B3782">
        <v>9</v>
      </c>
      <c r="C3782">
        <v>3735300</v>
      </c>
      <c r="D3782">
        <v>1914972</v>
      </c>
      <c r="E3782">
        <v>1820328</v>
      </c>
    </row>
    <row r="3783" spans="1:5">
      <c r="A3783" s="58">
        <v>33970</v>
      </c>
      <c r="B3783">
        <v>10</v>
      </c>
      <c r="C3783">
        <v>3858978</v>
      </c>
      <c r="D3783">
        <v>1977628</v>
      </c>
      <c r="E3783">
        <v>1881350</v>
      </c>
    </row>
    <row r="3784" spans="1:5">
      <c r="A3784" s="58">
        <v>33970</v>
      </c>
      <c r="B3784">
        <v>11</v>
      </c>
      <c r="C3784">
        <v>3639716</v>
      </c>
      <c r="D3784">
        <v>1864030</v>
      </c>
      <c r="E3784">
        <v>1775686</v>
      </c>
    </row>
    <row r="3785" spans="1:5">
      <c r="A3785" s="58">
        <v>33970</v>
      </c>
      <c r="B3785">
        <v>12</v>
      </c>
      <c r="C3785">
        <v>3829511</v>
      </c>
      <c r="D3785">
        <v>1960791</v>
      </c>
      <c r="E3785">
        <v>1868720</v>
      </c>
    </row>
    <row r="3786" spans="1:5">
      <c r="A3786" s="58">
        <v>33970</v>
      </c>
      <c r="B3786">
        <v>13</v>
      </c>
      <c r="C3786">
        <v>3639968</v>
      </c>
      <c r="D3786">
        <v>1864568</v>
      </c>
      <c r="E3786">
        <v>1775400</v>
      </c>
    </row>
    <row r="3787" spans="1:5">
      <c r="A3787" s="58">
        <v>33970</v>
      </c>
      <c r="B3787">
        <v>14</v>
      </c>
      <c r="C3787">
        <v>3512498</v>
      </c>
      <c r="D3787">
        <v>1801769</v>
      </c>
      <c r="E3787">
        <v>1710729</v>
      </c>
    </row>
    <row r="3788" spans="1:5">
      <c r="A3788" s="58">
        <v>33970</v>
      </c>
      <c r="B3788">
        <v>15</v>
      </c>
      <c r="C3788">
        <v>3547458</v>
      </c>
      <c r="D3788">
        <v>1822496</v>
      </c>
      <c r="E3788">
        <v>1724962</v>
      </c>
    </row>
    <row r="3789" spans="1:5">
      <c r="A3789" s="58">
        <v>33970</v>
      </c>
      <c r="B3789">
        <v>16</v>
      </c>
      <c r="C3789">
        <v>3410810</v>
      </c>
      <c r="D3789">
        <v>1756191</v>
      </c>
      <c r="E3789">
        <v>1654619</v>
      </c>
    </row>
    <row r="3790" spans="1:5">
      <c r="A3790" s="58">
        <v>33970</v>
      </c>
      <c r="B3790">
        <v>17</v>
      </c>
      <c r="C3790">
        <v>3431051</v>
      </c>
      <c r="D3790">
        <v>1772571</v>
      </c>
      <c r="E3790">
        <v>1658480</v>
      </c>
    </row>
    <row r="3791" spans="1:5">
      <c r="A3791" s="58">
        <v>33970</v>
      </c>
      <c r="B3791">
        <v>18</v>
      </c>
      <c r="C3791">
        <v>3419096</v>
      </c>
      <c r="D3791">
        <v>1753265</v>
      </c>
      <c r="E3791">
        <v>1665831</v>
      </c>
    </row>
    <row r="3792" spans="1:5">
      <c r="A3792" s="58">
        <v>33970</v>
      </c>
      <c r="B3792">
        <v>19</v>
      </c>
      <c r="C3792">
        <v>3539886</v>
      </c>
      <c r="D3792">
        <v>1807874</v>
      </c>
      <c r="E3792">
        <v>1732012</v>
      </c>
    </row>
    <row r="3793" spans="1:5">
      <c r="A3793" s="58">
        <v>33970</v>
      </c>
      <c r="B3793">
        <v>20</v>
      </c>
      <c r="C3793">
        <v>3688004</v>
      </c>
      <c r="D3793">
        <v>1886107</v>
      </c>
      <c r="E3793">
        <v>1801897</v>
      </c>
    </row>
    <row r="3794" spans="1:5">
      <c r="A3794" s="58">
        <v>33970</v>
      </c>
      <c r="B3794">
        <v>21</v>
      </c>
      <c r="C3794">
        <v>3810538</v>
      </c>
      <c r="D3794">
        <v>1939772</v>
      </c>
      <c r="E3794">
        <v>1870766</v>
      </c>
    </row>
    <row r="3795" spans="1:5">
      <c r="A3795" s="58">
        <v>33970</v>
      </c>
      <c r="B3795">
        <v>22</v>
      </c>
      <c r="C3795">
        <v>4022989</v>
      </c>
      <c r="D3795">
        <v>2046858</v>
      </c>
      <c r="E3795">
        <v>1976131</v>
      </c>
    </row>
    <row r="3796" spans="1:5">
      <c r="A3796" s="58">
        <v>33970</v>
      </c>
      <c r="B3796">
        <v>23</v>
      </c>
      <c r="C3796">
        <v>3797839</v>
      </c>
      <c r="D3796">
        <v>1930589</v>
      </c>
      <c r="E3796">
        <v>1867250</v>
      </c>
    </row>
    <row r="3797" spans="1:5">
      <c r="A3797" s="58">
        <v>33970</v>
      </c>
      <c r="B3797">
        <v>24</v>
      </c>
      <c r="C3797">
        <v>3788433</v>
      </c>
      <c r="D3797">
        <v>1921060</v>
      </c>
      <c r="E3797">
        <v>1867373</v>
      </c>
    </row>
    <row r="3798" spans="1:5">
      <c r="A3798" s="58">
        <v>33970</v>
      </c>
      <c r="B3798">
        <v>25</v>
      </c>
      <c r="C3798">
        <v>3782189</v>
      </c>
      <c r="D3798">
        <v>1913497</v>
      </c>
      <c r="E3798">
        <v>1868692</v>
      </c>
    </row>
    <row r="3799" spans="1:5">
      <c r="A3799" s="58">
        <v>33970</v>
      </c>
      <c r="B3799">
        <v>26</v>
      </c>
      <c r="C3799">
        <v>3824663</v>
      </c>
      <c r="D3799">
        <v>1920152</v>
      </c>
      <c r="E3799">
        <v>1904511</v>
      </c>
    </row>
    <row r="3800" spans="1:5">
      <c r="A3800" s="58">
        <v>33970</v>
      </c>
      <c r="B3800">
        <v>27</v>
      </c>
      <c r="C3800">
        <v>4072426</v>
      </c>
      <c r="D3800">
        <v>2050697</v>
      </c>
      <c r="E3800">
        <v>2021729</v>
      </c>
    </row>
    <row r="3801" spans="1:5">
      <c r="A3801" s="58">
        <v>33970</v>
      </c>
      <c r="B3801">
        <v>28</v>
      </c>
      <c r="C3801">
        <v>4093717</v>
      </c>
      <c r="D3801">
        <v>2052815</v>
      </c>
      <c r="E3801">
        <v>2040902</v>
      </c>
    </row>
    <row r="3802" spans="1:5">
      <c r="A3802" s="58">
        <v>33970</v>
      </c>
      <c r="B3802">
        <v>29</v>
      </c>
      <c r="C3802">
        <v>4472228</v>
      </c>
      <c r="D3802">
        <v>2245948</v>
      </c>
      <c r="E3802">
        <v>2226280</v>
      </c>
    </row>
    <row r="3803" spans="1:5">
      <c r="A3803" s="58">
        <v>33970</v>
      </c>
      <c r="B3803">
        <v>30</v>
      </c>
      <c r="C3803">
        <v>4590287</v>
      </c>
      <c r="D3803">
        <v>2304830</v>
      </c>
      <c r="E3803">
        <v>2285457</v>
      </c>
    </row>
    <row r="3804" spans="1:5">
      <c r="A3804" s="58">
        <v>33970</v>
      </c>
      <c r="B3804">
        <v>31</v>
      </c>
      <c r="C3804">
        <v>4321243</v>
      </c>
      <c r="D3804">
        <v>2161564</v>
      </c>
      <c r="E3804">
        <v>2159679</v>
      </c>
    </row>
    <row r="3805" spans="1:5">
      <c r="A3805" s="58">
        <v>33970</v>
      </c>
      <c r="B3805">
        <v>32</v>
      </c>
      <c r="C3805">
        <v>4673090</v>
      </c>
      <c r="D3805">
        <v>2338591</v>
      </c>
      <c r="E3805">
        <v>2334499</v>
      </c>
    </row>
    <row r="3806" spans="1:5">
      <c r="A3806" s="58">
        <v>33970</v>
      </c>
      <c r="B3806">
        <v>33</v>
      </c>
      <c r="C3806">
        <v>4417564</v>
      </c>
      <c r="D3806">
        <v>2200502</v>
      </c>
      <c r="E3806">
        <v>2217062</v>
      </c>
    </row>
    <row r="3807" spans="1:5">
      <c r="A3807" s="58">
        <v>33970</v>
      </c>
      <c r="B3807">
        <v>34</v>
      </c>
      <c r="C3807">
        <v>4537256</v>
      </c>
      <c r="D3807">
        <v>2270057</v>
      </c>
      <c r="E3807">
        <v>2267199</v>
      </c>
    </row>
    <row r="3808" spans="1:5">
      <c r="A3808" s="58">
        <v>33970</v>
      </c>
      <c r="B3808">
        <v>35</v>
      </c>
      <c r="C3808">
        <v>4588887</v>
      </c>
      <c r="D3808">
        <v>2294369</v>
      </c>
      <c r="E3808">
        <v>2294518</v>
      </c>
    </row>
    <row r="3809" spans="1:5">
      <c r="A3809" s="58">
        <v>33970</v>
      </c>
      <c r="B3809">
        <v>36</v>
      </c>
      <c r="C3809">
        <v>4335318</v>
      </c>
      <c r="D3809">
        <v>2151254</v>
      </c>
      <c r="E3809">
        <v>2184064</v>
      </c>
    </row>
    <row r="3810" spans="1:5">
      <c r="A3810" s="58">
        <v>33970</v>
      </c>
      <c r="B3810">
        <v>37</v>
      </c>
      <c r="C3810">
        <v>4322059</v>
      </c>
      <c r="D3810">
        <v>2150075</v>
      </c>
      <c r="E3810">
        <v>2171984</v>
      </c>
    </row>
    <row r="3811" spans="1:5">
      <c r="A3811" s="58">
        <v>33970</v>
      </c>
      <c r="B3811">
        <v>38</v>
      </c>
      <c r="C3811">
        <v>4024244</v>
      </c>
      <c r="D3811">
        <v>1993582</v>
      </c>
      <c r="E3811">
        <v>2030662</v>
      </c>
    </row>
    <row r="3812" spans="1:5">
      <c r="A3812" s="58">
        <v>33970</v>
      </c>
      <c r="B3812">
        <v>39</v>
      </c>
      <c r="C3812">
        <v>4195762</v>
      </c>
      <c r="D3812">
        <v>2081412</v>
      </c>
      <c r="E3812">
        <v>2114350</v>
      </c>
    </row>
    <row r="3813" spans="1:5">
      <c r="A3813" s="58">
        <v>33970</v>
      </c>
      <c r="B3813">
        <v>40</v>
      </c>
      <c r="C3813">
        <v>4165977</v>
      </c>
      <c r="D3813">
        <v>2064221</v>
      </c>
      <c r="E3813">
        <v>2101756</v>
      </c>
    </row>
    <row r="3814" spans="1:5">
      <c r="A3814" s="58">
        <v>33970</v>
      </c>
      <c r="B3814">
        <v>41</v>
      </c>
      <c r="C3814">
        <v>3702931</v>
      </c>
      <c r="D3814">
        <v>1824560</v>
      </c>
      <c r="E3814">
        <v>1878371</v>
      </c>
    </row>
    <row r="3815" spans="1:5">
      <c r="A3815" s="58">
        <v>33970</v>
      </c>
      <c r="B3815">
        <v>42</v>
      </c>
      <c r="C3815">
        <v>3853535</v>
      </c>
      <c r="D3815">
        <v>1906377</v>
      </c>
      <c r="E3815">
        <v>1947158</v>
      </c>
    </row>
    <row r="3816" spans="1:5">
      <c r="A3816" s="58">
        <v>33970</v>
      </c>
      <c r="B3816">
        <v>43</v>
      </c>
      <c r="C3816">
        <v>3590781</v>
      </c>
      <c r="D3816">
        <v>1761904</v>
      </c>
      <c r="E3816">
        <v>1828877</v>
      </c>
    </row>
    <row r="3817" spans="1:5">
      <c r="A3817" s="58">
        <v>33970</v>
      </c>
      <c r="B3817">
        <v>44</v>
      </c>
      <c r="C3817">
        <v>3707856</v>
      </c>
      <c r="D3817">
        <v>1833922</v>
      </c>
      <c r="E3817">
        <v>1873934</v>
      </c>
    </row>
    <row r="3818" spans="1:5">
      <c r="A3818" s="58">
        <v>33970</v>
      </c>
      <c r="B3818">
        <v>45</v>
      </c>
      <c r="C3818">
        <v>3836362</v>
      </c>
      <c r="D3818">
        <v>1895030</v>
      </c>
      <c r="E3818">
        <v>1941332</v>
      </c>
    </row>
    <row r="3819" spans="1:5">
      <c r="A3819" s="58">
        <v>33970</v>
      </c>
      <c r="B3819">
        <v>46</v>
      </c>
      <c r="C3819">
        <v>3279426</v>
      </c>
      <c r="D3819">
        <v>1611790</v>
      </c>
      <c r="E3819">
        <v>1667636</v>
      </c>
    </row>
    <row r="3820" spans="1:5">
      <c r="A3820" s="58">
        <v>33970</v>
      </c>
      <c r="B3820">
        <v>47</v>
      </c>
      <c r="C3820">
        <v>2852531</v>
      </c>
      <c r="D3820">
        <v>1397578</v>
      </c>
      <c r="E3820">
        <v>1454953</v>
      </c>
    </row>
    <row r="3821" spans="1:5">
      <c r="A3821" s="58">
        <v>33970</v>
      </c>
      <c r="B3821">
        <v>48</v>
      </c>
      <c r="C3821">
        <v>2727497</v>
      </c>
      <c r="D3821">
        <v>1331686</v>
      </c>
      <c r="E3821">
        <v>1395811</v>
      </c>
    </row>
    <row r="3822" spans="1:5">
      <c r="A3822" s="58">
        <v>33970</v>
      </c>
      <c r="B3822">
        <v>49</v>
      </c>
      <c r="C3822">
        <v>3047786</v>
      </c>
      <c r="D3822">
        <v>1495815</v>
      </c>
      <c r="E3822">
        <v>1551971</v>
      </c>
    </row>
    <row r="3823" spans="1:5">
      <c r="A3823" s="58">
        <v>33970</v>
      </c>
      <c r="B3823">
        <v>50</v>
      </c>
      <c r="C3823">
        <v>2958589</v>
      </c>
      <c r="D3823">
        <v>1449512</v>
      </c>
      <c r="E3823">
        <v>1509077</v>
      </c>
    </row>
    <row r="3824" spans="1:5">
      <c r="A3824" s="58">
        <v>33970</v>
      </c>
      <c r="B3824">
        <v>51</v>
      </c>
      <c r="C3824">
        <v>2476034</v>
      </c>
      <c r="D3824">
        <v>1204511</v>
      </c>
      <c r="E3824">
        <v>1271523</v>
      </c>
    </row>
    <row r="3825" spans="1:5">
      <c r="A3825" s="58">
        <v>33970</v>
      </c>
      <c r="B3825">
        <v>52</v>
      </c>
      <c r="C3825">
        <v>2423288</v>
      </c>
      <c r="D3825">
        <v>1180146</v>
      </c>
      <c r="E3825">
        <v>1243142</v>
      </c>
    </row>
    <row r="3826" spans="1:5">
      <c r="A3826" s="58">
        <v>33970</v>
      </c>
      <c r="B3826">
        <v>53</v>
      </c>
      <c r="C3826">
        <v>2320803</v>
      </c>
      <c r="D3826">
        <v>1125305</v>
      </c>
      <c r="E3826">
        <v>1195498</v>
      </c>
    </row>
    <row r="3827" spans="1:5">
      <c r="A3827" s="58">
        <v>33970</v>
      </c>
      <c r="B3827">
        <v>54</v>
      </c>
      <c r="C3827">
        <v>2357874</v>
      </c>
      <c r="D3827">
        <v>1143135</v>
      </c>
      <c r="E3827">
        <v>1214739</v>
      </c>
    </row>
    <row r="3828" spans="1:5">
      <c r="A3828" s="58">
        <v>33970</v>
      </c>
      <c r="B3828">
        <v>55</v>
      </c>
      <c r="C3828">
        <v>2224627</v>
      </c>
      <c r="D3828">
        <v>1073310</v>
      </c>
      <c r="E3828">
        <v>1151317</v>
      </c>
    </row>
    <row r="3829" spans="1:5">
      <c r="A3829" s="58">
        <v>33970</v>
      </c>
      <c r="B3829">
        <v>56</v>
      </c>
      <c r="C3829">
        <v>2145563</v>
      </c>
      <c r="D3829">
        <v>1030786</v>
      </c>
      <c r="E3829">
        <v>1114777</v>
      </c>
    </row>
    <row r="3830" spans="1:5">
      <c r="A3830" s="58">
        <v>33970</v>
      </c>
      <c r="B3830">
        <v>57</v>
      </c>
      <c r="C3830">
        <v>2182592</v>
      </c>
      <c r="D3830">
        <v>1046031</v>
      </c>
      <c r="E3830">
        <v>1136561</v>
      </c>
    </row>
    <row r="3831" spans="1:5">
      <c r="A3831" s="58">
        <v>33970</v>
      </c>
      <c r="B3831">
        <v>58</v>
      </c>
      <c r="C3831">
        <v>2044896</v>
      </c>
      <c r="D3831">
        <v>979550</v>
      </c>
      <c r="E3831">
        <v>1065346</v>
      </c>
    </row>
    <row r="3832" spans="1:5">
      <c r="A3832" s="58">
        <v>33970</v>
      </c>
      <c r="B3832">
        <v>59</v>
      </c>
      <c r="C3832">
        <v>2012324</v>
      </c>
      <c r="D3832">
        <v>961930</v>
      </c>
      <c r="E3832">
        <v>1050394</v>
      </c>
    </row>
    <row r="3833" spans="1:5">
      <c r="A3833" s="58">
        <v>33970</v>
      </c>
      <c r="B3833">
        <v>60</v>
      </c>
      <c r="C3833">
        <v>2041583</v>
      </c>
      <c r="D3833">
        <v>961186</v>
      </c>
      <c r="E3833">
        <v>1080397</v>
      </c>
    </row>
    <row r="3834" spans="1:5">
      <c r="A3834" s="58">
        <v>33970</v>
      </c>
      <c r="B3834">
        <v>61</v>
      </c>
      <c r="C3834">
        <v>2024093</v>
      </c>
      <c r="D3834">
        <v>954400</v>
      </c>
      <c r="E3834">
        <v>1069693</v>
      </c>
    </row>
    <row r="3835" spans="1:5">
      <c r="A3835" s="58">
        <v>33970</v>
      </c>
      <c r="B3835">
        <v>62</v>
      </c>
      <c r="C3835">
        <v>2104624</v>
      </c>
      <c r="D3835">
        <v>989287</v>
      </c>
      <c r="E3835">
        <v>1115337</v>
      </c>
    </row>
    <row r="3836" spans="1:5">
      <c r="A3836" s="58">
        <v>33970</v>
      </c>
      <c r="B3836">
        <v>63</v>
      </c>
      <c r="C3836">
        <v>2088964</v>
      </c>
      <c r="D3836">
        <v>985011</v>
      </c>
      <c r="E3836">
        <v>1103953</v>
      </c>
    </row>
    <row r="3837" spans="1:5">
      <c r="A3837" s="58">
        <v>33970</v>
      </c>
      <c r="B3837">
        <v>64</v>
      </c>
      <c r="C3837">
        <v>2127913</v>
      </c>
      <c r="D3837">
        <v>985597</v>
      </c>
      <c r="E3837">
        <v>1142316</v>
      </c>
    </row>
    <row r="3838" spans="1:5">
      <c r="A3838" s="58">
        <v>33970</v>
      </c>
      <c r="B3838">
        <v>65</v>
      </c>
      <c r="C3838">
        <v>2122019</v>
      </c>
      <c r="D3838">
        <v>973286</v>
      </c>
      <c r="E3838">
        <v>1148733</v>
      </c>
    </row>
    <row r="3839" spans="1:5">
      <c r="A3839" s="58">
        <v>33970</v>
      </c>
      <c r="B3839">
        <v>66</v>
      </c>
      <c r="C3839">
        <v>2022998</v>
      </c>
      <c r="D3839">
        <v>915391</v>
      </c>
      <c r="E3839">
        <v>1107607</v>
      </c>
    </row>
    <row r="3840" spans="1:5">
      <c r="A3840" s="58">
        <v>33970</v>
      </c>
      <c r="B3840">
        <v>67</v>
      </c>
      <c r="C3840">
        <v>2018769</v>
      </c>
      <c r="D3840">
        <v>908167</v>
      </c>
      <c r="E3840">
        <v>1110602</v>
      </c>
    </row>
    <row r="3841" spans="1:5">
      <c r="A3841" s="58">
        <v>33970</v>
      </c>
      <c r="B3841">
        <v>68</v>
      </c>
      <c r="C3841">
        <v>1955438</v>
      </c>
      <c r="D3841">
        <v>872335</v>
      </c>
      <c r="E3841">
        <v>1083103</v>
      </c>
    </row>
    <row r="3842" spans="1:5">
      <c r="A3842" s="58">
        <v>33970</v>
      </c>
      <c r="B3842">
        <v>69</v>
      </c>
      <c r="C3842">
        <v>1914812</v>
      </c>
      <c r="D3842">
        <v>845372</v>
      </c>
      <c r="E3842">
        <v>1069440</v>
      </c>
    </row>
    <row r="3843" spans="1:5">
      <c r="A3843" s="58">
        <v>33970</v>
      </c>
      <c r="B3843">
        <v>70</v>
      </c>
      <c r="C3843">
        <v>1875947</v>
      </c>
      <c r="D3843">
        <v>821649</v>
      </c>
      <c r="E3843">
        <v>1054298</v>
      </c>
    </row>
    <row r="3844" spans="1:5">
      <c r="A3844" s="58">
        <v>33970</v>
      </c>
      <c r="B3844">
        <v>71</v>
      </c>
      <c r="C3844">
        <v>1854352</v>
      </c>
      <c r="D3844">
        <v>811211</v>
      </c>
      <c r="E3844">
        <v>1043141</v>
      </c>
    </row>
    <row r="3845" spans="1:5">
      <c r="A3845" s="58">
        <v>33970</v>
      </c>
      <c r="B3845">
        <v>72</v>
      </c>
      <c r="C3845">
        <v>1745169</v>
      </c>
      <c r="D3845">
        <v>759337</v>
      </c>
      <c r="E3845">
        <v>985832</v>
      </c>
    </row>
    <row r="3846" spans="1:5">
      <c r="A3846" s="58">
        <v>33970</v>
      </c>
      <c r="B3846">
        <v>73</v>
      </c>
      <c r="C3846">
        <v>1584377</v>
      </c>
      <c r="D3846">
        <v>674469</v>
      </c>
      <c r="E3846">
        <v>909908</v>
      </c>
    </row>
    <row r="3847" spans="1:5">
      <c r="A3847" s="58">
        <v>33970</v>
      </c>
      <c r="B3847">
        <v>74</v>
      </c>
      <c r="C3847">
        <v>1519578</v>
      </c>
      <c r="D3847">
        <v>635448</v>
      </c>
      <c r="E3847">
        <v>884130</v>
      </c>
    </row>
    <row r="3848" spans="1:5">
      <c r="A3848" s="58">
        <v>33970</v>
      </c>
      <c r="B3848">
        <v>75</v>
      </c>
      <c r="C3848">
        <v>1433435</v>
      </c>
      <c r="D3848">
        <v>589611</v>
      </c>
      <c r="E3848">
        <v>843824</v>
      </c>
    </row>
    <row r="3849" spans="1:5">
      <c r="A3849" s="58">
        <v>33970</v>
      </c>
      <c r="B3849">
        <v>76</v>
      </c>
      <c r="C3849">
        <v>1355486</v>
      </c>
      <c r="D3849">
        <v>553151</v>
      </c>
      <c r="E3849">
        <v>802335</v>
      </c>
    </row>
    <row r="3850" spans="1:5">
      <c r="A3850" s="58">
        <v>33970</v>
      </c>
      <c r="B3850">
        <v>77</v>
      </c>
      <c r="C3850">
        <v>1288851</v>
      </c>
      <c r="D3850">
        <v>514199</v>
      </c>
      <c r="E3850">
        <v>774652</v>
      </c>
    </row>
    <row r="3851" spans="1:5">
      <c r="A3851" s="58">
        <v>33970</v>
      </c>
      <c r="B3851">
        <v>78</v>
      </c>
      <c r="C3851">
        <v>1231460</v>
      </c>
      <c r="D3851">
        <v>478136</v>
      </c>
      <c r="E3851">
        <v>753324</v>
      </c>
    </row>
    <row r="3852" spans="1:5">
      <c r="A3852" s="58">
        <v>33970</v>
      </c>
      <c r="B3852">
        <v>79</v>
      </c>
      <c r="C3852">
        <v>1136729</v>
      </c>
      <c r="D3852">
        <v>430316</v>
      </c>
      <c r="E3852">
        <v>706413</v>
      </c>
    </row>
    <row r="3853" spans="1:5">
      <c r="A3853" s="58">
        <v>33970</v>
      </c>
      <c r="B3853">
        <v>80</v>
      </c>
      <c r="C3853">
        <v>1034576</v>
      </c>
      <c r="D3853">
        <v>380732</v>
      </c>
      <c r="E3853">
        <v>653844</v>
      </c>
    </row>
    <row r="3854" spans="1:5">
      <c r="A3854" s="58">
        <v>33970</v>
      </c>
      <c r="B3854">
        <v>81</v>
      </c>
      <c r="C3854">
        <v>913536</v>
      </c>
      <c r="D3854">
        <v>329101</v>
      </c>
      <c r="E3854">
        <v>584435</v>
      </c>
    </row>
    <row r="3855" spans="1:5">
      <c r="A3855" s="58">
        <v>33970</v>
      </c>
      <c r="B3855">
        <v>82</v>
      </c>
      <c r="C3855">
        <v>837081</v>
      </c>
      <c r="D3855">
        <v>290620</v>
      </c>
      <c r="E3855">
        <v>546461</v>
      </c>
    </row>
    <row r="3856" spans="1:5">
      <c r="A3856" s="58">
        <v>33970</v>
      </c>
      <c r="B3856">
        <v>83</v>
      </c>
      <c r="C3856">
        <v>758296</v>
      </c>
      <c r="D3856">
        <v>256910</v>
      </c>
      <c r="E3856">
        <v>501386</v>
      </c>
    </row>
    <row r="3857" spans="1:5">
      <c r="A3857" s="58">
        <v>33970</v>
      </c>
      <c r="B3857">
        <v>84</v>
      </c>
      <c r="C3857">
        <v>680283</v>
      </c>
      <c r="D3857">
        <v>223175</v>
      </c>
      <c r="E3857">
        <v>457108</v>
      </c>
    </row>
    <row r="3858" spans="1:5">
      <c r="A3858" s="58">
        <v>33970</v>
      </c>
      <c r="B3858">
        <v>85</v>
      </c>
      <c r="C3858">
        <v>583479</v>
      </c>
      <c r="D3858">
        <v>184970</v>
      </c>
      <c r="E3858">
        <v>398509</v>
      </c>
    </row>
    <row r="3859" spans="1:5">
      <c r="A3859" s="58">
        <v>33970</v>
      </c>
      <c r="B3859">
        <v>86</v>
      </c>
      <c r="C3859">
        <v>500443</v>
      </c>
      <c r="D3859">
        <v>153160</v>
      </c>
      <c r="E3859">
        <v>347283</v>
      </c>
    </row>
    <row r="3860" spans="1:5">
      <c r="A3860" s="58">
        <v>33970</v>
      </c>
      <c r="B3860">
        <v>87</v>
      </c>
      <c r="C3860">
        <v>444447</v>
      </c>
      <c r="D3860">
        <v>130658</v>
      </c>
      <c r="E3860">
        <v>313789</v>
      </c>
    </row>
    <row r="3861" spans="1:5">
      <c r="A3861" s="58">
        <v>33970</v>
      </c>
      <c r="B3861">
        <v>88</v>
      </c>
      <c r="C3861">
        <v>394034</v>
      </c>
      <c r="D3861">
        <v>111522</v>
      </c>
      <c r="E3861">
        <v>282512</v>
      </c>
    </row>
    <row r="3862" spans="1:5">
      <c r="A3862" s="58">
        <v>33970</v>
      </c>
      <c r="B3862">
        <v>89</v>
      </c>
      <c r="C3862">
        <v>321961</v>
      </c>
      <c r="D3862">
        <v>87830</v>
      </c>
      <c r="E3862">
        <v>234131</v>
      </c>
    </row>
    <row r="3863" spans="1:5">
      <c r="A3863" s="58">
        <v>33970</v>
      </c>
      <c r="B3863">
        <v>90</v>
      </c>
      <c r="C3863">
        <v>261625</v>
      </c>
      <c r="D3863">
        <v>68583</v>
      </c>
      <c r="E3863">
        <v>193042</v>
      </c>
    </row>
    <row r="3864" spans="1:5">
      <c r="A3864" s="58">
        <v>33970</v>
      </c>
      <c r="B3864">
        <v>91</v>
      </c>
      <c r="C3864">
        <v>211714</v>
      </c>
      <c r="D3864">
        <v>53492</v>
      </c>
      <c r="E3864">
        <v>158222</v>
      </c>
    </row>
    <row r="3865" spans="1:5">
      <c r="A3865" s="58">
        <v>33970</v>
      </c>
      <c r="B3865">
        <v>92</v>
      </c>
      <c r="C3865">
        <v>184887</v>
      </c>
      <c r="D3865">
        <v>44398</v>
      </c>
      <c r="E3865">
        <v>140489</v>
      </c>
    </row>
    <row r="3866" spans="1:5">
      <c r="A3866" s="58">
        <v>33970</v>
      </c>
      <c r="B3866">
        <v>93</v>
      </c>
      <c r="C3866">
        <v>127835</v>
      </c>
      <c r="D3866">
        <v>29041</v>
      </c>
      <c r="E3866">
        <v>98794</v>
      </c>
    </row>
    <row r="3867" spans="1:5">
      <c r="A3867" s="58">
        <v>33970</v>
      </c>
      <c r="B3867">
        <v>94</v>
      </c>
      <c r="C3867">
        <v>97196</v>
      </c>
      <c r="D3867">
        <v>20910</v>
      </c>
      <c r="E3867">
        <v>76286</v>
      </c>
    </row>
    <row r="3868" spans="1:5">
      <c r="A3868" s="58">
        <v>33970</v>
      </c>
      <c r="B3868">
        <v>95</v>
      </c>
      <c r="C3868">
        <v>73755</v>
      </c>
      <c r="D3868">
        <v>15418</v>
      </c>
      <c r="E3868">
        <v>58337</v>
      </c>
    </row>
    <row r="3869" spans="1:5">
      <c r="A3869" s="58">
        <v>33970</v>
      </c>
      <c r="B3869">
        <v>96</v>
      </c>
      <c r="C3869">
        <v>57366</v>
      </c>
      <c r="D3869">
        <v>11483</v>
      </c>
      <c r="E3869">
        <v>45883</v>
      </c>
    </row>
    <row r="3870" spans="1:5">
      <c r="A3870" s="58">
        <v>33970</v>
      </c>
      <c r="B3870">
        <v>97</v>
      </c>
      <c r="C3870">
        <v>42498</v>
      </c>
      <c r="D3870">
        <v>8229</v>
      </c>
      <c r="E3870">
        <v>34269</v>
      </c>
    </row>
    <row r="3871" spans="1:5">
      <c r="A3871" s="58">
        <v>33970</v>
      </c>
      <c r="B3871">
        <v>98</v>
      </c>
      <c r="C3871">
        <v>29217</v>
      </c>
      <c r="D3871">
        <v>5541</v>
      </c>
      <c r="E3871">
        <v>23676</v>
      </c>
    </row>
    <row r="3872" spans="1:5">
      <c r="A3872" s="58">
        <v>33970</v>
      </c>
      <c r="B3872">
        <v>99</v>
      </c>
      <c r="C3872">
        <v>20219</v>
      </c>
      <c r="D3872">
        <v>3740</v>
      </c>
      <c r="E3872">
        <v>16479</v>
      </c>
    </row>
    <row r="3873" spans="1:5">
      <c r="A3873" s="58">
        <v>33970</v>
      </c>
      <c r="B3873" t="s">
        <v>164</v>
      </c>
      <c r="C3873">
        <v>40318</v>
      </c>
      <c r="D3873">
        <v>7685</v>
      </c>
      <c r="E3873">
        <v>32633</v>
      </c>
    </row>
    <row r="3875" spans="1:5">
      <c r="A3875" s="58">
        <v>34001</v>
      </c>
      <c r="B3875" t="s">
        <v>163</v>
      </c>
      <c r="C3875">
        <v>258568839</v>
      </c>
      <c r="D3875">
        <v>126283754</v>
      </c>
      <c r="E3875">
        <v>132285085</v>
      </c>
    </row>
    <row r="3876" spans="1:5">
      <c r="A3876" s="58">
        <v>34001</v>
      </c>
      <c r="B3876">
        <v>0</v>
      </c>
      <c r="C3876">
        <v>3924475</v>
      </c>
      <c r="D3876">
        <v>2009825</v>
      </c>
      <c r="E3876">
        <v>1914650</v>
      </c>
    </row>
    <row r="3877" spans="1:5">
      <c r="A3877" s="58">
        <v>34001</v>
      </c>
      <c r="B3877">
        <v>1</v>
      </c>
      <c r="C3877">
        <v>3957905</v>
      </c>
      <c r="D3877">
        <v>2021811</v>
      </c>
      <c r="E3877">
        <v>1936094</v>
      </c>
    </row>
    <row r="3878" spans="1:5">
      <c r="A3878" s="58">
        <v>34001</v>
      </c>
      <c r="B3878">
        <v>2</v>
      </c>
      <c r="C3878">
        <v>4007404</v>
      </c>
      <c r="D3878">
        <v>2051388</v>
      </c>
      <c r="E3878">
        <v>1956016</v>
      </c>
    </row>
    <row r="3879" spans="1:5">
      <c r="A3879" s="58">
        <v>34001</v>
      </c>
      <c r="B3879">
        <v>3</v>
      </c>
      <c r="C3879">
        <v>3920552</v>
      </c>
      <c r="D3879">
        <v>2006413</v>
      </c>
      <c r="E3879">
        <v>1914139</v>
      </c>
    </row>
    <row r="3880" spans="1:5">
      <c r="A3880" s="58">
        <v>34001</v>
      </c>
      <c r="B3880">
        <v>4</v>
      </c>
      <c r="C3880">
        <v>3851300</v>
      </c>
      <c r="D3880">
        <v>1971140</v>
      </c>
      <c r="E3880">
        <v>1880160</v>
      </c>
    </row>
    <row r="3881" spans="1:5">
      <c r="A3881" s="58">
        <v>34001</v>
      </c>
      <c r="B3881">
        <v>5</v>
      </c>
      <c r="C3881">
        <v>3771724</v>
      </c>
      <c r="D3881">
        <v>1930579</v>
      </c>
      <c r="E3881">
        <v>1841145</v>
      </c>
    </row>
    <row r="3882" spans="1:5">
      <c r="A3882" s="58">
        <v>34001</v>
      </c>
      <c r="B3882">
        <v>6</v>
      </c>
      <c r="C3882">
        <v>3706240</v>
      </c>
      <c r="D3882">
        <v>1896307</v>
      </c>
      <c r="E3882">
        <v>1809933</v>
      </c>
    </row>
    <row r="3883" spans="1:5">
      <c r="A3883" s="58">
        <v>34001</v>
      </c>
      <c r="B3883">
        <v>7</v>
      </c>
      <c r="C3883">
        <v>3756126</v>
      </c>
      <c r="D3883">
        <v>1923323</v>
      </c>
      <c r="E3883">
        <v>1832803</v>
      </c>
    </row>
    <row r="3884" spans="1:5">
      <c r="A3884" s="58">
        <v>34001</v>
      </c>
      <c r="B3884">
        <v>8</v>
      </c>
      <c r="C3884">
        <v>3572284</v>
      </c>
      <c r="D3884">
        <v>1827555</v>
      </c>
      <c r="E3884">
        <v>1744729</v>
      </c>
    </row>
    <row r="3885" spans="1:5">
      <c r="A3885" s="58">
        <v>34001</v>
      </c>
      <c r="B3885">
        <v>9</v>
      </c>
      <c r="C3885">
        <v>3729963</v>
      </c>
      <c r="D3885">
        <v>1912121</v>
      </c>
      <c r="E3885">
        <v>1817842</v>
      </c>
    </row>
    <row r="3886" spans="1:5">
      <c r="A3886" s="58">
        <v>34001</v>
      </c>
      <c r="B3886">
        <v>10</v>
      </c>
      <c r="C3886">
        <v>3847617</v>
      </c>
      <c r="D3886">
        <v>1972044</v>
      </c>
      <c r="E3886">
        <v>1875573</v>
      </c>
    </row>
    <row r="3887" spans="1:5">
      <c r="A3887" s="58">
        <v>34001</v>
      </c>
      <c r="B3887">
        <v>11</v>
      </c>
      <c r="C3887">
        <v>3678508</v>
      </c>
      <c r="D3887">
        <v>1883905</v>
      </c>
      <c r="E3887">
        <v>1794603</v>
      </c>
    </row>
    <row r="3888" spans="1:5">
      <c r="A3888" s="58">
        <v>34001</v>
      </c>
      <c r="B3888">
        <v>12</v>
      </c>
      <c r="C3888">
        <v>3804730</v>
      </c>
      <c r="D3888">
        <v>1947995</v>
      </c>
      <c r="E3888">
        <v>1856735</v>
      </c>
    </row>
    <row r="3889" spans="1:5">
      <c r="A3889" s="58">
        <v>34001</v>
      </c>
      <c r="B3889">
        <v>13</v>
      </c>
      <c r="C3889">
        <v>3653499</v>
      </c>
      <c r="D3889">
        <v>1871163</v>
      </c>
      <c r="E3889">
        <v>1782336</v>
      </c>
    </row>
    <row r="3890" spans="1:5">
      <c r="A3890" s="58">
        <v>34001</v>
      </c>
      <c r="B3890">
        <v>14</v>
      </c>
      <c r="C3890">
        <v>3530175</v>
      </c>
      <c r="D3890">
        <v>1811050</v>
      </c>
      <c r="E3890">
        <v>1719125</v>
      </c>
    </row>
    <row r="3891" spans="1:5">
      <c r="A3891" s="58">
        <v>34001</v>
      </c>
      <c r="B3891">
        <v>15</v>
      </c>
      <c r="C3891">
        <v>3549974</v>
      </c>
      <c r="D3891">
        <v>1823873</v>
      </c>
      <c r="E3891">
        <v>1726101</v>
      </c>
    </row>
    <row r="3892" spans="1:5">
      <c r="A3892" s="58">
        <v>34001</v>
      </c>
      <c r="B3892">
        <v>16</v>
      </c>
      <c r="C3892">
        <v>3425459</v>
      </c>
      <c r="D3892">
        <v>1764070</v>
      </c>
      <c r="E3892">
        <v>1661389</v>
      </c>
    </row>
    <row r="3893" spans="1:5">
      <c r="A3893" s="58">
        <v>34001</v>
      </c>
      <c r="B3893">
        <v>17</v>
      </c>
      <c r="C3893">
        <v>3431140</v>
      </c>
      <c r="D3893">
        <v>1772324</v>
      </c>
      <c r="E3893">
        <v>1658816</v>
      </c>
    </row>
    <row r="3894" spans="1:5">
      <c r="A3894" s="58">
        <v>34001</v>
      </c>
      <c r="B3894">
        <v>18</v>
      </c>
      <c r="C3894">
        <v>3421677</v>
      </c>
      <c r="D3894">
        <v>1754723</v>
      </c>
      <c r="E3894">
        <v>1666954</v>
      </c>
    </row>
    <row r="3895" spans="1:5">
      <c r="A3895" s="58">
        <v>34001</v>
      </c>
      <c r="B3895">
        <v>19</v>
      </c>
      <c r="C3895">
        <v>3536190</v>
      </c>
      <c r="D3895">
        <v>1805745</v>
      </c>
      <c r="E3895">
        <v>1730445</v>
      </c>
    </row>
    <row r="3896" spans="1:5">
      <c r="A3896" s="58">
        <v>34001</v>
      </c>
      <c r="B3896">
        <v>20</v>
      </c>
      <c r="C3896">
        <v>3666711</v>
      </c>
      <c r="D3896">
        <v>1874121</v>
      </c>
      <c r="E3896">
        <v>1792590</v>
      </c>
    </row>
    <row r="3897" spans="1:5">
      <c r="A3897" s="58">
        <v>34001</v>
      </c>
      <c r="B3897">
        <v>21</v>
      </c>
      <c r="C3897">
        <v>3800278</v>
      </c>
      <c r="D3897">
        <v>1935766</v>
      </c>
      <c r="E3897">
        <v>1864512</v>
      </c>
    </row>
    <row r="3898" spans="1:5">
      <c r="A3898" s="58">
        <v>34001</v>
      </c>
      <c r="B3898">
        <v>22</v>
      </c>
      <c r="C3898">
        <v>4010330</v>
      </c>
      <c r="D3898">
        <v>2040453</v>
      </c>
      <c r="E3898">
        <v>1969877</v>
      </c>
    </row>
    <row r="3899" spans="1:5">
      <c r="A3899" s="58">
        <v>34001</v>
      </c>
      <c r="B3899">
        <v>23</v>
      </c>
      <c r="C3899">
        <v>3810174</v>
      </c>
      <c r="D3899">
        <v>1936358</v>
      </c>
      <c r="E3899">
        <v>1873816</v>
      </c>
    </row>
    <row r="3900" spans="1:5">
      <c r="A3900" s="58">
        <v>34001</v>
      </c>
      <c r="B3900">
        <v>24</v>
      </c>
      <c r="C3900">
        <v>3804872</v>
      </c>
      <c r="D3900">
        <v>1929065</v>
      </c>
      <c r="E3900">
        <v>1875807</v>
      </c>
    </row>
    <row r="3901" spans="1:5">
      <c r="A3901" s="58">
        <v>34001</v>
      </c>
      <c r="B3901">
        <v>25</v>
      </c>
      <c r="C3901">
        <v>3774401</v>
      </c>
      <c r="D3901">
        <v>1909439</v>
      </c>
      <c r="E3901">
        <v>1864962</v>
      </c>
    </row>
    <row r="3902" spans="1:5">
      <c r="A3902" s="58">
        <v>34001</v>
      </c>
      <c r="B3902">
        <v>26</v>
      </c>
      <c r="C3902">
        <v>3833901</v>
      </c>
      <c r="D3902">
        <v>1925240</v>
      </c>
      <c r="E3902">
        <v>1908661</v>
      </c>
    </row>
    <row r="3903" spans="1:5">
      <c r="A3903" s="58">
        <v>34001</v>
      </c>
      <c r="B3903">
        <v>27</v>
      </c>
      <c r="C3903">
        <v>4044390</v>
      </c>
      <c r="D3903">
        <v>2036063</v>
      </c>
      <c r="E3903">
        <v>2008327</v>
      </c>
    </row>
    <row r="3904" spans="1:5">
      <c r="A3904" s="58">
        <v>34001</v>
      </c>
      <c r="B3904">
        <v>28</v>
      </c>
      <c r="C3904">
        <v>4086735</v>
      </c>
      <c r="D3904">
        <v>2049479</v>
      </c>
      <c r="E3904">
        <v>2037256</v>
      </c>
    </row>
    <row r="3905" spans="1:5">
      <c r="A3905" s="58">
        <v>34001</v>
      </c>
      <c r="B3905">
        <v>29</v>
      </c>
      <c r="C3905">
        <v>4468161</v>
      </c>
      <c r="D3905">
        <v>2244489</v>
      </c>
      <c r="E3905">
        <v>2223672</v>
      </c>
    </row>
    <row r="3906" spans="1:5">
      <c r="A3906" s="58">
        <v>34001</v>
      </c>
      <c r="B3906">
        <v>30</v>
      </c>
      <c r="C3906">
        <v>4567100</v>
      </c>
      <c r="D3906">
        <v>2292827</v>
      </c>
      <c r="E3906">
        <v>2274273</v>
      </c>
    </row>
    <row r="3907" spans="1:5">
      <c r="A3907" s="58">
        <v>34001</v>
      </c>
      <c r="B3907">
        <v>31</v>
      </c>
      <c r="C3907">
        <v>4373274</v>
      </c>
      <c r="D3907">
        <v>2188548</v>
      </c>
      <c r="E3907">
        <v>2184726</v>
      </c>
    </row>
    <row r="3908" spans="1:5">
      <c r="A3908" s="58">
        <v>34001</v>
      </c>
      <c r="B3908">
        <v>32</v>
      </c>
      <c r="C3908">
        <v>4626263</v>
      </c>
      <c r="D3908">
        <v>2314424</v>
      </c>
      <c r="E3908">
        <v>2311839</v>
      </c>
    </row>
    <row r="3909" spans="1:5">
      <c r="A3909" s="58">
        <v>34001</v>
      </c>
      <c r="B3909">
        <v>33</v>
      </c>
      <c r="C3909">
        <v>4432790</v>
      </c>
      <c r="D3909">
        <v>2209087</v>
      </c>
      <c r="E3909">
        <v>2223703</v>
      </c>
    </row>
    <row r="3910" spans="1:5">
      <c r="A3910" s="58">
        <v>34001</v>
      </c>
      <c r="B3910">
        <v>34</v>
      </c>
      <c r="C3910">
        <v>4548043</v>
      </c>
      <c r="D3910">
        <v>2275573</v>
      </c>
      <c r="E3910">
        <v>2272470</v>
      </c>
    </row>
    <row r="3911" spans="1:5">
      <c r="A3911" s="58">
        <v>34001</v>
      </c>
      <c r="B3911">
        <v>35</v>
      </c>
      <c r="C3911">
        <v>4587549</v>
      </c>
      <c r="D3911">
        <v>2293381</v>
      </c>
      <c r="E3911">
        <v>2294168</v>
      </c>
    </row>
    <row r="3912" spans="1:5">
      <c r="A3912" s="58">
        <v>34001</v>
      </c>
      <c r="B3912">
        <v>36</v>
      </c>
      <c r="C3912">
        <v>4358964</v>
      </c>
      <c r="D3912">
        <v>2164902</v>
      </c>
      <c r="E3912">
        <v>2194062</v>
      </c>
    </row>
    <row r="3913" spans="1:5">
      <c r="A3913" s="58">
        <v>34001</v>
      </c>
      <c r="B3913">
        <v>37</v>
      </c>
      <c r="C3913">
        <v>4315211</v>
      </c>
      <c r="D3913">
        <v>2144939</v>
      </c>
      <c r="E3913">
        <v>2170272</v>
      </c>
    </row>
    <row r="3914" spans="1:5">
      <c r="A3914" s="58">
        <v>34001</v>
      </c>
      <c r="B3914">
        <v>38</v>
      </c>
      <c r="C3914">
        <v>4026898</v>
      </c>
      <c r="D3914">
        <v>1995475</v>
      </c>
      <c r="E3914">
        <v>2031423</v>
      </c>
    </row>
    <row r="3915" spans="1:5">
      <c r="A3915" s="58">
        <v>34001</v>
      </c>
      <c r="B3915">
        <v>39</v>
      </c>
      <c r="C3915">
        <v>4215393</v>
      </c>
      <c r="D3915">
        <v>2091679</v>
      </c>
      <c r="E3915">
        <v>2123714</v>
      </c>
    </row>
    <row r="3916" spans="1:5">
      <c r="A3916" s="58">
        <v>34001</v>
      </c>
      <c r="B3916">
        <v>40</v>
      </c>
      <c r="C3916">
        <v>4155165</v>
      </c>
      <c r="D3916">
        <v>2058548</v>
      </c>
      <c r="E3916">
        <v>2096617</v>
      </c>
    </row>
    <row r="3917" spans="1:5">
      <c r="A3917" s="58">
        <v>34001</v>
      </c>
      <c r="B3917">
        <v>41</v>
      </c>
      <c r="C3917">
        <v>3767377</v>
      </c>
      <c r="D3917">
        <v>1857444</v>
      </c>
      <c r="E3917">
        <v>1909933</v>
      </c>
    </row>
    <row r="3918" spans="1:5">
      <c r="A3918" s="58">
        <v>34001</v>
      </c>
      <c r="B3918">
        <v>42</v>
      </c>
      <c r="C3918">
        <v>3802474</v>
      </c>
      <c r="D3918">
        <v>1879385</v>
      </c>
      <c r="E3918">
        <v>1923089</v>
      </c>
    </row>
    <row r="3919" spans="1:5">
      <c r="A3919" s="58">
        <v>34001</v>
      </c>
      <c r="B3919">
        <v>43</v>
      </c>
      <c r="C3919">
        <v>3610953</v>
      </c>
      <c r="D3919">
        <v>1772751</v>
      </c>
      <c r="E3919">
        <v>1838202</v>
      </c>
    </row>
    <row r="3920" spans="1:5">
      <c r="A3920" s="58">
        <v>34001</v>
      </c>
      <c r="B3920">
        <v>44</v>
      </c>
      <c r="C3920">
        <v>3712239</v>
      </c>
      <c r="D3920">
        <v>1836144</v>
      </c>
      <c r="E3920">
        <v>1876095</v>
      </c>
    </row>
    <row r="3921" spans="1:5">
      <c r="A3921" s="58">
        <v>34001</v>
      </c>
      <c r="B3921">
        <v>45</v>
      </c>
      <c r="C3921">
        <v>3789416</v>
      </c>
      <c r="D3921">
        <v>1870983</v>
      </c>
      <c r="E3921">
        <v>1918433</v>
      </c>
    </row>
    <row r="3922" spans="1:5">
      <c r="A3922" s="58">
        <v>34001</v>
      </c>
      <c r="B3922">
        <v>46</v>
      </c>
      <c r="C3922">
        <v>3408366</v>
      </c>
      <c r="D3922">
        <v>1676701</v>
      </c>
      <c r="E3922">
        <v>1731665</v>
      </c>
    </row>
    <row r="3923" spans="1:5">
      <c r="A3923" s="58">
        <v>34001</v>
      </c>
      <c r="B3923">
        <v>47</v>
      </c>
      <c r="C3923">
        <v>2821137</v>
      </c>
      <c r="D3923">
        <v>1380966</v>
      </c>
      <c r="E3923">
        <v>1440171</v>
      </c>
    </row>
    <row r="3924" spans="1:5">
      <c r="A3924" s="58">
        <v>34001</v>
      </c>
      <c r="B3924">
        <v>48</v>
      </c>
      <c r="C3924">
        <v>2735285</v>
      </c>
      <c r="D3924">
        <v>1335947</v>
      </c>
      <c r="E3924">
        <v>1399338</v>
      </c>
    </row>
    <row r="3925" spans="1:5">
      <c r="A3925" s="58">
        <v>34001</v>
      </c>
      <c r="B3925">
        <v>49</v>
      </c>
      <c r="C3925">
        <v>3029177</v>
      </c>
      <c r="D3925">
        <v>1486350</v>
      </c>
      <c r="E3925">
        <v>1542827</v>
      </c>
    </row>
    <row r="3926" spans="1:5">
      <c r="A3926" s="58">
        <v>34001</v>
      </c>
      <c r="B3926">
        <v>50</v>
      </c>
      <c r="C3926">
        <v>2980643</v>
      </c>
      <c r="D3926">
        <v>1460446</v>
      </c>
      <c r="E3926">
        <v>1520197</v>
      </c>
    </row>
    <row r="3927" spans="1:5">
      <c r="A3927" s="58">
        <v>34001</v>
      </c>
      <c r="B3927">
        <v>51</v>
      </c>
      <c r="C3927">
        <v>2508172</v>
      </c>
      <c r="D3927">
        <v>1220820</v>
      </c>
      <c r="E3927">
        <v>1287352</v>
      </c>
    </row>
    <row r="3928" spans="1:5">
      <c r="A3928" s="58">
        <v>34001</v>
      </c>
      <c r="B3928">
        <v>52</v>
      </c>
      <c r="C3928">
        <v>2423947</v>
      </c>
      <c r="D3928">
        <v>1180043</v>
      </c>
      <c r="E3928">
        <v>1243904</v>
      </c>
    </row>
    <row r="3929" spans="1:5">
      <c r="A3929" s="58">
        <v>34001</v>
      </c>
      <c r="B3929">
        <v>53</v>
      </c>
      <c r="C3929">
        <v>2322679</v>
      </c>
      <c r="D3929">
        <v>1126408</v>
      </c>
      <c r="E3929">
        <v>1196271</v>
      </c>
    </row>
    <row r="3930" spans="1:5">
      <c r="A3930" s="58">
        <v>34001</v>
      </c>
      <c r="B3930">
        <v>54</v>
      </c>
      <c r="C3930">
        <v>2362956</v>
      </c>
      <c r="D3930">
        <v>1145669</v>
      </c>
      <c r="E3930">
        <v>1217287</v>
      </c>
    </row>
    <row r="3931" spans="1:5">
      <c r="A3931" s="58">
        <v>34001</v>
      </c>
      <c r="B3931">
        <v>55</v>
      </c>
      <c r="C3931">
        <v>2235693</v>
      </c>
      <c r="D3931">
        <v>1078829</v>
      </c>
      <c r="E3931">
        <v>1156864</v>
      </c>
    </row>
    <row r="3932" spans="1:5">
      <c r="A3932" s="58">
        <v>34001</v>
      </c>
      <c r="B3932">
        <v>56</v>
      </c>
      <c r="C3932">
        <v>2149848</v>
      </c>
      <c r="D3932">
        <v>1033014</v>
      </c>
      <c r="E3932">
        <v>1116834</v>
      </c>
    </row>
    <row r="3933" spans="1:5">
      <c r="A3933" s="58">
        <v>34001</v>
      </c>
      <c r="B3933">
        <v>57</v>
      </c>
      <c r="C3933">
        <v>2174083</v>
      </c>
      <c r="D3933">
        <v>1041789</v>
      </c>
      <c r="E3933">
        <v>1132294</v>
      </c>
    </row>
    <row r="3934" spans="1:5">
      <c r="A3934" s="58">
        <v>34001</v>
      </c>
      <c r="B3934">
        <v>58</v>
      </c>
      <c r="C3934">
        <v>2058534</v>
      </c>
      <c r="D3934">
        <v>986257</v>
      </c>
      <c r="E3934">
        <v>1072277</v>
      </c>
    </row>
    <row r="3935" spans="1:5">
      <c r="A3935" s="58">
        <v>34001</v>
      </c>
      <c r="B3935">
        <v>59</v>
      </c>
      <c r="C3935">
        <v>2011787</v>
      </c>
      <c r="D3935">
        <v>961931</v>
      </c>
      <c r="E3935">
        <v>1049856</v>
      </c>
    </row>
    <row r="3936" spans="1:5">
      <c r="A3936" s="58">
        <v>34001</v>
      </c>
      <c r="B3936">
        <v>60</v>
      </c>
      <c r="C3936">
        <v>2037251</v>
      </c>
      <c r="D3936">
        <v>959539</v>
      </c>
      <c r="E3936">
        <v>1077712</v>
      </c>
    </row>
    <row r="3937" spans="1:5">
      <c r="A3937" s="58">
        <v>34001</v>
      </c>
      <c r="B3937">
        <v>61</v>
      </c>
      <c r="C3937">
        <v>2021961</v>
      </c>
      <c r="D3937">
        <v>953565</v>
      </c>
      <c r="E3937">
        <v>1068396</v>
      </c>
    </row>
    <row r="3938" spans="1:5">
      <c r="A3938" s="58">
        <v>34001</v>
      </c>
      <c r="B3938">
        <v>62</v>
      </c>
      <c r="C3938">
        <v>2096453</v>
      </c>
      <c r="D3938">
        <v>984640</v>
      </c>
      <c r="E3938">
        <v>1111813</v>
      </c>
    </row>
    <row r="3939" spans="1:5">
      <c r="A3939" s="58">
        <v>34001</v>
      </c>
      <c r="B3939">
        <v>63</v>
      </c>
      <c r="C3939">
        <v>2090525</v>
      </c>
      <c r="D3939">
        <v>986761</v>
      </c>
      <c r="E3939">
        <v>1103764</v>
      </c>
    </row>
    <row r="3940" spans="1:5">
      <c r="A3940" s="58">
        <v>34001</v>
      </c>
      <c r="B3940">
        <v>64</v>
      </c>
      <c r="C3940">
        <v>2125860</v>
      </c>
      <c r="D3940">
        <v>984642</v>
      </c>
      <c r="E3940">
        <v>1141218</v>
      </c>
    </row>
    <row r="3941" spans="1:5">
      <c r="A3941" s="58">
        <v>34001</v>
      </c>
      <c r="B3941">
        <v>65</v>
      </c>
      <c r="C3941">
        <v>2122506</v>
      </c>
      <c r="D3941">
        <v>974372</v>
      </c>
      <c r="E3941">
        <v>1148134</v>
      </c>
    </row>
    <row r="3942" spans="1:5">
      <c r="A3942" s="58">
        <v>34001</v>
      </c>
      <c r="B3942">
        <v>66</v>
      </c>
      <c r="C3942">
        <v>2025568</v>
      </c>
      <c r="D3942">
        <v>916540</v>
      </c>
      <c r="E3942">
        <v>1109028</v>
      </c>
    </row>
    <row r="3943" spans="1:5">
      <c r="A3943" s="58">
        <v>34001</v>
      </c>
      <c r="B3943">
        <v>67</v>
      </c>
      <c r="C3943">
        <v>2013084</v>
      </c>
      <c r="D3943">
        <v>905787</v>
      </c>
      <c r="E3943">
        <v>1107297</v>
      </c>
    </row>
    <row r="3944" spans="1:5">
      <c r="A3944" s="58">
        <v>34001</v>
      </c>
      <c r="B3944">
        <v>68</v>
      </c>
      <c r="C3944">
        <v>1957910</v>
      </c>
      <c r="D3944">
        <v>873649</v>
      </c>
      <c r="E3944">
        <v>1084261</v>
      </c>
    </row>
    <row r="3945" spans="1:5">
      <c r="A3945" s="58">
        <v>34001</v>
      </c>
      <c r="B3945">
        <v>69</v>
      </c>
      <c r="C3945">
        <v>1915137</v>
      </c>
      <c r="D3945">
        <v>845645</v>
      </c>
      <c r="E3945">
        <v>1069492</v>
      </c>
    </row>
    <row r="3946" spans="1:5">
      <c r="A3946" s="58">
        <v>34001</v>
      </c>
      <c r="B3946">
        <v>70</v>
      </c>
      <c r="C3946">
        <v>1870473</v>
      </c>
      <c r="D3946">
        <v>818984</v>
      </c>
      <c r="E3946">
        <v>1051489</v>
      </c>
    </row>
    <row r="3947" spans="1:5">
      <c r="A3947" s="58">
        <v>34001</v>
      </c>
      <c r="B3947">
        <v>71</v>
      </c>
      <c r="C3947">
        <v>1856798</v>
      </c>
      <c r="D3947">
        <v>812217</v>
      </c>
      <c r="E3947">
        <v>1044581</v>
      </c>
    </row>
    <row r="3948" spans="1:5">
      <c r="A3948" s="58">
        <v>34001</v>
      </c>
      <c r="B3948">
        <v>72</v>
      </c>
      <c r="C3948">
        <v>1753221</v>
      </c>
      <c r="D3948">
        <v>763414</v>
      </c>
      <c r="E3948">
        <v>989807</v>
      </c>
    </row>
    <row r="3949" spans="1:5">
      <c r="A3949" s="58">
        <v>34001</v>
      </c>
      <c r="B3949">
        <v>73</v>
      </c>
      <c r="C3949">
        <v>1587166</v>
      </c>
      <c r="D3949">
        <v>675903</v>
      </c>
      <c r="E3949">
        <v>911263</v>
      </c>
    </row>
    <row r="3950" spans="1:5">
      <c r="A3950" s="58">
        <v>34001</v>
      </c>
      <c r="B3950">
        <v>74</v>
      </c>
      <c r="C3950">
        <v>1523149</v>
      </c>
      <c r="D3950">
        <v>637454</v>
      </c>
      <c r="E3950">
        <v>885695</v>
      </c>
    </row>
    <row r="3951" spans="1:5">
      <c r="A3951" s="58">
        <v>34001</v>
      </c>
      <c r="B3951">
        <v>75</v>
      </c>
      <c r="C3951">
        <v>1434433</v>
      </c>
      <c r="D3951">
        <v>589700</v>
      </c>
      <c r="E3951">
        <v>844733</v>
      </c>
    </row>
    <row r="3952" spans="1:5">
      <c r="A3952" s="58">
        <v>34001</v>
      </c>
      <c r="B3952">
        <v>76</v>
      </c>
      <c r="C3952">
        <v>1358946</v>
      </c>
      <c r="D3952">
        <v>554873</v>
      </c>
      <c r="E3952">
        <v>804073</v>
      </c>
    </row>
    <row r="3953" spans="1:5">
      <c r="A3953" s="58">
        <v>34001</v>
      </c>
      <c r="B3953">
        <v>77</v>
      </c>
      <c r="C3953">
        <v>1287238</v>
      </c>
      <c r="D3953">
        <v>513846</v>
      </c>
      <c r="E3953">
        <v>773392</v>
      </c>
    </row>
    <row r="3954" spans="1:5">
      <c r="A3954" s="58">
        <v>34001</v>
      </c>
      <c r="B3954">
        <v>78</v>
      </c>
      <c r="C3954">
        <v>1233152</v>
      </c>
      <c r="D3954">
        <v>479170</v>
      </c>
      <c r="E3954">
        <v>753982</v>
      </c>
    </row>
    <row r="3955" spans="1:5">
      <c r="A3955" s="58">
        <v>34001</v>
      </c>
      <c r="B3955">
        <v>79</v>
      </c>
      <c r="C3955">
        <v>1137778</v>
      </c>
      <c r="D3955">
        <v>430897</v>
      </c>
      <c r="E3955">
        <v>706881</v>
      </c>
    </row>
    <row r="3956" spans="1:5">
      <c r="A3956" s="58">
        <v>34001</v>
      </c>
      <c r="B3956">
        <v>80</v>
      </c>
      <c r="C3956">
        <v>1039925</v>
      </c>
      <c r="D3956">
        <v>382604</v>
      </c>
      <c r="E3956">
        <v>657321</v>
      </c>
    </row>
    <row r="3957" spans="1:5">
      <c r="A3957" s="58">
        <v>34001</v>
      </c>
      <c r="B3957">
        <v>81</v>
      </c>
      <c r="C3957">
        <v>913255</v>
      </c>
      <c r="D3957">
        <v>329464</v>
      </c>
      <c r="E3957">
        <v>583791</v>
      </c>
    </row>
    <row r="3958" spans="1:5">
      <c r="A3958" s="58">
        <v>34001</v>
      </c>
      <c r="B3958">
        <v>82</v>
      </c>
      <c r="C3958">
        <v>837762</v>
      </c>
      <c r="D3958">
        <v>290816</v>
      </c>
      <c r="E3958">
        <v>546946</v>
      </c>
    </row>
    <row r="3959" spans="1:5">
      <c r="A3959" s="58">
        <v>34001</v>
      </c>
      <c r="B3959">
        <v>83</v>
      </c>
      <c r="C3959">
        <v>760245</v>
      </c>
      <c r="D3959">
        <v>257665</v>
      </c>
      <c r="E3959">
        <v>502580</v>
      </c>
    </row>
    <row r="3960" spans="1:5">
      <c r="A3960" s="58">
        <v>34001</v>
      </c>
      <c r="B3960">
        <v>84</v>
      </c>
      <c r="C3960">
        <v>681454</v>
      </c>
      <c r="D3960">
        <v>223648</v>
      </c>
      <c r="E3960">
        <v>457806</v>
      </c>
    </row>
    <row r="3961" spans="1:5">
      <c r="A3961" s="58">
        <v>34001</v>
      </c>
      <c r="B3961">
        <v>85</v>
      </c>
      <c r="C3961">
        <v>585196</v>
      </c>
      <c r="D3961">
        <v>185520</v>
      </c>
      <c r="E3961">
        <v>399676</v>
      </c>
    </row>
    <row r="3962" spans="1:5">
      <c r="A3962" s="58">
        <v>34001</v>
      </c>
      <c r="B3962">
        <v>86</v>
      </c>
      <c r="C3962">
        <v>501389</v>
      </c>
      <c r="D3962">
        <v>153500</v>
      </c>
      <c r="E3962">
        <v>347889</v>
      </c>
    </row>
    <row r="3963" spans="1:5">
      <c r="A3963" s="58">
        <v>34001</v>
      </c>
      <c r="B3963">
        <v>87</v>
      </c>
      <c r="C3963">
        <v>443111</v>
      </c>
      <c r="D3963">
        <v>130304</v>
      </c>
      <c r="E3963">
        <v>312807</v>
      </c>
    </row>
    <row r="3964" spans="1:5">
      <c r="A3964" s="58">
        <v>34001</v>
      </c>
      <c r="B3964">
        <v>88</v>
      </c>
      <c r="C3964">
        <v>396264</v>
      </c>
      <c r="D3964">
        <v>112123</v>
      </c>
      <c r="E3964">
        <v>284141</v>
      </c>
    </row>
    <row r="3965" spans="1:5">
      <c r="A3965" s="58">
        <v>34001</v>
      </c>
      <c r="B3965">
        <v>89</v>
      </c>
      <c r="C3965">
        <v>323084</v>
      </c>
      <c r="D3965">
        <v>88154</v>
      </c>
      <c r="E3965">
        <v>234930</v>
      </c>
    </row>
    <row r="3966" spans="1:5">
      <c r="A3966" s="58">
        <v>34001</v>
      </c>
      <c r="B3966">
        <v>90</v>
      </c>
      <c r="C3966">
        <v>263217</v>
      </c>
      <c r="D3966">
        <v>68937</v>
      </c>
      <c r="E3966">
        <v>194280</v>
      </c>
    </row>
    <row r="3967" spans="1:5">
      <c r="A3967" s="58">
        <v>34001</v>
      </c>
      <c r="B3967">
        <v>91</v>
      </c>
      <c r="C3967">
        <v>210863</v>
      </c>
      <c r="D3967">
        <v>53296</v>
      </c>
      <c r="E3967">
        <v>157567</v>
      </c>
    </row>
    <row r="3968" spans="1:5">
      <c r="A3968" s="58">
        <v>34001</v>
      </c>
      <c r="B3968">
        <v>92</v>
      </c>
      <c r="C3968">
        <v>185796</v>
      </c>
      <c r="D3968">
        <v>44626</v>
      </c>
      <c r="E3968">
        <v>141170</v>
      </c>
    </row>
    <row r="3969" spans="1:5">
      <c r="A3969" s="58">
        <v>34001</v>
      </c>
      <c r="B3969">
        <v>93</v>
      </c>
      <c r="C3969">
        <v>129325</v>
      </c>
      <c r="D3969">
        <v>29421</v>
      </c>
      <c r="E3969">
        <v>99904</v>
      </c>
    </row>
    <row r="3970" spans="1:5">
      <c r="A3970" s="58">
        <v>34001</v>
      </c>
      <c r="B3970">
        <v>94</v>
      </c>
      <c r="C3970">
        <v>97456</v>
      </c>
      <c r="D3970">
        <v>20954</v>
      </c>
      <c r="E3970">
        <v>76502</v>
      </c>
    </row>
    <row r="3971" spans="1:5">
      <c r="A3971" s="58">
        <v>34001</v>
      </c>
      <c r="B3971">
        <v>95</v>
      </c>
      <c r="C3971">
        <v>73698</v>
      </c>
      <c r="D3971">
        <v>15384</v>
      </c>
      <c r="E3971">
        <v>58314</v>
      </c>
    </row>
    <row r="3972" spans="1:5">
      <c r="A3972" s="58">
        <v>34001</v>
      </c>
      <c r="B3972">
        <v>96</v>
      </c>
      <c r="C3972">
        <v>57359</v>
      </c>
      <c r="D3972">
        <v>11462</v>
      </c>
      <c r="E3972">
        <v>45897</v>
      </c>
    </row>
    <row r="3973" spans="1:5">
      <c r="A3973" s="58">
        <v>34001</v>
      </c>
      <c r="B3973">
        <v>97</v>
      </c>
      <c r="C3973">
        <v>42591</v>
      </c>
      <c r="D3973">
        <v>8230</v>
      </c>
      <c r="E3973">
        <v>34361</v>
      </c>
    </row>
    <row r="3974" spans="1:5">
      <c r="A3974" s="58">
        <v>34001</v>
      </c>
      <c r="B3974">
        <v>98</v>
      </c>
      <c r="C3974">
        <v>29343</v>
      </c>
      <c r="D3974">
        <v>5548</v>
      </c>
      <c r="E3974">
        <v>23795</v>
      </c>
    </row>
    <row r="3975" spans="1:5">
      <c r="A3975" s="58">
        <v>34001</v>
      </c>
      <c r="B3975">
        <v>99</v>
      </c>
      <c r="C3975">
        <v>20208</v>
      </c>
      <c r="D3975">
        <v>3738</v>
      </c>
      <c r="E3975">
        <v>16470</v>
      </c>
    </row>
    <row r="3976" spans="1:5">
      <c r="A3976" s="58">
        <v>34001</v>
      </c>
      <c r="B3976" t="s">
        <v>164</v>
      </c>
      <c r="C3976">
        <v>40378</v>
      </c>
      <c r="D3976">
        <v>7675</v>
      </c>
      <c r="E3976">
        <v>32703</v>
      </c>
    </row>
    <row r="3978" spans="1:5">
      <c r="A3978" s="58">
        <v>34029</v>
      </c>
      <c r="B3978" t="s">
        <v>163</v>
      </c>
      <c r="C3978">
        <v>258805062</v>
      </c>
      <c r="D3978">
        <v>126404748</v>
      </c>
      <c r="E3978">
        <v>132400314</v>
      </c>
    </row>
    <row r="3979" spans="1:5">
      <c r="A3979" s="58">
        <v>34029</v>
      </c>
      <c r="B3979">
        <v>0</v>
      </c>
      <c r="C3979">
        <v>3913320</v>
      </c>
      <c r="D3979">
        <v>2004362</v>
      </c>
      <c r="E3979">
        <v>1908958</v>
      </c>
    </row>
    <row r="3980" spans="1:5">
      <c r="A3980" s="58">
        <v>34029</v>
      </c>
      <c r="B3980">
        <v>1</v>
      </c>
      <c r="C3980">
        <v>3964046</v>
      </c>
      <c r="D3980">
        <v>2025273</v>
      </c>
      <c r="E3980">
        <v>1938773</v>
      </c>
    </row>
    <row r="3981" spans="1:5">
      <c r="A3981" s="58">
        <v>34029</v>
      </c>
      <c r="B3981">
        <v>2</v>
      </c>
      <c r="C3981">
        <v>4007708</v>
      </c>
      <c r="D3981">
        <v>2051296</v>
      </c>
      <c r="E3981">
        <v>1956412</v>
      </c>
    </row>
    <row r="3982" spans="1:5">
      <c r="A3982" s="58">
        <v>34029</v>
      </c>
      <c r="B3982">
        <v>3</v>
      </c>
      <c r="C3982">
        <v>3933468</v>
      </c>
      <c r="D3982">
        <v>2013026</v>
      </c>
      <c r="E3982">
        <v>1920442</v>
      </c>
    </row>
    <row r="3983" spans="1:5">
      <c r="A3983" s="58">
        <v>34029</v>
      </c>
      <c r="B3983">
        <v>4</v>
      </c>
      <c r="C3983">
        <v>3850192</v>
      </c>
      <c r="D3983">
        <v>1970684</v>
      </c>
      <c r="E3983">
        <v>1879508</v>
      </c>
    </row>
    <row r="3984" spans="1:5">
      <c r="A3984" s="58">
        <v>34029</v>
      </c>
      <c r="B3984">
        <v>5</v>
      </c>
      <c r="C3984">
        <v>3786249</v>
      </c>
      <c r="D3984">
        <v>1937872</v>
      </c>
      <c r="E3984">
        <v>1848377</v>
      </c>
    </row>
    <row r="3985" spans="1:5">
      <c r="A3985" s="58">
        <v>34029</v>
      </c>
      <c r="B3985">
        <v>6</v>
      </c>
      <c r="C3985">
        <v>3711403</v>
      </c>
      <c r="D3985">
        <v>1899039</v>
      </c>
      <c r="E3985">
        <v>1812364</v>
      </c>
    </row>
    <row r="3986" spans="1:5">
      <c r="A3986" s="58">
        <v>34029</v>
      </c>
      <c r="B3986">
        <v>7</v>
      </c>
      <c r="C3986">
        <v>3752815</v>
      </c>
      <c r="D3986">
        <v>1921552</v>
      </c>
      <c r="E3986">
        <v>1831263</v>
      </c>
    </row>
    <row r="3987" spans="1:5">
      <c r="A3987" s="58">
        <v>34029</v>
      </c>
      <c r="B3987">
        <v>8</v>
      </c>
      <c r="C3987">
        <v>3575200</v>
      </c>
      <c r="D3987">
        <v>1829124</v>
      </c>
      <c r="E3987">
        <v>1746076</v>
      </c>
    </row>
    <row r="3988" spans="1:5">
      <c r="A3988" s="58">
        <v>34029</v>
      </c>
      <c r="B3988">
        <v>9</v>
      </c>
      <c r="C3988">
        <v>3735036</v>
      </c>
      <c r="D3988">
        <v>1914623</v>
      </c>
      <c r="E3988">
        <v>1820413</v>
      </c>
    </row>
    <row r="3989" spans="1:5">
      <c r="A3989" s="58">
        <v>34029</v>
      </c>
      <c r="B3989">
        <v>10</v>
      </c>
      <c r="C3989">
        <v>3837301</v>
      </c>
      <c r="D3989">
        <v>1966996</v>
      </c>
      <c r="E3989">
        <v>1870305</v>
      </c>
    </row>
    <row r="3990" spans="1:5">
      <c r="A3990" s="58">
        <v>34029</v>
      </c>
      <c r="B3990">
        <v>11</v>
      </c>
      <c r="C3990">
        <v>3715400</v>
      </c>
      <c r="D3990">
        <v>1902813</v>
      </c>
      <c r="E3990">
        <v>1812587</v>
      </c>
    </row>
    <row r="3991" spans="1:5">
      <c r="A3991" s="58">
        <v>34029</v>
      </c>
      <c r="B3991">
        <v>12</v>
      </c>
      <c r="C3991">
        <v>3772122</v>
      </c>
      <c r="D3991">
        <v>1931228</v>
      </c>
      <c r="E3991">
        <v>1840894</v>
      </c>
    </row>
    <row r="3992" spans="1:5">
      <c r="A3992" s="58">
        <v>34029</v>
      </c>
      <c r="B3992">
        <v>13</v>
      </c>
      <c r="C3992">
        <v>3678939</v>
      </c>
      <c r="D3992">
        <v>1883917</v>
      </c>
      <c r="E3992">
        <v>1795022</v>
      </c>
    </row>
    <row r="3993" spans="1:5">
      <c r="A3993" s="58">
        <v>34029</v>
      </c>
      <c r="B3993">
        <v>14</v>
      </c>
      <c r="C3993">
        <v>3544890</v>
      </c>
      <c r="D3993">
        <v>1818813</v>
      </c>
      <c r="E3993">
        <v>1726077</v>
      </c>
    </row>
    <row r="3994" spans="1:5">
      <c r="A3994" s="58">
        <v>34029</v>
      </c>
      <c r="B3994">
        <v>15</v>
      </c>
      <c r="C3994">
        <v>3549670</v>
      </c>
      <c r="D3994">
        <v>1823826</v>
      </c>
      <c r="E3994">
        <v>1725844</v>
      </c>
    </row>
    <row r="3995" spans="1:5">
      <c r="A3995" s="58">
        <v>34029</v>
      </c>
      <c r="B3995">
        <v>16</v>
      </c>
      <c r="C3995">
        <v>3436159</v>
      </c>
      <c r="D3995">
        <v>1769914</v>
      </c>
      <c r="E3995">
        <v>1666245</v>
      </c>
    </row>
    <row r="3996" spans="1:5">
      <c r="A3996" s="58">
        <v>34029</v>
      </c>
      <c r="B3996">
        <v>17</v>
      </c>
      <c r="C3996">
        <v>3438780</v>
      </c>
      <c r="D3996">
        <v>1776072</v>
      </c>
      <c r="E3996">
        <v>1662708</v>
      </c>
    </row>
    <row r="3997" spans="1:5">
      <c r="A3997" s="58">
        <v>34029</v>
      </c>
      <c r="B3997">
        <v>18</v>
      </c>
      <c r="C3997">
        <v>3424621</v>
      </c>
      <c r="D3997">
        <v>1756497</v>
      </c>
      <c r="E3997">
        <v>1668124</v>
      </c>
    </row>
    <row r="3998" spans="1:5">
      <c r="A3998" s="58">
        <v>34029</v>
      </c>
      <c r="B3998">
        <v>19</v>
      </c>
      <c r="C3998">
        <v>3536976</v>
      </c>
      <c r="D3998">
        <v>1806048</v>
      </c>
      <c r="E3998">
        <v>1730928</v>
      </c>
    </row>
    <row r="3999" spans="1:5">
      <c r="A3999" s="58">
        <v>34029</v>
      </c>
      <c r="B3999">
        <v>20</v>
      </c>
      <c r="C3999">
        <v>3634137</v>
      </c>
      <c r="D3999">
        <v>1856476</v>
      </c>
      <c r="E3999">
        <v>1777661</v>
      </c>
    </row>
    <row r="4000" spans="1:5">
      <c r="A4000" s="58">
        <v>34029</v>
      </c>
      <c r="B4000">
        <v>21</v>
      </c>
      <c r="C4000">
        <v>3804661</v>
      </c>
      <c r="D4000">
        <v>1939200</v>
      </c>
      <c r="E4000">
        <v>1865461</v>
      </c>
    </row>
    <row r="4001" spans="1:5">
      <c r="A4001" s="58">
        <v>34029</v>
      </c>
      <c r="B4001">
        <v>22</v>
      </c>
      <c r="C4001">
        <v>3991364</v>
      </c>
      <c r="D4001">
        <v>2030826</v>
      </c>
      <c r="E4001">
        <v>1960538</v>
      </c>
    </row>
    <row r="4002" spans="1:5">
      <c r="A4002" s="58">
        <v>34029</v>
      </c>
      <c r="B4002">
        <v>23</v>
      </c>
      <c r="C4002">
        <v>3824836</v>
      </c>
      <c r="D4002">
        <v>1943376</v>
      </c>
      <c r="E4002">
        <v>1881460</v>
      </c>
    </row>
    <row r="4003" spans="1:5">
      <c r="A4003" s="58">
        <v>34029</v>
      </c>
      <c r="B4003">
        <v>24</v>
      </c>
      <c r="C4003">
        <v>3808545</v>
      </c>
      <c r="D4003">
        <v>1930590</v>
      </c>
      <c r="E4003">
        <v>1877955</v>
      </c>
    </row>
    <row r="4004" spans="1:5">
      <c r="A4004" s="58">
        <v>34029</v>
      </c>
      <c r="B4004">
        <v>25</v>
      </c>
      <c r="C4004">
        <v>3780559</v>
      </c>
      <c r="D4004">
        <v>1912446</v>
      </c>
      <c r="E4004">
        <v>1868113</v>
      </c>
    </row>
    <row r="4005" spans="1:5">
      <c r="A4005" s="58">
        <v>34029</v>
      </c>
      <c r="B4005">
        <v>26</v>
      </c>
      <c r="C4005">
        <v>3838044</v>
      </c>
      <c r="D4005">
        <v>1927715</v>
      </c>
      <c r="E4005">
        <v>1910329</v>
      </c>
    </row>
    <row r="4006" spans="1:5">
      <c r="A4006" s="58">
        <v>34029</v>
      </c>
      <c r="B4006">
        <v>27</v>
      </c>
      <c r="C4006">
        <v>4022080</v>
      </c>
      <c r="D4006">
        <v>2024339</v>
      </c>
      <c r="E4006">
        <v>1997741</v>
      </c>
    </row>
    <row r="4007" spans="1:5">
      <c r="A4007" s="58">
        <v>34029</v>
      </c>
      <c r="B4007">
        <v>28</v>
      </c>
      <c r="C4007">
        <v>4067786</v>
      </c>
      <c r="D4007">
        <v>2040118</v>
      </c>
      <c r="E4007">
        <v>2027668</v>
      </c>
    </row>
    <row r="4008" spans="1:5">
      <c r="A4008" s="58">
        <v>34029</v>
      </c>
      <c r="B4008">
        <v>29</v>
      </c>
      <c r="C4008">
        <v>4480330</v>
      </c>
      <c r="D4008">
        <v>2251144</v>
      </c>
      <c r="E4008">
        <v>2229186</v>
      </c>
    </row>
    <row r="4009" spans="1:5">
      <c r="A4009" s="58">
        <v>34029</v>
      </c>
      <c r="B4009">
        <v>30</v>
      </c>
      <c r="C4009">
        <v>4542958</v>
      </c>
      <c r="D4009">
        <v>2280362</v>
      </c>
      <c r="E4009">
        <v>2262596</v>
      </c>
    </row>
    <row r="4010" spans="1:5">
      <c r="A4010" s="58">
        <v>34029</v>
      </c>
      <c r="B4010">
        <v>31</v>
      </c>
      <c r="C4010">
        <v>4420831</v>
      </c>
      <c r="D4010">
        <v>2213228</v>
      </c>
      <c r="E4010">
        <v>2207603</v>
      </c>
    </row>
    <row r="4011" spans="1:5">
      <c r="A4011" s="58">
        <v>34029</v>
      </c>
      <c r="B4011">
        <v>32</v>
      </c>
      <c r="C4011">
        <v>4572501</v>
      </c>
      <c r="D4011">
        <v>2286795</v>
      </c>
      <c r="E4011">
        <v>2285706</v>
      </c>
    </row>
    <row r="4012" spans="1:5">
      <c r="A4012" s="58">
        <v>34029</v>
      </c>
      <c r="B4012">
        <v>33</v>
      </c>
      <c r="C4012">
        <v>4458737</v>
      </c>
      <c r="D4012">
        <v>2222982</v>
      </c>
      <c r="E4012">
        <v>2235755</v>
      </c>
    </row>
    <row r="4013" spans="1:5">
      <c r="A4013" s="58">
        <v>34029</v>
      </c>
      <c r="B4013">
        <v>34</v>
      </c>
      <c r="C4013">
        <v>4556231</v>
      </c>
      <c r="D4013">
        <v>2279760</v>
      </c>
      <c r="E4013">
        <v>2276471</v>
      </c>
    </row>
    <row r="4014" spans="1:5">
      <c r="A4014" s="58">
        <v>34029</v>
      </c>
      <c r="B4014">
        <v>35</v>
      </c>
      <c r="C4014">
        <v>4591235</v>
      </c>
      <c r="D4014">
        <v>2294981</v>
      </c>
      <c r="E4014">
        <v>2296254</v>
      </c>
    </row>
    <row r="4015" spans="1:5">
      <c r="A4015" s="58">
        <v>34029</v>
      </c>
      <c r="B4015">
        <v>36</v>
      </c>
      <c r="C4015">
        <v>4366361</v>
      </c>
      <c r="D4015">
        <v>2170363</v>
      </c>
      <c r="E4015">
        <v>2195998</v>
      </c>
    </row>
    <row r="4016" spans="1:5">
      <c r="A4016" s="58">
        <v>34029</v>
      </c>
      <c r="B4016">
        <v>37</v>
      </c>
      <c r="C4016">
        <v>4318035</v>
      </c>
      <c r="D4016">
        <v>2144710</v>
      </c>
      <c r="E4016">
        <v>2173325</v>
      </c>
    </row>
    <row r="4017" spans="1:5">
      <c r="A4017" s="58">
        <v>34029</v>
      </c>
      <c r="B4017">
        <v>38</v>
      </c>
      <c r="C4017">
        <v>4036331</v>
      </c>
      <c r="D4017">
        <v>2000679</v>
      </c>
      <c r="E4017">
        <v>2035652</v>
      </c>
    </row>
    <row r="4018" spans="1:5">
      <c r="A4018" s="58">
        <v>34029</v>
      </c>
      <c r="B4018">
        <v>39</v>
      </c>
      <c r="C4018">
        <v>4231053</v>
      </c>
      <c r="D4018">
        <v>2099927</v>
      </c>
      <c r="E4018">
        <v>2131126</v>
      </c>
    </row>
    <row r="4019" spans="1:5">
      <c r="A4019" s="58">
        <v>34029</v>
      </c>
      <c r="B4019">
        <v>40</v>
      </c>
      <c r="C4019">
        <v>4129499</v>
      </c>
      <c r="D4019">
        <v>2045598</v>
      </c>
      <c r="E4019">
        <v>2083901</v>
      </c>
    </row>
    <row r="4020" spans="1:5">
      <c r="A4020" s="58">
        <v>34029</v>
      </c>
      <c r="B4020">
        <v>41</v>
      </c>
      <c r="C4020">
        <v>3839068</v>
      </c>
      <c r="D4020">
        <v>1893825</v>
      </c>
      <c r="E4020">
        <v>1945243</v>
      </c>
    </row>
    <row r="4021" spans="1:5">
      <c r="A4021" s="58">
        <v>34029</v>
      </c>
      <c r="B4021">
        <v>42</v>
      </c>
      <c r="C4021">
        <v>3759035</v>
      </c>
      <c r="D4021">
        <v>1856348</v>
      </c>
      <c r="E4021">
        <v>1902687</v>
      </c>
    </row>
    <row r="4022" spans="1:5">
      <c r="A4022" s="58">
        <v>34029</v>
      </c>
      <c r="B4022">
        <v>43</v>
      </c>
      <c r="C4022">
        <v>3630891</v>
      </c>
      <c r="D4022">
        <v>1783395</v>
      </c>
      <c r="E4022">
        <v>1847496</v>
      </c>
    </row>
    <row r="4023" spans="1:5">
      <c r="A4023" s="58">
        <v>34029</v>
      </c>
      <c r="B4023">
        <v>44</v>
      </c>
      <c r="C4023">
        <v>3699639</v>
      </c>
      <c r="D4023">
        <v>1829988</v>
      </c>
      <c r="E4023">
        <v>1869651</v>
      </c>
    </row>
    <row r="4024" spans="1:5">
      <c r="A4024" s="58">
        <v>34029</v>
      </c>
      <c r="B4024">
        <v>45</v>
      </c>
      <c r="C4024">
        <v>3772568</v>
      </c>
      <c r="D4024">
        <v>1861864</v>
      </c>
      <c r="E4024">
        <v>1910704</v>
      </c>
    </row>
    <row r="4025" spans="1:5">
      <c r="A4025" s="58">
        <v>34029</v>
      </c>
      <c r="B4025">
        <v>46</v>
      </c>
      <c r="C4025">
        <v>3514200</v>
      </c>
      <c r="D4025">
        <v>1730123</v>
      </c>
      <c r="E4025">
        <v>1784077</v>
      </c>
    </row>
    <row r="4026" spans="1:5">
      <c r="A4026" s="58">
        <v>34029</v>
      </c>
      <c r="B4026">
        <v>47</v>
      </c>
      <c r="C4026">
        <v>2796809</v>
      </c>
      <c r="D4026">
        <v>1367937</v>
      </c>
      <c r="E4026">
        <v>1428872</v>
      </c>
    </row>
    <row r="4027" spans="1:5">
      <c r="A4027" s="58">
        <v>34029</v>
      </c>
      <c r="B4027">
        <v>48</v>
      </c>
      <c r="C4027">
        <v>2733276</v>
      </c>
      <c r="D4027">
        <v>1335371</v>
      </c>
      <c r="E4027">
        <v>1397905</v>
      </c>
    </row>
    <row r="4028" spans="1:5">
      <c r="A4028" s="58">
        <v>34029</v>
      </c>
      <c r="B4028">
        <v>49</v>
      </c>
      <c r="C4028">
        <v>3022805</v>
      </c>
      <c r="D4028">
        <v>1482956</v>
      </c>
      <c r="E4028">
        <v>1539849</v>
      </c>
    </row>
    <row r="4029" spans="1:5">
      <c r="A4029" s="58">
        <v>34029</v>
      </c>
      <c r="B4029">
        <v>50</v>
      </c>
      <c r="C4029">
        <v>2995066</v>
      </c>
      <c r="D4029">
        <v>1467631</v>
      </c>
      <c r="E4029">
        <v>1527435</v>
      </c>
    </row>
    <row r="4030" spans="1:5">
      <c r="A4030" s="58">
        <v>34029</v>
      </c>
      <c r="B4030">
        <v>51</v>
      </c>
      <c r="C4030">
        <v>2543112</v>
      </c>
      <c r="D4030">
        <v>1238442</v>
      </c>
      <c r="E4030">
        <v>1304670</v>
      </c>
    </row>
    <row r="4031" spans="1:5">
      <c r="A4031" s="58">
        <v>34029</v>
      </c>
      <c r="B4031">
        <v>52</v>
      </c>
      <c r="C4031">
        <v>2418039</v>
      </c>
      <c r="D4031">
        <v>1176785</v>
      </c>
      <c r="E4031">
        <v>1241254</v>
      </c>
    </row>
    <row r="4032" spans="1:5">
      <c r="A4032" s="58">
        <v>34029</v>
      </c>
      <c r="B4032">
        <v>53</v>
      </c>
      <c r="C4032">
        <v>2331022</v>
      </c>
      <c r="D4032">
        <v>1130651</v>
      </c>
      <c r="E4032">
        <v>1200371</v>
      </c>
    </row>
    <row r="4033" spans="1:5">
      <c r="A4033" s="58">
        <v>34029</v>
      </c>
      <c r="B4033">
        <v>54</v>
      </c>
      <c r="C4033">
        <v>2367584</v>
      </c>
      <c r="D4033">
        <v>1147972</v>
      </c>
      <c r="E4033">
        <v>1219612</v>
      </c>
    </row>
    <row r="4034" spans="1:5">
      <c r="A4034" s="58">
        <v>34029</v>
      </c>
      <c r="B4034">
        <v>55</v>
      </c>
      <c r="C4034">
        <v>2245735</v>
      </c>
      <c r="D4034">
        <v>1083837</v>
      </c>
      <c r="E4034">
        <v>1161898</v>
      </c>
    </row>
    <row r="4035" spans="1:5">
      <c r="A4035" s="58">
        <v>34029</v>
      </c>
      <c r="B4035">
        <v>56</v>
      </c>
      <c r="C4035">
        <v>2147896</v>
      </c>
      <c r="D4035">
        <v>1032223</v>
      </c>
      <c r="E4035">
        <v>1115673</v>
      </c>
    </row>
    <row r="4036" spans="1:5">
      <c r="A4036" s="58">
        <v>34029</v>
      </c>
      <c r="B4036">
        <v>57</v>
      </c>
      <c r="C4036">
        <v>2172360</v>
      </c>
      <c r="D4036">
        <v>1040824</v>
      </c>
      <c r="E4036">
        <v>1131536</v>
      </c>
    </row>
    <row r="4037" spans="1:5">
      <c r="A4037" s="58">
        <v>34029</v>
      </c>
      <c r="B4037">
        <v>58</v>
      </c>
      <c r="C4037">
        <v>2070886</v>
      </c>
      <c r="D4037">
        <v>992328</v>
      </c>
      <c r="E4037">
        <v>1078558</v>
      </c>
    </row>
    <row r="4038" spans="1:5">
      <c r="A4038" s="58">
        <v>34029</v>
      </c>
      <c r="B4038">
        <v>59</v>
      </c>
      <c r="C4038">
        <v>2011325</v>
      </c>
      <c r="D4038">
        <v>961940</v>
      </c>
      <c r="E4038">
        <v>1049385</v>
      </c>
    </row>
    <row r="4039" spans="1:5">
      <c r="A4039" s="58">
        <v>34029</v>
      </c>
      <c r="B4039">
        <v>60</v>
      </c>
      <c r="C4039">
        <v>2027646</v>
      </c>
      <c r="D4039">
        <v>955370</v>
      </c>
      <c r="E4039">
        <v>1072276</v>
      </c>
    </row>
    <row r="4040" spans="1:5">
      <c r="A4040" s="58">
        <v>34029</v>
      </c>
      <c r="B4040">
        <v>61</v>
      </c>
      <c r="C4040">
        <v>2025642</v>
      </c>
      <c r="D4040">
        <v>955457</v>
      </c>
      <c r="E4040">
        <v>1070185</v>
      </c>
    </row>
    <row r="4041" spans="1:5">
      <c r="A4041" s="58">
        <v>34029</v>
      </c>
      <c r="B4041">
        <v>62</v>
      </c>
      <c r="C4041">
        <v>2089104</v>
      </c>
      <c r="D4041">
        <v>980461</v>
      </c>
      <c r="E4041">
        <v>1108643</v>
      </c>
    </row>
    <row r="4042" spans="1:5">
      <c r="A4042" s="58">
        <v>34029</v>
      </c>
      <c r="B4042">
        <v>63</v>
      </c>
      <c r="C4042">
        <v>2091944</v>
      </c>
      <c r="D4042">
        <v>988334</v>
      </c>
      <c r="E4042">
        <v>1103610</v>
      </c>
    </row>
    <row r="4043" spans="1:5">
      <c r="A4043" s="58">
        <v>34029</v>
      </c>
      <c r="B4043">
        <v>64</v>
      </c>
      <c r="C4043">
        <v>2118113</v>
      </c>
      <c r="D4043">
        <v>981056</v>
      </c>
      <c r="E4043">
        <v>1137057</v>
      </c>
    </row>
    <row r="4044" spans="1:5">
      <c r="A4044" s="58">
        <v>34029</v>
      </c>
      <c r="B4044">
        <v>65</v>
      </c>
      <c r="C4044">
        <v>2128783</v>
      </c>
      <c r="D4044">
        <v>978036</v>
      </c>
      <c r="E4044">
        <v>1150747</v>
      </c>
    </row>
    <row r="4045" spans="1:5">
      <c r="A4045" s="58">
        <v>34029</v>
      </c>
      <c r="B4045">
        <v>66</v>
      </c>
      <c r="C4045">
        <v>2027841</v>
      </c>
      <c r="D4045">
        <v>917545</v>
      </c>
      <c r="E4045">
        <v>1110296</v>
      </c>
    </row>
    <row r="4046" spans="1:5">
      <c r="A4046" s="58">
        <v>34029</v>
      </c>
      <c r="B4046">
        <v>67</v>
      </c>
      <c r="C4046">
        <v>2007937</v>
      </c>
      <c r="D4046">
        <v>903632</v>
      </c>
      <c r="E4046">
        <v>1104305</v>
      </c>
    </row>
    <row r="4047" spans="1:5">
      <c r="A4047" s="58">
        <v>34029</v>
      </c>
      <c r="B4047">
        <v>68</v>
      </c>
      <c r="C4047">
        <v>1954797</v>
      </c>
      <c r="D4047">
        <v>872451</v>
      </c>
      <c r="E4047">
        <v>1082346</v>
      </c>
    </row>
    <row r="4048" spans="1:5">
      <c r="A4048" s="58">
        <v>34029</v>
      </c>
      <c r="B4048">
        <v>69</v>
      </c>
      <c r="C4048">
        <v>1920773</v>
      </c>
      <c r="D4048">
        <v>848253</v>
      </c>
      <c r="E4048">
        <v>1072520</v>
      </c>
    </row>
    <row r="4049" spans="1:5">
      <c r="A4049" s="58">
        <v>34029</v>
      </c>
      <c r="B4049">
        <v>70</v>
      </c>
      <c r="C4049">
        <v>1865469</v>
      </c>
      <c r="D4049">
        <v>816552</v>
      </c>
      <c r="E4049">
        <v>1048917</v>
      </c>
    </row>
    <row r="4050" spans="1:5">
      <c r="A4050" s="58">
        <v>34029</v>
      </c>
      <c r="B4050">
        <v>71</v>
      </c>
      <c r="C4050">
        <v>1858919</v>
      </c>
      <c r="D4050">
        <v>813085</v>
      </c>
      <c r="E4050">
        <v>1045834</v>
      </c>
    </row>
    <row r="4051" spans="1:5">
      <c r="A4051" s="58">
        <v>34029</v>
      </c>
      <c r="B4051">
        <v>72</v>
      </c>
      <c r="C4051">
        <v>1755772</v>
      </c>
      <c r="D4051">
        <v>765053</v>
      </c>
      <c r="E4051">
        <v>990719</v>
      </c>
    </row>
    <row r="4052" spans="1:5">
      <c r="A4052" s="58">
        <v>34029</v>
      </c>
      <c r="B4052">
        <v>73</v>
      </c>
      <c r="C4052">
        <v>1594130</v>
      </c>
      <c r="D4052">
        <v>679089</v>
      </c>
      <c r="E4052">
        <v>915041</v>
      </c>
    </row>
    <row r="4053" spans="1:5">
      <c r="A4053" s="58">
        <v>34029</v>
      </c>
      <c r="B4053">
        <v>74</v>
      </c>
      <c r="C4053">
        <v>1526207</v>
      </c>
      <c r="D4053">
        <v>639177</v>
      </c>
      <c r="E4053">
        <v>887030</v>
      </c>
    </row>
    <row r="4054" spans="1:5">
      <c r="A4054" s="58">
        <v>34029</v>
      </c>
      <c r="B4054">
        <v>75</v>
      </c>
      <c r="C4054">
        <v>1435226</v>
      </c>
      <c r="D4054">
        <v>589728</v>
      </c>
      <c r="E4054">
        <v>845498</v>
      </c>
    </row>
    <row r="4055" spans="1:5">
      <c r="A4055" s="58">
        <v>34029</v>
      </c>
      <c r="B4055">
        <v>76</v>
      </c>
      <c r="C4055">
        <v>1358307</v>
      </c>
      <c r="D4055">
        <v>554891</v>
      </c>
      <c r="E4055">
        <v>803416</v>
      </c>
    </row>
    <row r="4056" spans="1:5">
      <c r="A4056" s="58">
        <v>34029</v>
      </c>
      <c r="B4056">
        <v>77</v>
      </c>
      <c r="C4056">
        <v>1289268</v>
      </c>
      <c r="D4056">
        <v>514919</v>
      </c>
      <c r="E4056">
        <v>774349</v>
      </c>
    </row>
    <row r="4057" spans="1:5">
      <c r="A4057" s="58">
        <v>34029</v>
      </c>
      <c r="B4057">
        <v>78</v>
      </c>
      <c r="C4057">
        <v>1234531</v>
      </c>
      <c r="D4057">
        <v>480039</v>
      </c>
      <c r="E4057">
        <v>754492</v>
      </c>
    </row>
    <row r="4058" spans="1:5">
      <c r="A4058" s="58">
        <v>34029</v>
      </c>
      <c r="B4058">
        <v>79</v>
      </c>
      <c r="C4058">
        <v>1138579</v>
      </c>
      <c r="D4058">
        <v>431341</v>
      </c>
      <c r="E4058">
        <v>707238</v>
      </c>
    </row>
    <row r="4059" spans="1:5">
      <c r="A4059" s="58">
        <v>34029</v>
      </c>
      <c r="B4059">
        <v>80</v>
      </c>
      <c r="C4059">
        <v>1041889</v>
      </c>
      <c r="D4059">
        <v>383225</v>
      </c>
      <c r="E4059">
        <v>658664</v>
      </c>
    </row>
    <row r="4060" spans="1:5">
      <c r="A4060" s="58">
        <v>34029</v>
      </c>
      <c r="B4060">
        <v>81</v>
      </c>
      <c r="C4060">
        <v>915454</v>
      </c>
      <c r="D4060">
        <v>330667</v>
      </c>
      <c r="E4060">
        <v>584787</v>
      </c>
    </row>
    <row r="4061" spans="1:5">
      <c r="A4061" s="58">
        <v>34029</v>
      </c>
      <c r="B4061">
        <v>82</v>
      </c>
      <c r="C4061">
        <v>838222</v>
      </c>
      <c r="D4061">
        <v>290926</v>
      </c>
      <c r="E4061">
        <v>547296</v>
      </c>
    </row>
    <row r="4062" spans="1:5">
      <c r="A4062" s="58">
        <v>34029</v>
      </c>
      <c r="B4062">
        <v>83</v>
      </c>
      <c r="C4062">
        <v>761806</v>
      </c>
      <c r="D4062">
        <v>258256</v>
      </c>
      <c r="E4062">
        <v>503550</v>
      </c>
    </row>
    <row r="4063" spans="1:5">
      <c r="A4063" s="58">
        <v>34029</v>
      </c>
      <c r="B4063">
        <v>84</v>
      </c>
      <c r="C4063">
        <v>680559</v>
      </c>
      <c r="D4063">
        <v>223420</v>
      </c>
      <c r="E4063">
        <v>457139</v>
      </c>
    </row>
    <row r="4064" spans="1:5">
      <c r="A4064" s="58">
        <v>34029</v>
      </c>
      <c r="B4064">
        <v>85</v>
      </c>
      <c r="C4064">
        <v>588259</v>
      </c>
      <c r="D4064">
        <v>186486</v>
      </c>
      <c r="E4064">
        <v>401773</v>
      </c>
    </row>
    <row r="4065" spans="1:5">
      <c r="A4065" s="58">
        <v>34029</v>
      </c>
      <c r="B4065">
        <v>86</v>
      </c>
      <c r="C4065">
        <v>502073</v>
      </c>
      <c r="D4065">
        <v>153734</v>
      </c>
      <c r="E4065">
        <v>348339</v>
      </c>
    </row>
    <row r="4066" spans="1:5">
      <c r="A4066" s="58">
        <v>34029</v>
      </c>
      <c r="B4066">
        <v>87</v>
      </c>
      <c r="C4066">
        <v>441768</v>
      </c>
      <c r="D4066">
        <v>129929</v>
      </c>
      <c r="E4066">
        <v>311839</v>
      </c>
    </row>
    <row r="4067" spans="1:5">
      <c r="A4067" s="58">
        <v>34029</v>
      </c>
      <c r="B4067">
        <v>88</v>
      </c>
      <c r="C4067">
        <v>397087</v>
      </c>
      <c r="D4067">
        <v>112318</v>
      </c>
      <c r="E4067">
        <v>284769</v>
      </c>
    </row>
    <row r="4068" spans="1:5">
      <c r="A4068" s="58">
        <v>34029</v>
      </c>
      <c r="B4068">
        <v>89</v>
      </c>
      <c r="C4068">
        <v>324894</v>
      </c>
      <c r="D4068">
        <v>88646</v>
      </c>
      <c r="E4068">
        <v>236248</v>
      </c>
    </row>
    <row r="4069" spans="1:5">
      <c r="A4069" s="58">
        <v>34029</v>
      </c>
      <c r="B4069">
        <v>90</v>
      </c>
      <c r="C4069">
        <v>264467</v>
      </c>
      <c r="D4069">
        <v>69195</v>
      </c>
      <c r="E4069">
        <v>195272</v>
      </c>
    </row>
    <row r="4070" spans="1:5">
      <c r="A4070" s="58">
        <v>34029</v>
      </c>
      <c r="B4070">
        <v>91</v>
      </c>
      <c r="C4070">
        <v>209974</v>
      </c>
      <c r="D4070">
        <v>53086</v>
      </c>
      <c r="E4070">
        <v>156888</v>
      </c>
    </row>
    <row r="4071" spans="1:5">
      <c r="A4071" s="58">
        <v>34029</v>
      </c>
      <c r="B4071">
        <v>92</v>
      </c>
      <c r="C4071">
        <v>186455</v>
      </c>
      <c r="D4071">
        <v>44782</v>
      </c>
      <c r="E4071">
        <v>141673</v>
      </c>
    </row>
    <row r="4072" spans="1:5">
      <c r="A4072" s="58">
        <v>34029</v>
      </c>
      <c r="B4072">
        <v>93</v>
      </c>
      <c r="C4072">
        <v>130501</v>
      </c>
      <c r="D4072">
        <v>29713</v>
      </c>
      <c r="E4072">
        <v>100788</v>
      </c>
    </row>
    <row r="4073" spans="1:5">
      <c r="A4073" s="58">
        <v>34029</v>
      </c>
      <c r="B4073">
        <v>94</v>
      </c>
      <c r="C4073">
        <v>97597</v>
      </c>
      <c r="D4073">
        <v>20971</v>
      </c>
      <c r="E4073">
        <v>76626</v>
      </c>
    </row>
    <row r="4074" spans="1:5">
      <c r="A4074" s="58">
        <v>34029</v>
      </c>
      <c r="B4074">
        <v>95</v>
      </c>
      <c r="C4074">
        <v>73557</v>
      </c>
      <c r="D4074">
        <v>15328</v>
      </c>
      <c r="E4074">
        <v>58229</v>
      </c>
    </row>
    <row r="4075" spans="1:5">
      <c r="A4075" s="58">
        <v>34029</v>
      </c>
      <c r="B4075">
        <v>96</v>
      </c>
      <c r="C4075">
        <v>57139</v>
      </c>
      <c r="D4075">
        <v>11399</v>
      </c>
      <c r="E4075">
        <v>45740</v>
      </c>
    </row>
    <row r="4076" spans="1:5">
      <c r="A4076" s="58">
        <v>34029</v>
      </c>
      <c r="B4076">
        <v>97</v>
      </c>
      <c r="C4076">
        <v>42734</v>
      </c>
      <c r="D4076">
        <v>8244</v>
      </c>
      <c r="E4076">
        <v>34490</v>
      </c>
    </row>
    <row r="4077" spans="1:5">
      <c r="A4077" s="58">
        <v>34029</v>
      </c>
      <c r="B4077">
        <v>98</v>
      </c>
      <c r="C4077">
        <v>29400</v>
      </c>
      <c r="D4077">
        <v>5546</v>
      </c>
      <c r="E4077">
        <v>23854</v>
      </c>
    </row>
    <row r="4078" spans="1:5">
      <c r="A4078" s="58">
        <v>34029</v>
      </c>
      <c r="B4078">
        <v>99</v>
      </c>
      <c r="C4078">
        <v>20170</v>
      </c>
      <c r="D4078">
        <v>3731</v>
      </c>
      <c r="E4078">
        <v>16439</v>
      </c>
    </row>
    <row r="4079" spans="1:5">
      <c r="A4079" s="58">
        <v>34029</v>
      </c>
      <c r="B4079" t="s">
        <v>164</v>
      </c>
      <c r="C4079">
        <v>40344</v>
      </c>
      <c r="D4079">
        <v>7647</v>
      </c>
      <c r="E4079">
        <v>32697</v>
      </c>
    </row>
    <row r="4081" spans="1:5">
      <c r="A4081" s="58">
        <v>34060</v>
      </c>
      <c r="B4081" t="s">
        <v>163</v>
      </c>
      <c r="C4081">
        <v>259068338</v>
      </c>
      <c r="D4081">
        <v>126539878</v>
      </c>
      <c r="E4081">
        <v>132528460</v>
      </c>
    </row>
    <row r="4082" spans="1:5">
      <c r="A4082" s="58">
        <v>34060</v>
      </c>
      <c r="B4082">
        <v>0</v>
      </c>
      <c r="C4082">
        <v>3914106</v>
      </c>
      <c r="D4082">
        <v>2004835</v>
      </c>
      <c r="E4082">
        <v>1909271</v>
      </c>
    </row>
    <row r="4083" spans="1:5">
      <c r="A4083" s="58">
        <v>34060</v>
      </c>
      <c r="B4083">
        <v>1</v>
      </c>
      <c r="C4083">
        <v>3959764</v>
      </c>
      <c r="D4083">
        <v>2022856</v>
      </c>
      <c r="E4083">
        <v>1936908</v>
      </c>
    </row>
    <row r="4084" spans="1:5">
      <c r="A4084" s="58">
        <v>34060</v>
      </c>
      <c r="B4084">
        <v>2</v>
      </c>
      <c r="C4084">
        <v>4005671</v>
      </c>
      <c r="D4084">
        <v>2050546</v>
      </c>
      <c r="E4084">
        <v>1955125</v>
      </c>
    </row>
    <row r="4085" spans="1:5">
      <c r="A4085" s="58">
        <v>34060</v>
      </c>
      <c r="B4085">
        <v>3</v>
      </c>
      <c r="C4085">
        <v>3945023</v>
      </c>
      <c r="D4085">
        <v>2018947</v>
      </c>
      <c r="E4085">
        <v>1926076</v>
      </c>
    </row>
    <row r="4086" spans="1:5">
      <c r="A4086" s="58">
        <v>34060</v>
      </c>
      <c r="B4086">
        <v>4</v>
      </c>
      <c r="C4086">
        <v>3864424</v>
      </c>
      <c r="D4086">
        <v>1978080</v>
      </c>
      <c r="E4086">
        <v>1886344</v>
      </c>
    </row>
    <row r="4087" spans="1:5">
      <c r="A4087" s="58">
        <v>34060</v>
      </c>
      <c r="B4087">
        <v>5</v>
      </c>
      <c r="C4087">
        <v>3790345</v>
      </c>
      <c r="D4087">
        <v>1939793</v>
      </c>
      <c r="E4087">
        <v>1850552</v>
      </c>
    </row>
    <row r="4088" spans="1:5">
      <c r="A4088" s="58">
        <v>34060</v>
      </c>
      <c r="B4088">
        <v>6</v>
      </c>
      <c r="C4088">
        <v>3721222</v>
      </c>
      <c r="D4088">
        <v>1904167</v>
      </c>
      <c r="E4088">
        <v>1817055</v>
      </c>
    </row>
    <row r="4089" spans="1:5">
      <c r="A4089" s="58">
        <v>34060</v>
      </c>
      <c r="B4089">
        <v>7</v>
      </c>
      <c r="C4089">
        <v>3749516</v>
      </c>
      <c r="D4089">
        <v>1919775</v>
      </c>
      <c r="E4089">
        <v>1829741</v>
      </c>
    </row>
    <row r="4090" spans="1:5">
      <c r="A4090" s="58">
        <v>34060</v>
      </c>
      <c r="B4090">
        <v>8</v>
      </c>
      <c r="C4090">
        <v>3585318</v>
      </c>
      <c r="D4090">
        <v>1834376</v>
      </c>
      <c r="E4090">
        <v>1750942</v>
      </c>
    </row>
    <row r="4091" spans="1:5">
      <c r="A4091" s="58">
        <v>34060</v>
      </c>
      <c r="B4091">
        <v>9</v>
      </c>
      <c r="C4091">
        <v>3728262</v>
      </c>
      <c r="D4091">
        <v>1911037</v>
      </c>
      <c r="E4091">
        <v>1817225</v>
      </c>
    </row>
    <row r="4092" spans="1:5">
      <c r="A4092" s="58">
        <v>34060</v>
      </c>
      <c r="B4092">
        <v>10</v>
      </c>
      <c r="C4092">
        <v>3831160</v>
      </c>
      <c r="D4092">
        <v>1964091</v>
      </c>
      <c r="E4092">
        <v>1867069</v>
      </c>
    </row>
    <row r="4093" spans="1:5">
      <c r="A4093" s="58">
        <v>34060</v>
      </c>
      <c r="B4093">
        <v>11</v>
      </c>
      <c r="C4093">
        <v>3756297</v>
      </c>
      <c r="D4093">
        <v>1923769</v>
      </c>
      <c r="E4093">
        <v>1832528</v>
      </c>
    </row>
    <row r="4094" spans="1:5">
      <c r="A4094" s="58">
        <v>34060</v>
      </c>
      <c r="B4094">
        <v>12</v>
      </c>
      <c r="C4094">
        <v>3748653</v>
      </c>
      <c r="D4094">
        <v>1919130</v>
      </c>
      <c r="E4094">
        <v>1829523</v>
      </c>
    </row>
    <row r="4095" spans="1:5">
      <c r="A4095" s="58">
        <v>34060</v>
      </c>
      <c r="B4095">
        <v>13</v>
      </c>
      <c r="C4095">
        <v>3693985</v>
      </c>
      <c r="D4095">
        <v>1891309</v>
      </c>
      <c r="E4095">
        <v>1802676</v>
      </c>
    </row>
    <row r="4096" spans="1:5">
      <c r="A4096" s="58">
        <v>34060</v>
      </c>
      <c r="B4096">
        <v>14</v>
      </c>
      <c r="C4096">
        <v>3560908</v>
      </c>
      <c r="D4096">
        <v>1827254</v>
      </c>
      <c r="E4096">
        <v>1733654</v>
      </c>
    </row>
    <row r="4097" spans="1:5">
      <c r="A4097" s="58">
        <v>34060</v>
      </c>
      <c r="B4097">
        <v>15</v>
      </c>
      <c r="C4097">
        <v>3548788</v>
      </c>
      <c r="D4097">
        <v>1823477</v>
      </c>
      <c r="E4097">
        <v>1725311</v>
      </c>
    </row>
    <row r="4098" spans="1:5">
      <c r="A4098" s="58">
        <v>34060</v>
      </c>
      <c r="B4098">
        <v>16</v>
      </c>
      <c r="C4098">
        <v>3460191</v>
      </c>
      <c r="D4098">
        <v>1782636</v>
      </c>
      <c r="E4098">
        <v>1677555</v>
      </c>
    </row>
    <row r="4099" spans="1:5">
      <c r="A4099" s="58">
        <v>34060</v>
      </c>
      <c r="B4099">
        <v>17</v>
      </c>
      <c r="C4099">
        <v>3437837</v>
      </c>
      <c r="D4099">
        <v>1775391</v>
      </c>
      <c r="E4099">
        <v>1662446</v>
      </c>
    </row>
    <row r="4100" spans="1:5">
      <c r="A4100" s="58">
        <v>34060</v>
      </c>
      <c r="B4100">
        <v>18</v>
      </c>
      <c r="C4100">
        <v>3430178</v>
      </c>
      <c r="D4100">
        <v>1759584</v>
      </c>
      <c r="E4100">
        <v>1670594</v>
      </c>
    </row>
    <row r="4101" spans="1:5">
      <c r="A4101" s="58">
        <v>34060</v>
      </c>
      <c r="B4101">
        <v>19</v>
      </c>
      <c r="C4101">
        <v>3530827</v>
      </c>
      <c r="D4101">
        <v>1802739</v>
      </c>
      <c r="E4101">
        <v>1728088</v>
      </c>
    </row>
    <row r="4102" spans="1:5">
      <c r="A4102" s="58">
        <v>34060</v>
      </c>
      <c r="B4102">
        <v>20</v>
      </c>
      <c r="C4102">
        <v>3620369</v>
      </c>
      <c r="D4102">
        <v>1848305</v>
      </c>
      <c r="E4102">
        <v>1772064</v>
      </c>
    </row>
    <row r="4103" spans="1:5">
      <c r="A4103" s="58">
        <v>34060</v>
      </c>
      <c r="B4103">
        <v>21</v>
      </c>
      <c r="C4103">
        <v>3796421</v>
      </c>
      <c r="D4103">
        <v>1936250</v>
      </c>
      <c r="E4103">
        <v>1860171</v>
      </c>
    </row>
    <row r="4104" spans="1:5">
      <c r="A4104" s="58">
        <v>34060</v>
      </c>
      <c r="B4104">
        <v>22</v>
      </c>
      <c r="C4104">
        <v>3968783</v>
      </c>
      <c r="D4104">
        <v>2019315</v>
      </c>
      <c r="E4104">
        <v>1949468</v>
      </c>
    </row>
    <row r="4105" spans="1:5">
      <c r="A4105" s="58">
        <v>34060</v>
      </c>
      <c r="B4105">
        <v>23</v>
      </c>
      <c r="C4105">
        <v>3839890</v>
      </c>
      <c r="D4105">
        <v>1950552</v>
      </c>
      <c r="E4105">
        <v>1889338</v>
      </c>
    </row>
    <row r="4106" spans="1:5">
      <c r="A4106" s="58">
        <v>34060</v>
      </c>
      <c r="B4106">
        <v>24</v>
      </c>
      <c r="C4106">
        <v>3823004</v>
      </c>
      <c r="D4106">
        <v>1937509</v>
      </c>
      <c r="E4106">
        <v>1885495</v>
      </c>
    </row>
    <row r="4107" spans="1:5">
      <c r="A4107" s="58">
        <v>34060</v>
      </c>
      <c r="B4107">
        <v>25</v>
      </c>
      <c r="C4107">
        <v>3774159</v>
      </c>
      <c r="D4107">
        <v>1909050</v>
      </c>
      <c r="E4107">
        <v>1865109</v>
      </c>
    </row>
    <row r="4108" spans="1:5">
      <c r="A4108" s="58">
        <v>34060</v>
      </c>
      <c r="B4108">
        <v>26</v>
      </c>
      <c r="C4108">
        <v>3842104</v>
      </c>
      <c r="D4108">
        <v>1930150</v>
      </c>
      <c r="E4108">
        <v>1911954</v>
      </c>
    </row>
    <row r="4109" spans="1:5">
      <c r="A4109" s="58">
        <v>34060</v>
      </c>
      <c r="B4109">
        <v>27</v>
      </c>
      <c r="C4109">
        <v>3999387</v>
      </c>
      <c r="D4109">
        <v>2012357</v>
      </c>
      <c r="E4109">
        <v>1987030</v>
      </c>
    </row>
    <row r="4110" spans="1:5">
      <c r="A4110" s="58">
        <v>34060</v>
      </c>
      <c r="B4110">
        <v>28</v>
      </c>
      <c r="C4110">
        <v>4065862</v>
      </c>
      <c r="D4110">
        <v>2039342</v>
      </c>
      <c r="E4110">
        <v>2026520</v>
      </c>
    </row>
    <row r="4111" spans="1:5">
      <c r="A4111" s="58">
        <v>34060</v>
      </c>
      <c r="B4111">
        <v>29</v>
      </c>
      <c r="C4111">
        <v>4475668</v>
      </c>
      <c r="D4111">
        <v>2249336</v>
      </c>
      <c r="E4111">
        <v>2226332</v>
      </c>
    </row>
    <row r="4112" spans="1:5">
      <c r="A4112" s="58">
        <v>34060</v>
      </c>
      <c r="B4112">
        <v>30</v>
      </c>
      <c r="C4112">
        <v>4513721</v>
      </c>
      <c r="D4112">
        <v>2265298</v>
      </c>
      <c r="E4112">
        <v>2248423</v>
      </c>
    </row>
    <row r="4113" spans="1:5">
      <c r="A4113" s="58">
        <v>34060</v>
      </c>
      <c r="B4113">
        <v>31</v>
      </c>
      <c r="C4113">
        <v>4474158</v>
      </c>
      <c r="D4113">
        <v>2240938</v>
      </c>
      <c r="E4113">
        <v>2233220</v>
      </c>
    </row>
    <row r="4114" spans="1:5">
      <c r="A4114" s="58">
        <v>34060</v>
      </c>
      <c r="B4114">
        <v>32</v>
      </c>
      <c r="C4114">
        <v>4527816</v>
      </c>
      <c r="D4114">
        <v>2263583</v>
      </c>
      <c r="E4114">
        <v>2264233</v>
      </c>
    </row>
    <row r="4115" spans="1:5">
      <c r="A4115" s="58">
        <v>34060</v>
      </c>
      <c r="B4115">
        <v>33</v>
      </c>
      <c r="C4115">
        <v>4469911</v>
      </c>
      <c r="D4115">
        <v>2229550</v>
      </c>
      <c r="E4115">
        <v>2240361</v>
      </c>
    </row>
    <row r="4116" spans="1:5">
      <c r="A4116" s="58">
        <v>34060</v>
      </c>
      <c r="B4116">
        <v>34</v>
      </c>
      <c r="C4116">
        <v>4573608</v>
      </c>
      <c r="D4116">
        <v>2288587</v>
      </c>
      <c r="E4116">
        <v>2285021</v>
      </c>
    </row>
    <row r="4117" spans="1:5">
      <c r="A4117" s="58">
        <v>34060</v>
      </c>
      <c r="B4117">
        <v>35</v>
      </c>
      <c r="C4117">
        <v>4591138</v>
      </c>
      <c r="D4117">
        <v>2294680</v>
      </c>
      <c r="E4117">
        <v>2296458</v>
      </c>
    </row>
    <row r="4118" spans="1:5">
      <c r="A4118" s="58">
        <v>34060</v>
      </c>
      <c r="B4118">
        <v>36</v>
      </c>
      <c r="C4118">
        <v>4386389</v>
      </c>
      <c r="D4118">
        <v>2182202</v>
      </c>
      <c r="E4118">
        <v>2204187</v>
      </c>
    </row>
    <row r="4119" spans="1:5">
      <c r="A4119" s="58">
        <v>34060</v>
      </c>
      <c r="B4119">
        <v>37</v>
      </c>
      <c r="C4119">
        <v>4313789</v>
      </c>
      <c r="D4119">
        <v>2140809</v>
      </c>
      <c r="E4119">
        <v>2172980</v>
      </c>
    </row>
    <row r="4120" spans="1:5">
      <c r="A4120" s="58">
        <v>34060</v>
      </c>
      <c r="B4120">
        <v>38</v>
      </c>
      <c r="C4120">
        <v>4051058</v>
      </c>
      <c r="D4120">
        <v>2008531</v>
      </c>
      <c r="E4120">
        <v>2042527</v>
      </c>
    </row>
    <row r="4121" spans="1:5">
      <c r="A4121" s="58">
        <v>34060</v>
      </c>
      <c r="B4121">
        <v>39</v>
      </c>
      <c r="C4121">
        <v>4249827</v>
      </c>
      <c r="D4121">
        <v>2109745</v>
      </c>
      <c r="E4121">
        <v>2140082</v>
      </c>
    </row>
    <row r="4122" spans="1:5">
      <c r="A4122" s="58">
        <v>34060</v>
      </c>
      <c r="B4122">
        <v>40</v>
      </c>
      <c r="C4122">
        <v>4104852</v>
      </c>
      <c r="D4122">
        <v>2033092</v>
      </c>
      <c r="E4122">
        <v>2071760</v>
      </c>
    </row>
    <row r="4123" spans="1:5">
      <c r="A4123" s="58">
        <v>34060</v>
      </c>
      <c r="B4123">
        <v>41</v>
      </c>
      <c r="C4123">
        <v>3901104</v>
      </c>
      <c r="D4123">
        <v>1925563</v>
      </c>
      <c r="E4123">
        <v>1975541</v>
      </c>
    </row>
    <row r="4124" spans="1:5">
      <c r="A4124" s="58">
        <v>34060</v>
      </c>
      <c r="B4124">
        <v>42</v>
      </c>
      <c r="C4124">
        <v>3720206</v>
      </c>
      <c r="D4124">
        <v>1835428</v>
      </c>
      <c r="E4124">
        <v>1884778</v>
      </c>
    </row>
    <row r="4125" spans="1:5">
      <c r="A4125" s="58">
        <v>34060</v>
      </c>
      <c r="B4125">
        <v>43</v>
      </c>
      <c r="C4125">
        <v>3646835</v>
      </c>
      <c r="D4125">
        <v>1792140</v>
      </c>
      <c r="E4125">
        <v>1854695</v>
      </c>
    </row>
    <row r="4126" spans="1:5">
      <c r="A4126" s="58">
        <v>34060</v>
      </c>
      <c r="B4126">
        <v>44</v>
      </c>
      <c r="C4126">
        <v>3699847</v>
      </c>
      <c r="D4126">
        <v>1830153</v>
      </c>
      <c r="E4126">
        <v>1869694</v>
      </c>
    </row>
    <row r="4127" spans="1:5">
      <c r="A4127" s="58">
        <v>34060</v>
      </c>
      <c r="B4127">
        <v>45</v>
      </c>
      <c r="C4127">
        <v>3746237</v>
      </c>
      <c r="D4127">
        <v>1848040</v>
      </c>
      <c r="E4127">
        <v>1898197</v>
      </c>
    </row>
    <row r="4128" spans="1:5">
      <c r="A4128" s="58">
        <v>34060</v>
      </c>
      <c r="B4128">
        <v>46</v>
      </c>
      <c r="C4128">
        <v>3623128</v>
      </c>
      <c r="D4128">
        <v>1785151</v>
      </c>
      <c r="E4128">
        <v>1837977</v>
      </c>
    </row>
    <row r="4129" spans="1:5">
      <c r="A4129" s="58">
        <v>34060</v>
      </c>
      <c r="B4129">
        <v>47</v>
      </c>
      <c r="C4129">
        <v>2776706</v>
      </c>
      <c r="D4129">
        <v>1356904</v>
      </c>
      <c r="E4129">
        <v>1419802</v>
      </c>
    </row>
    <row r="4130" spans="1:5">
      <c r="A4130" s="58">
        <v>34060</v>
      </c>
      <c r="B4130">
        <v>48</v>
      </c>
      <c r="C4130">
        <v>2743010</v>
      </c>
      <c r="D4130">
        <v>1340594</v>
      </c>
      <c r="E4130">
        <v>1402416</v>
      </c>
    </row>
    <row r="4131" spans="1:5">
      <c r="A4131" s="58">
        <v>34060</v>
      </c>
      <c r="B4131">
        <v>49</v>
      </c>
      <c r="C4131">
        <v>3002892</v>
      </c>
      <c r="D4131">
        <v>1472910</v>
      </c>
      <c r="E4131">
        <v>1529982</v>
      </c>
    </row>
    <row r="4132" spans="1:5">
      <c r="A4132" s="58">
        <v>34060</v>
      </c>
      <c r="B4132">
        <v>50</v>
      </c>
      <c r="C4132">
        <v>3007775</v>
      </c>
      <c r="D4132">
        <v>1473932</v>
      </c>
      <c r="E4132">
        <v>1533843</v>
      </c>
    </row>
    <row r="4133" spans="1:5">
      <c r="A4133" s="58">
        <v>34060</v>
      </c>
      <c r="B4133">
        <v>51</v>
      </c>
      <c r="C4133">
        <v>2577910</v>
      </c>
      <c r="D4133">
        <v>1256099</v>
      </c>
      <c r="E4133">
        <v>1321811</v>
      </c>
    </row>
    <row r="4134" spans="1:5">
      <c r="A4134" s="58">
        <v>34060</v>
      </c>
      <c r="B4134">
        <v>52</v>
      </c>
      <c r="C4134">
        <v>2418815</v>
      </c>
      <c r="D4134">
        <v>1176744</v>
      </c>
      <c r="E4134">
        <v>1242071</v>
      </c>
    </row>
    <row r="4135" spans="1:5">
      <c r="A4135" s="58">
        <v>34060</v>
      </c>
      <c r="B4135">
        <v>53</v>
      </c>
      <c r="C4135">
        <v>2332983</v>
      </c>
      <c r="D4135">
        <v>1131824</v>
      </c>
      <c r="E4135">
        <v>1201159</v>
      </c>
    </row>
    <row r="4136" spans="1:5">
      <c r="A4136" s="58">
        <v>34060</v>
      </c>
      <c r="B4136">
        <v>54</v>
      </c>
      <c r="C4136">
        <v>2372747</v>
      </c>
      <c r="D4136">
        <v>1150554</v>
      </c>
      <c r="E4136">
        <v>1222193</v>
      </c>
    </row>
    <row r="4137" spans="1:5">
      <c r="A4137" s="58">
        <v>34060</v>
      </c>
      <c r="B4137">
        <v>55</v>
      </c>
      <c r="C4137">
        <v>2256890</v>
      </c>
      <c r="D4137">
        <v>1089398</v>
      </c>
      <c r="E4137">
        <v>1167492</v>
      </c>
    </row>
    <row r="4138" spans="1:5">
      <c r="A4138" s="58">
        <v>34060</v>
      </c>
      <c r="B4138">
        <v>56</v>
      </c>
      <c r="C4138">
        <v>2152258</v>
      </c>
      <c r="D4138">
        <v>1034489</v>
      </c>
      <c r="E4138">
        <v>1117769</v>
      </c>
    </row>
    <row r="4139" spans="1:5">
      <c r="A4139" s="58">
        <v>34060</v>
      </c>
      <c r="B4139">
        <v>57</v>
      </c>
      <c r="C4139">
        <v>2163985</v>
      </c>
      <c r="D4139">
        <v>1036659</v>
      </c>
      <c r="E4139">
        <v>1127326</v>
      </c>
    </row>
    <row r="4140" spans="1:5">
      <c r="A4140" s="58">
        <v>34060</v>
      </c>
      <c r="B4140">
        <v>58</v>
      </c>
      <c r="C4140">
        <v>2084582</v>
      </c>
      <c r="D4140">
        <v>999056</v>
      </c>
      <c r="E4140">
        <v>1085526</v>
      </c>
    </row>
    <row r="4141" spans="1:5">
      <c r="A4141" s="58">
        <v>34060</v>
      </c>
      <c r="B4141">
        <v>59</v>
      </c>
      <c r="C4141">
        <v>2010873</v>
      </c>
      <c r="D4141">
        <v>961985</v>
      </c>
      <c r="E4141">
        <v>1048888</v>
      </c>
    </row>
    <row r="4142" spans="1:5">
      <c r="A4142" s="58">
        <v>34060</v>
      </c>
      <c r="B4142">
        <v>60</v>
      </c>
      <c r="C4142">
        <v>2023358</v>
      </c>
      <c r="D4142">
        <v>953743</v>
      </c>
      <c r="E4142">
        <v>1069615</v>
      </c>
    </row>
    <row r="4143" spans="1:5">
      <c r="A4143" s="58">
        <v>34060</v>
      </c>
      <c r="B4143">
        <v>61</v>
      </c>
      <c r="C4143">
        <v>2023575</v>
      </c>
      <c r="D4143">
        <v>954659</v>
      </c>
      <c r="E4143">
        <v>1068916</v>
      </c>
    </row>
    <row r="4144" spans="1:5">
      <c r="A4144" s="58">
        <v>34060</v>
      </c>
      <c r="B4144">
        <v>62</v>
      </c>
      <c r="C4144">
        <v>2080998</v>
      </c>
      <c r="D4144">
        <v>975849</v>
      </c>
      <c r="E4144">
        <v>1105149</v>
      </c>
    </row>
    <row r="4145" spans="1:5">
      <c r="A4145" s="58">
        <v>34060</v>
      </c>
      <c r="B4145">
        <v>63</v>
      </c>
      <c r="C4145">
        <v>2093523</v>
      </c>
      <c r="D4145">
        <v>990100</v>
      </c>
      <c r="E4145">
        <v>1103423</v>
      </c>
    </row>
    <row r="4146" spans="1:5">
      <c r="A4146" s="58">
        <v>34060</v>
      </c>
      <c r="B4146">
        <v>64</v>
      </c>
      <c r="C4146">
        <v>2116123</v>
      </c>
      <c r="D4146">
        <v>980138</v>
      </c>
      <c r="E4146">
        <v>1135985</v>
      </c>
    </row>
    <row r="4147" spans="1:5">
      <c r="A4147" s="58">
        <v>34060</v>
      </c>
      <c r="B4147">
        <v>65</v>
      </c>
      <c r="C4147">
        <v>2129269</v>
      </c>
      <c r="D4147">
        <v>979134</v>
      </c>
      <c r="E4147">
        <v>1150135</v>
      </c>
    </row>
    <row r="4148" spans="1:5">
      <c r="A4148" s="58">
        <v>34060</v>
      </c>
      <c r="B4148">
        <v>66</v>
      </c>
      <c r="C4148">
        <v>2030380</v>
      </c>
      <c r="D4148">
        <v>918683</v>
      </c>
      <c r="E4148">
        <v>1111697</v>
      </c>
    </row>
    <row r="4149" spans="1:5">
      <c r="A4149" s="58">
        <v>34060</v>
      </c>
      <c r="B4149">
        <v>67</v>
      </c>
      <c r="C4149">
        <v>2002274</v>
      </c>
      <c r="D4149">
        <v>901288</v>
      </c>
      <c r="E4149">
        <v>1100986</v>
      </c>
    </row>
    <row r="4150" spans="1:5">
      <c r="A4150" s="58">
        <v>34060</v>
      </c>
      <c r="B4150">
        <v>68</v>
      </c>
      <c r="C4150">
        <v>1957202</v>
      </c>
      <c r="D4150">
        <v>873741</v>
      </c>
      <c r="E4150">
        <v>1083461</v>
      </c>
    </row>
    <row r="4151" spans="1:5">
      <c r="A4151" s="58">
        <v>34060</v>
      </c>
      <c r="B4151">
        <v>69</v>
      </c>
      <c r="C4151">
        <v>1921069</v>
      </c>
      <c r="D4151">
        <v>848511</v>
      </c>
      <c r="E4151">
        <v>1072558</v>
      </c>
    </row>
    <row r="4152" spans="1:5">
      <c r="A4152" s="58">
        <v>34060</v>
      </c>
      <c r="B4152">
        <v>70</v>
      </c>
      <c r="C4152">
        <v>1859939</v>
      </c>
      <c r="D4152">
        <v>813890</v>
      </c>
      <c r="E4152">
        <v>1046049</v>
      </c>
    </row>
    <row r="4153" spans="1:5">
      <c r="A4153" s="58">
        <v>34060</v>
      </c>
      <c r="B4153">
        <v>71</v>
      </c>
      <c r="C4153">
        <v>1861256</v>
      </c>
      <c r="D4153">
        <v>814063</v>
      </c>
      <c r="E4153">
        <v>1047193</v>
      </c>
    </row>
    <row r="4154" spans="1:5">
      <c r="A4154" s="58">
        <v>34060</v>
      </c>
      <c r="B4154">
        <v>72</v>
      </c>
      <c r="C4154">
        <v>1763625</v>
      </c>
      <c r="D4154">
        <v>769040</v>
      </c>
      <c r="E4154">
        <v>994585</v>
      </c>
    </row>
    <row r="4155" spans="1:5">
      <c r="A4155" s="58">
        <v>34060</v>
      </c>
      <c r="B4155">
        <v>73</v>
      </c>
      <c r="C4155">
        <v>1596766</v>
      </c>
      <c r="D4155">
        <v>680453</v>
      </c>
      <c r="E4155">
        <v>916313</v>
      </c>
    </row>
    <row r="4156" spans="1:5">
      <c r="A4156" s="58">
        <v>34060</v>
      </c>
      <c r="B4156">
        <v>74</v>
      </c>
      <c r="C4156">
        <v>1529550</v>
      </c>
      <c r="D4156">
        <v>641073</v>
      </c>
      <c r="E4156">
        <v>888477</v>
      </c>
    </row>
    <row r="4157" spans="1:5">
      <c r="A4157" s="58">
        <v>34060</v>
      </c>
      <c r="B4157">
        <v>75</v>
      </c>
      <c r="C4157">
        <v>1436064</v>
      </c>
      <c r="D4157">
        <v>589769</v>
      </c>
      <c r="E4157">
        <v>846295</v>
      </c>
    </row>
    <row r="4158" spans="1:5">
      <c r="A4158" s="58">
        <v>34060</v>
      </c>
      <c r="B4158">
        <v>76</v>
      </c>
      <c r="C4158">
        <v>1361546</v>
      </c>
      <c r="D4158">
        <v>556522</v>
      </c>
      <c r="E4158">
        <v>805024</v>
      </c>
    </row>
    <row r="4159" spans="1:5">
      <c r="A4159" s="58">
        <v>34060</v>
      </c>
      <c r="B4159">
        <v>77</v>
      </c>
      <c r="C4159">
        <v>1287469</v>
      </c>
      <c r="D4159">
        <v>514487</v>
      </c>
      <c r="E4159">
        <v>772982</v>
      </c>
    </row>
    <row r="4160" spans="1:5">
      <c r="A4160" s="58">
        <v>34060</v>
      </c>
      <c r="B4160">
        <v>78</v>
      </c>
      <c r="C4160">
        <v>1235979</v>
      </c>
      <c r="D4160">
        <v>480977</v>
      </c>
      <c r="E4160">
        <v>755002</v>
      </c>
    </row>
    <row r="4161" spans="1:5">
      <c r="A4161" s="58">
        <v>34060</v>
      </c>
      <c r="B4161">
        <v>79</v>
      </c>
      <c r="C4161">
        <v>1139346</v>
      </c>
      <c r="D4161">
        <v>431791</v>
      </c>
      <c r="E4161">
        <v>707555</v>
      </c>
    </row>
    <row r="4162" spans="1:5">
      <c r="A4162" s="58">
        <v>34060</v>
      </c>
      <c r="B4162">
        <v>80</v>
      </c>
      <c r="C4162">
        <v>1046869</v>
      </c>
      <c r="D4162">
        <v>384954</v>
      </c>
      <c r="E4162">
        <v>661915</v>
      </c>
    </row>
    <row r="4163" spans="1:5">
      <c r="A4163" s="58">
        <v>34060</v>
      </c>
      <c r="B4163">
        <v>81</v>
      </c>
      <c r="C4163">
        <v>914917</v>
      </c>
      <c r="D4163">
        <v>330916</v>
      </c>
      <c r="E4163">
        <v>584001</v>
      </c>
    </row>
    <row r="4164" spans="1:5">
      <c r="A4164" s="58">
        <v>34060</v>
      </c>
      <c r="B4164">
        <v>82</v>
      </c>
      <c r="C4164">
        <v>838635</v>
      </c>
      <c r="D4164">
        <v>291030</v>
      </c>
      <c r="E4164">
        <v>547605</v>
      </c>
    </row>
    <row r="4165" spans="1:5">
      <c r="A4165" s="58">
        <v>34060</v>
      </c>
      <c r="B4165">
        <v>83</v>
      </c>
      <c r="C4165">
        <v>763386</v>
      </c>
      <c r="D4165">
        <v>258866</v>
      </c>
      <c r="E4165">
        <v>504520</v>
      </c>
    </row>
    <row r="4166" spans="1:5">
      <c r="A4166" s="58">
        <v>34060</v>
      </c>
      <c r="B4166">
        <v>84</v>
      </c>
      <c r="C4166">
        <v>681417</v>
      </c>
      <c r="D4166">
        <v>223762</v>
      </c>
      <c r="E4166">
        <v>457655</v>
      </c>
    </row>
    <row r="4167" spans="1:5">
      <c r="A4167" s="58">
        <v>34060</v>
      </c>
      <c r="B4167">
        <v>85</v>
      </c>
      <c r="C4167">
        <v>589595</v>
      </c>
      <c r="D4167">
        <v>186892</v>
      </c>
      <c r="E4167">
        <v>402703</v>
      </c>
    </row>
    <row r="4168" spans="1:5">
      <c r="A4168" s="58">
        <v>34060</v>
      </c>
      <c r="B4168">
        <v>86</v>
      </c>
      <c r="C4168">
        <v>502691</v>
      </c>
      <c r="D4168">
        <v>153963</v>
      </c>
      <c r="E4168">
        <v>348728</v>
      </c>
    </row>
    <row r="4169" spans="1:5">
      <c r="A4169" s="58">
        <v>34060</v>
      </c>
      <c r="B4169">
        <v>87</v>
      </c>
      <c r="C4169">
        <v>440168</v>
      </c>
      <c r="D4169">
        <v>129489</v>
      </c>
      <c r="E4169">
        <v>310679</v>
      </c>
    </row>
    <row r="4170" spans="1:5">
      <c r="A4170" s="58">
        <v>34060</v>
      </c>
      <c r="B4170">
        <v>88</v>
      </c>
      <c r="C4170">
        <v>398920</v>
      </c>
      <c r="D4170">
        <v>112789</v>
      </c>
      <c r="E4170">
        <v>286131</v>
      </c>
    </row>
    <row r="4171" spans="1:5">
      <c r="A4171" s="58">
        <v>34060</v>
      </c>
      <c r="B4171">
        <v>89</v>
      </c>
      <c r="C4171">
        <v>325655</v>
      </c>
      <c r="D4171">
        <v>88856</v>
      </c>
      <c r="E4171">
        <v>236799</v>
      </c>
    </row>
    <row r="4172" spans="1:5">
      <c r="A4172" s="58">
        <v>34060</v>
      </c>
      <c r="B4172">
        <v>90</v>
      </c>
      <c r="C4172">
        <v>265671</v>
      </c>
      <c r="D4172">
        <v>69433</v>
      </c>
      <c r="E4172">
        <v>196238</v>
      </c>
    </row>
    <row r="4173" spans="1:5">
      <c r="A4173" s="58">
        <v>34060</v>
      </c>
      <c r="B4173">
        <v>91</v>
      </c>
      <c r="C4173">
        <v>208907</v>
      </c>
      <c r="D4173">
        <v>52835</v>
      </c>
      <c r="E4173">
        <v>156072</v>
      </c>
    </row>
    <row r="4174" spans="1:5">
      <c r="A4174" s="58">
        <v>34060</v>
      </c>
      <c r="B4174">
        <v>92</v>
      </c>
      <c r="C4174">
        <v>187034</v>
      </c>
      <c r="D4174">
        <v>44922</v>
      </c>
      <c r="E4174">
        <v>142112</v>
      </c>
    </row>
    <row r="4175" spans="1:5">
      <c r="A4175" s="58">
        <v>34060</v>
      </c>
      <c r="B4175">
        <v>93</v>
      </c>
      <c r="C4175">
        <v>131640</v>
      </c>
      <c r="D4175">
        <v>29997</v>
      </c>
      <c r="E4175">
        <v>101643</v>
      </c>
    </row>
    <row r="4176" spans="1:5">
      <c r="A4176" s="58">
        <v>34060</v>
      </c>
      <c r="B4176">
        <v>94</v>
      </c>
      <c r="C4176">
        <v>97642</v>
      </c>
      <c r="D4176">
        <v>20965</v>
      </c>
      <c r="E4176">
        <v>76677</v>
      </c>
    </row>
    <row r="4177" spans="1:5">
      <c r="A4177" s="58">
        <v>34060</v>
      </c>
      <c r="B4177">
        <v>95</v>
      </c>
      <c r="C4177">
        <v>73323</v>
      </c>
      <c r="D4177">
        <v>15257</v>
      </c>
      <c r="E4177">
        <v>58066</v>
      </c>
    </row>
    <row r="4178" spans="1:5">
      <c r="A4178" s="58">
        <v>34060</v>
      </c>
      <c r="B4178">
        <v>96</v>
      </c>
      <c r="C4178">
        <v>56980</v>
      </c>
      <c r="D4178">
        <v>11353</v>
      </c>
      <c r="E4178">
        <v>45627</v>
      </c>
    </row>
    <row r="4179" spans="1:5">
      <c r="A4179" s="58">
        <v>34060</v>
      </c>
      <c r="B4179">
        <v>97</v>
      </c>
      <c r="C4179">
        <v>42674</v>
      </c>
      <c r="D4179">
        <v>8217</v>
      </c>
      <c r="E4179">
        <v>34457</v>
      </c>
    </row>
    <row r="4180" spans="1:5">
      <c r="A4180" s="58">
        <v>34060</v>
      </c>
      <c r="B4180">
        <v>98</v>
      </c>
      <c r="C4180">
        <v>29405</v>
      </c>
      <c r="D4180">
        <v>5540</v>
      </c>
      <c r="E4180">
        <v>23865</v>
      </c>
    </row>
    <row r="4181" spans="1:5">
      <c r="A4181" s="58">
        <v>34060</v>
      </c>
      <c r="B4181">
        <v>99</v>
      </c>
      <c r="C4181">
        <v>20084</v>
      </c>
      <c r="D4181">
        <v>3709</v>
      </c>
      <c r="E4181">
        <v>16375</v>
      </c>
    </row>
    <row r="4182" spans="1:5">
      <c r="A4182" s="58">
        <v>34060</v>
      </c>
      <c r="B4182" t="s">
        <v>164</v>
      </c>
      <c r="C4182">
        <v>40242</v>
      </c>
      <c r="D4182">
        <v>7626</v>
      </c>
      <c r="E4182">
        <v>32616</v>
      </c>
    </row>
    <row r="4184" spans="1:5">
      <c r="A4184" s="58">
        <v>34090</v>
      </c>
      <c r="B4184" t="s">
        <v>163</v>
      </c>
      <c r="C4184">
        <v>259337420</v>
      </c>
      <c r="D4184">
        <v>126677508</v>
      </c>
      <c r="E4184">
        <v>132659912</v>
      </c>
    </row>
    <row r="4185" spans="1:5">
      <c r="A4185" s="58">
        <v>34090</v>
      </c>
      <c r="B4185">
        <v>0</v>
      </c>
      <c r="C4185">
        <v>3908280</v>
      </c>
      <c r="D4185">
        <v>2001956</v>
      </c>
      <c r="E4185">
        <v>1906324</v>
      </c>
    </row>
    <row r="4186" spans="1:5">
      <c r="A4186" s="58">
        <v>34090</v>
      </c>
      <c r="B4186">
        <v>1</v>
      </c>
      <c r="C4186">
        <v>3957991</v>
      </c>
      <c r="D4186">
        <v>2021935</v>
      </c>
      <c r="E4186">
        <v>1936056</v>
      </c>
    </row>
    <row r="4187" spans="1:5">
      <c r="A4187" s="58">
        <v>34090</v>
      </c>
      <c r="B4187">
        <v>2</v>
      </c>
      <c r="C4187">
        <v>4005371</v>
      </c>
      <c r="D4187">
        <v>2050657</v>
      </c>
      <c r="E4187">
        <v>1954714</v>
      </c>
    </row>
    <row r="4188" spans="1:5">
      <c r="A4188" s="58">
        <v>34090</v>
      </c>
      <c r="B4188">
        <v>3</v>
      </c>
      <c r="C4188">
        <v>3962727</v>
      </c>
      <c r="D4188">
        <v>2027804</v>
      </c>
      <c r="E4188">
        <v>1934923</v>
      </c>
    </row>
    <row r="4189" spans="1:5">
      <c r="A4189" s="58">
        <v>34090</v>
      </c>
      <c r="B4189">
        <v>4</v>
      </c>
      <c r="C4189">
        <v>3875098</v>
      </c>
      <c r="D4189">
        <v>1983545</v>
      </c>
      <c r="E4189">
        <v>1891553</v>
      </c>
    </row>
    <row r="4190" spans="1:5">
      <c r="A4190" s="58">
        <v>34090</v>
      </c>
      <c r="B4190">
        <v>5</v>
      </c>
      <c r="C4190">
        <v>3791679</v>
      </c>
      <c r="D4190">
        <v>1940582</v>
      </c>
      <c r="E4190">
        <v>1851097</v>
      </c>
    </row>
    <row r="4191" spans="1:5">
      <c r="A4191" s="58">
        <v>34090</v>
      </c>
      <c r="B4191">
        <v>6</v>
      </c>
      <c r="C4191">
        <v>3725387</v>
      </c>
      <c r="D4191">
        <v>1906274</v>
      </c>
      <c r="E4191">
        <v>1819113</v>
      </c>
    </row>
    <row r="4192" spans="1:5">
      <c r="A4192" s="58">
        <v>34090</v>
      </c>
      <c r="B4192">
        <v>7</v>
      </c>
      <c r="C4192">
        <v>3751651</v>
      </c>
      <c r="D4192">
        <v>1920684</v>
      </c>
      <c r="E4192">
        <v>1830967</v>
      </c>
    </row>
    <row r="4193" spans="1:5">
      <c r="A4193" s="58">
        <v>34090</v>
      </c>
      <c r="B4193">
        <v>8</v>
      </c>
      <c r="C4193">
        <v>3603810</v>
      </c>
      <c r="D4193">
        <v>1844116</v>
      </c>
      <c r="E4193">
        <v>1759694</v>
      </c>
    </row>
    <row r="4194" spans="1:5">
      <c r="A4194" s="58">
        <v>34090</v>
      </c>
      <c r="B4194">
        <v>9</v>
      </c>
      <c r="C4194">
        <v>3720316</v>
      </c>
      <c r="D4194">
        <v>1906814</v>
      </c>
      <c r="E4194">
        <v>1813502</v>
      </c>
    </row>
    <row r="4195" spans="1:5">
      <c r="A4195" s="58">
        <v>34090</v>
      </c>
      <c r="B4195">
        <v>10</v>
      </c>
      <c r="C4195">
        <v>3834762</v>
      </c>
      <c r="D4195">
        <v>1966078</v>
      </c>
      <c r="E4195">
        <v>1868684</v>
      </c>
    </row>
    <row r="4196" spans="1:5">
      <c r="A4196" s="58">
        <v>34090</v>
      </c>
      <c r="B4196">
        <v>11</v>
      </c>
      <c r="C4196">
        <v>3766730</v>
      </c>
      <c r="D4196">
        <v>1928960</v>
      </c>
      <c r="E4196">
        <v>1837770</v>
      </c>
    </row>
    <row r="4197" spans="1:5">
      <c r="A4197" s="58">
        <v>34090</v>
      </c>
      <c r="B4197">
        <v>12</v>
      </c>
      <c r="C4197">
        <v>3738438</v>
      </c>
      <c r="D4197">
        <v>1913911</v>
      </c>
      <c r="E4197">
        <v>1824527</v>
      </c>
    </row>
    <row r="4198" spans="1:5">
      <c r="A4198" s="58">
        <v>34090</v>
      </c>
      <c r="B4198">
        <v>13</v>
      </c>
      <c r="C4198">
        <v>3721170</v>
      </c>
      <c r="D4198">
        <v>1905251</v>
      </c>
      <c r="E4198">
        <v>1815919</v>
      </c>
    </row>
    <row r="4199" spans="1:5">
      <c r="A4199" s="58">
        <v>34090</v>
      </c>
      <c r="B4199">
        <v>14</v>
      </c>
      <c r="C4199">
        <v>3578139</v>
      </c>
      <c r="D4199">
        <v>1836197</v>
      </c>
      <c r="E4199">
        <v>1741942</v>
      </c>
    </row>
    <row r="4200" spans="1:5">
      <c r="A4200" s="58">
        <v>34090</v>
      </c>
      <c r="B4200">
        <v>15</v>
      </c>
      <c r="C4200">
        <v>3541440</v>
      </c>
      <c r="D4200">
        <v>1819693</v>
      </c>
      <c r="E4200">
        <v>1721747</v>
      </c>
    </row>
    <row r="4201" spans="1:5">
      <c r="A4201" s="58">
        <v>34090</v>
      </c>
      <c r="B4201">
        <v>16</v>
      </c>
      <c r="C4201">
        <v>3481041</v>
      </c>
      <c r="D4201">
        <v>1793413</v>
      </c>
      <c r="E4201">
        <v>1687628</v>
      </c>
    </row>
    <row r="4202" spans="1:5">
      <c r="A4202" s="58">
        <v>34090</v>
      </c>
      <c r="B4202">
        <v>17</v>
      </c>
      <c r="C4202">
        <v>3432248</v>
      </c>
      <c r="D4202">
        <v>1772484</v>
      </c>
      <c r="E4202">
        <v>1659764</v>
      </c>
    </row>
    <row r="4203" spans="1:5">
      <c r="A4203" s="58">
        <v>34090</v>
      </c>
      <c r="B4203">
        <v>18</v>
      </c>
      <c r="C4203">
        <v>3437175</v>
      </c>
      <c r="D4203">
        <v>1763211</v>
      </c>
      <c r="E4203">
        <v>1673964</v>
      </c>
    </row>
    <row r="4204" spans="1:5">
      <c r="A4204" s="58">
        <v>34090</v>
      </c>
      <c r="B4204">
        <v>19</v>
      </c>
      <c r="C4204">
        <v>3531130</v>
      </c>
      <c r="D4204">
        <v>1802869</v>
      </c>
      <c r="E4204">
        <v>1728261</v>
      </c>
    </row>
    <row r="4205" spans="1:5">
      <c r="A4205" s="58">
        <v>34090</v>
      </c>
      <c r="B4205">
        <v>20</v>
      </c>
      <c r="C4205">
        <v>3614266</v>
      </c>
      <c r="D4205">
        <v>1845424</v>
      </c>
      <c r="E4205">
        <v>1768842</v>
      </c>
    </row>
    <row r="4206" spans="1:5">
      <c r="A4206" s="58">
        <v>34090</v>
      </c>
      <c r="B4206">
        <v>21</v>
      </c>
      <c r="C4206">
        <v>3768731</v>
      </c>
      <c r="D4206">
        <v>1922653</v>
      </c>
      <c r="E4206">
        <v>1846078</v>
      </c>
    </row>
    <row r="4207" spans="1:5">
      <c r="A4207" s="58">
        <v>34090</v>
      </c>
      <c r="B4207">
        <v>22</v>
      </c>
      <c r="C4207">
        <v>3965483</v>
      </c>
      <c r="D4207">
        <v>2017091</v>
      </c>
      <c r="E4207">
        <v>1948392</v>
      </c>
    </row>
    <row r="4208" spans="1:5">
      <c r="A4208" s="58">
        <v>34090</v>
      </c>
      <c r="B4208">
        <v>23</v>
      </c>
      <c r="C4208">
        <v>3852335</v>
      </c>
      <c r="D4208">
        <v>1956721</v>
      </c>
      <c r="E4208">
        <v>1895614</v>
      </c>
    </row>
    <row r="4209" spans="1:5">
      <c r="A4209" s="58">
        <v>34090</v>
      </c>
      <c r="B4209">
        <v>24</v>
      </c>
      <c r="C4209">
        <v>3833537</v>
      </c>
      <c r="D4209">
        <v>1943011</v>
      </c>
      <c r="E4209">
        <v>1890526</v>
      </c>
    </row>
    <row r="4210" spans="1:5">
      <c r="A4210" s="58">
        <v>34090</v>
      </c>
      <c r="B4210">
        <v>25</v>
      </c>
      <c r="C4210">
        <v>3781221</v>
      </c>
      <c r="D4210">
        <v>1912731</v>
      </c>
      <c r="E4210">
        <v>1868490</v>
      </c>
    </row>
    <row r="4211" spans="1:5">
      <c r="A4211" s="58">
        <v>34090</v>
      </c>
      <c r="B4211">
        <v>26</v>
      </c>
      <c r="C4211">
        <v>3826633</v>
      </c>
      <c r="D4211">
        <v>1922714</v>
      </c>
      <c r="E4211">
        <v>1903919</v>
      </c>
    </row>
    <row r="4212" spans="1:5">
      <c r="A4212" s="58">
        <v>34090</v>
      </c>
      <c r="B4212">
        <v>27</v>
      </c>
      <c r="C4212">
        <v>3994752</v>
      </c>
      <c r="D4212">
        <v>2009617</v>
      </c>
      <c r="E4212">
        <v>1985135</v>
      </c>
    </row>
    <row r="4213" spans="1:5">
      <c r="A4213" s="58">
        <v>34090</v>
      </c>
      <c r="B4213">
        <v>28</v>
      </c>
      <c r="C4213">
        <v>4056249</v>
      </c>
      <c r="D4213">
        <v>2034994</v>
      </c>
      <c r="E4213">
        <v>2021255</v>
      </c>
    </row>
    <row r="4214" spans="1:5">
      <c r="A4214" s="58">
        <v>34090</v>
      </c>
      <c r="B4214">
        <v>29</v>
      </c>
      <c r="C4214">
        <v>4465739</v>
      </c>
      <c r="D4214">
        <v>2243880</v>
      </c>
      <c r="E4214">
        <v>2221859</v>
      </c>
    </row>
    <row r="4215" spans="1:5">
      <c r="A4215" s="58">
        <v>34090</v>
      </c>
      <c r="B4215">
        <v>30</v>
      </c>
      <c r="C4215">
        <v>4511415</v>
      </c>
      <c r="D4215">
        <v>2264439</v>
      </c>
      <c r="E4215">
        <v>2246976</v>
      </c>
    </row>
    <row r="4216" spans="1:5">
      <c r="A4216" s="58">
        <v>34090</v>
      </c>
      <c r="B4216">
        <v>31</v>
      </c>
      <c r="C4216">
        <v>4475918</v>
      </c>
      <c r="D4216">
        <v>2241994</v>
      </c>
      <c r="E4216">
        <v>2233924</v>
      </c>
    </row>
    <row r="4217" spans="1:5">
      <c r="A4217" s="58">
        <v>34090</v>
      </c>
      <c r="B4217">
        <v>32</v>
      </c>
      <c r="C4217">
        <v>4521951</v>
      </c>
      <c r="D4217">
        <v>2260791</v>
      </c>
      <c r="E4217">
        <v>2261160</v>
      </c>
    </row>
    <row r="4218" spans="1:5">
      <c r="A4218" s="58">
        <v>34090</v>
      </c>
      <c r="B4218">
        <v>33</v>
      </c>
      <c r="C4218">
        <v>4484953</v>
      </c>
      <c r="D4218">
        <v>2237422</v>
      </c>
      <c r="E4218">
        <v>2247531</v>
      </c>
    </row>
    <row r="4219" spans="1:5">
      <c r="A4219" s="58">
        <v>34090</v>
      </c>
      <c r="B4219">
        <v>34</v>
      </c>
      <c r="C4219">
        <v>4575148</v>
      </c>
      <c r="D4219">
        <v>2289489</v>
      </c>
      <c r="E4219">
        <v>2285659</v>
      </c>
    </row>
    <row r="4220" spans="1:5">
      <c r="A4220" s="58">
        <v>34090</v>
      </c>
      <c r="B4220">
        <v>35</v>
      </c>
      <c r="C4220">
        <v>4589241</v>
      </c>
      <c r="D4220">
        <v>2293823</v>
      </c>
      <c r="E4220">
        <v>2295418</v>
      </c>
    </row>
    <row r="4221" spans="1:5">
      <c r="A4221" s="58">
        <v>34090</v>
      </c>
      <c r="B4221">
        <v>36</v>
      </c>
      <c r="C4221">
        <v>4412052</v>
      </c>
      <c r="D4221">
        <v>2195128</v>
      </c>
      <c r="E4221">
        <v>2216924</v>
      </c>
    </row>
    <row r="4222" spans="1:5">
      <c r="A4222" s="58">
        <v>34090</v>
      </c>
      <c r="B4222">
        <v>37</v>
      </c>
      <c r="C4222">
        <v>4311735</v>
      </c>
      <c r="D4222">
        <v>2139726</v>
      </c>
      <c r="E4222">
        <v>2172009</v>
      </c>
    </row>
    <row r="4223" spans="1:5">
      <c r="A4223" s="58">
        <v>34090</v>
      </c>
      <c r="B4223">
        <v>38</v>
      </c>
      <c r="C4223">
        <v>4064680</v>
      </c>
      <c r="D4223">
        <v>2015697</v>
      </c>
      <c r="E4223">
        <v>2048983</v>
      </c>
    </row>
    <row r="4224" spans="1:5">
      <c r="A4224" s="58">
        <v>34090</v>
      </c>
      <c r="B4224">
        <v>39</v>
      </c>
      <c r="C4224">
        <v>4268293</v>
      </c>
      <c r="D4224">
        <v>2118993</v>
      </c>
      <c r="E4224">
        <v>2149300</v>
      </c>
    </row>
    <row r="4225" spans="1:5">
      <c r="A4225" s="58">
        <v>34090</v>
      </c>
      <c r="B4225">
        <v>40</v>
      </c>
      <c r="C4225">
        <v>4099403</v>
      </c>
      <c r="D4225">
        <v>2030366</v>
      </c>
      <c r="E4225">
        <v>2069037</v>
      </c>
    </row>
    <row r="4226" spans="1:5">
      <c r="A4226" s="58">
        <v>34090</v>
      </c>
      <c r="B4226">
        <v>41</v>
      </c>
      <c r="C4226">
        <v>3904779</v>
      </c>
      <c r="D4226">
        <v>1927354</v>
      </c>
      <c r="E4226">
        <v>1977425</v>
      </c>
    </row>
    <row r="4227" spans="1:5">
      <c r="A4227" s="58">
        <v>34090</v>
      </c>
      <c r="B4227">
        <v>42</v>
      </c>
      <c r="C4227">
        <v>3742021</v>
      </c>
      <c r="D4227">
        <v>1846087</v>
      </c>
      <c r="E4227">
        <v>1895934</v>
      </c>
    </row>
    <row r="4228" spans="1:5">
      <c r="A4228" s="58">
        <v>34090</v>
      </c>
      <c r="B4228">
        <v>43</v>
      </c>
      <c r="C4228">
        <v>3652024</v>
      </c>
      <c r="D4228">
        <v>1795161</v>
      </c>
      <c r="E4228">
        <v>1856863</v>
      </c>
    </row>
    <row r="4229" spans="1:5">
      <c r="A4229" s="58">
        <v>34090</v>
      </c>
      <c r="B4229">
        <v>44</v>
      </c>
      <c r="C4229">
        <v>3686771</v>
      </c>
      <c r="D4229">
        <v>1823364</v>
      </c>
      <c r="E4229">
        <v>1863407</v>
      </c>
    </row>
    <row r="4230" spans="1:5">
      <c r="A4230" s="58">
        <v>34090</v>
      </c>
      <c r="B4230">
        <v>45</v>
      </c>
      <c r="C4230">
        <v>3733914</v>
      </c>
      <c r="D4230">
        <v>1841748</v>
      </c>
      <c r="E4230">
        <v>1892166</v>
      </c>
    </row>
    <row r="4231" spans="1:5">
      <c r="A4231" s="58">
        <v>34090</v>
      </c>
      <c r="B4231">
        <v>46</v>
      </c>
      <c r="C4231">
        <v>3694959</v>
      </c>
      <c r="D4231">
        <v>1820355</v>
      </c>
      <c r="E4231">
        <v>1874604</v>
      </c>
    </row>
    <row r="4232" spans="1:5">
      <c r="A4232" s="58">
        <v>34090</v>
      </c>
      <c r="B4232">
        <v>47</v>
      </c>
      <c r="C4232">
        <v>2778897</v>
      </c>
      <c r="D4232">
        <v>1358444</v>
      </c>
      <c r="E4232">
        <v>1420453</v>
      </c>
    </row>
    <row r="4233" spans="1:5">
      <c r="A4233" s="58">
        <v>34090</v>
      </c>
      <c r="B4233">
        <v>48</v>
      </c>
      <c r="C4233">
        <v>2752272</v>
      </c>
      <c r="D4233">
        <v>1345287</v>
      </c>
      <c r="E4233">
        <v>1406985</v>
      </c>
    </row>
    <row r="4234" spans="1:5">
      <c r="A4234" s="58">
        <v>34090</v>
      </c>
      <c r="B4234">
        <v>49</v>
      </c>
      <c r="C4234">
        <v>2978713</v>
      </c>
      <c r="D4234">
        <v>1460771</v>
      </c>
      <c r="E4234">
        <v>1517942</v>
      </c>
    </row>
    <row r="4235" spans="1:5">
      <c r="A4235" s="58">
        <v>34090</v>
      </c>
      <c r="B4235">
        <v>50</v>
      </c>
      <c r="C4235">
        <v>3032406</v>
      </c>
      <c r="D4235">
        <v>1485934</v>
      </c>
      <c r="E4235">
        <v>1546472</v>
      </c>
    </row>
    <row r="4236" spans="1:5">
      <c r="A4236" s="58">
        <v>34090</v>
      </c>
      <c r="B4236">
        <v>51</v>
      </c>
      <c r="C4236">
        <v>2580127</v>
      </c>
      <c r="D4236">
        <v>1257306</v>
      </c>
      <c r="E4236">
        <v>1322821</v>
      </c>
    </row>
    <row r="4237" spans="1:5">
      <c r="A4237" s="58">
        <v>34090</v>
      </c>
      <c r="B4237">
        <v>52</v>
      </c>
      <c r="C4237">
        <v>2430984</v>
      </c>
      <c r="D4237">
        <v>1182768</v>
      </c>
      <c r="E4237">
        <v>1248216</v>
      </c>
    </row>
    <row r="4238" spans="1:5">
      <c r="A4238" s="58">
        <v>34090</v>
      </c>
      <c r="B4238">
        <v>53</v>
      </c>
      <c r="C4238">
        <v>2342278</v>
      </c>
      <c r="D4238">
        <v>1136434</v>
      </c>
      <c r="E4238">
        <v>1205844</v>
      </c>
    </row>
    <row r="4239" spans="1:5">
      <c r="A4239" s="58">
        <v>34090</v>
      </c>
      <c r="B4239">
        <v>54</v>
      </c>
      <c r="C4239">
        <v>2371366</v>
      </c>
      <c r="D4239">
        <v>1149951</v>
      </c>
      <c r="E4239">
        <v>1221415</v>
      </c>
    </row>
    <row r="4240" spans="1:5">
      <c r="A4240" s="58">
        <v>34090</v>
      </c>
      <c r="B4240">
        <v>55</v>
      </c>
      <c r="C4240">
        <v>2263594</v>
      </c>
      <c r="D4240">
        <v>1092724</v>
      </c>
      <c r="E4240">
        <v>1170870</v>
      </c>
    </row>
    <row r="4241" spans="1:5">
      <c r="A4241" s="58">
        <v>34090</v>
      </c>
      <c r="B4241">
        <v>56</v>
      </c>
      <c r="C4241">
        <v>2157596</v>
      </c>
      <c r="D4241">
        <v>1037208</v>
      </c>
      <c r="E4241">
        <v>1120388</v>
      </c>
    </row>
    <row r="4242" spans="1:5">
      <c r="A4242" s="58">
        <v>34090</v>
      </c>
      <c r="B4242">
        <v>57</v>
      </c>
      <c r="C4242">
        <v>2163421</v>
      </c>
      <c r="D4242">
        <v>1036527</v>
      </c>
      <c r="E4242">
        <v>1126894</v>
      </c>
    </row>
    <row r="4243" spans="1:5">
      <c r="A4243" s="58">
        <v>34090</v>
      </c>
      <c r="B4243">
        <v>58</v>
      </c>
      <c r="C4243">
        <v>2087003</v>
      </c>
      <c r="D4243">
        <v>1000043</v>
      </c>
      <c r="E4243">
        <v>1086960</v>
      </c>
    </row>
    <row r="4244" spans="1:5">
      <c r="A4244" s="58">
        <v>34090</v>
      </c>
      <c r="B4244">
        <v>59</v>
      </c>
      <c r="C4244">
        <v>2018777</v>
      </c>
      <c r="D4244">
        <v>965922</v>
      </c>
      <c r="E4244">
        <v>1052855</v>
      </c>
    </row>
    <row r="4245" spans="1:5">
      <c r="A4245" s="58">
        <v>34090</v>
      </c>
      <c r="B4245">
        <v>60</v>
      </c>
      <c r="C4245">
        <v>2023066</v>
      </c>
      <c r="D4245">
        <v>954053</v>
      </c>
      <c r="E4245">
        <v>1069013</v>
      </c>
    </row>
    <row r="4246" spans="1:5">
      <c r="A4246" s="58">
        <v>34090</v>
      </c>
      <c r="B4246">
        <v>61</v>
      </c>
      <c r="C4246">
        <v>2012096</v>
      </c>
      <c r="D4246">
        <v>949258</v>
      </c>
      <c r="E4246">
        <v>1062838</v>
      </c>
    </row>
    <row r="4247" spans="1:5">
      <c r="A4247" s="58">
        <v>34090</v>
      </c>
      <c r="B4247">
        <v>62</v>
      </c>
      <c r="C4247">
        <v>2079383</v>
      </c>
      <c r="D4247">
        <v>975411</v>
      </c>
      <c r="E4247">
        <v>1103972</v>
      </c>
    </row>
    <row r="4248" spans="1:5">
      <c r="A4248" s="58">
        <v>34090</v>
      </c>
      <c r="B4248">
        <v>63</v>
      </c>
      <c r="C4248">
        <v>2095164</v>
      </c>
      <c r="D4248">
        <v>990278</v>
      </c>
      <c r="E4248">
        <v>1104886</v>
      </c>
    </row>
    <row r="4249" spans="1:5">
      <c r="A4249" s="58">
        <v>34090</v>
      </c>
      <c r="B4249">
        <v>64</v>
      </c>
      <c r="C4249">
        <v>2112121</v>
      </c>
      <c r="D4249">
        <v>979113</v>
      </c>
      <c r="E4249">
        <v>1133008</v>
      </c>
    </row>
    <row r="4250" spans="1:5">
      <c r="A4250" s="58">
        <v>34090</v>
      </c>
      <c r="B4250">
        <v>65</v>
      </c>
      <c r="C4250">
        <v>2126182</v>
      </c>
      <c r="D4250">
        <v>977779</v>
      </c>
      <c r="E4250">
        <v>1148403</v>
      </c>
    </row>
    <row r="4251" spans="1:5">
      <c r="A4251" s="58">
        <v>34090</v>
      </c>
      <c r="B4251">
        <v>66</v>
      </c>
      <c r="C4251">
        <v>2033709</v>
      </c>
      <c r="D4251">
        <v>921214</v>
      </c>
      <c r="E4251">
        <v>1112495</v>
      </c>
    </row>
    <row r="4252" spans="1:5">
      <c r="A4252" s="58">
        <v>34090</v>
      </c>
      <c r="B4252">
        <v>67</v>
      </c>
      <c r="C4252">
        <v>2002317</v>
      </c>
      <c r="D4252">
        <v>901358</v>
      </c>
      <c r="E4252">
        <v>1100959</v>
      </c>
    </row>
    <row r="4253" spans="1:5">
      <c r="A4253" s="58">
        <v>34090</v>
      </c>
      <c r="B4253">
        <v>68</v>
      </c>
      <c r="C4253">
        <v>1955431</v>
      </c>
      <c r="D4253">
        <v>872901</v>
      </c>
      <c r="E4253">
        <v>1082530</v>
      </c>
    </row>
    <row r="4254" spans="1:5">
      <c r="A4254" s="58">
        <v>34090</v>
      </c>
      <c r="B4254">
        <v>69</v>
      </c>
      <c r="C4254">
        <v>1922662</v>
      </c>
      <c r="D4254">
        <v>849298</v>
      </c>
      <c r="E4254">
        <v>1073364</v>
      </c>
    </row>
    <row r="4255" spans="1:5">
      <c r="A4255" s="58">
        <v>34090</v>
      </c>
      <c r="B4255">
        <v>70</v>
      </c>
      <c r="C4255">
        <v>1860087</v>
      </c>
      <c r="D4255">
        <v>814132</v>
      </c>
      <c r="E4255">
        <v>1045955</v>
      </c>
    </row>
    <row r="4256" spans="1:5">
      <c r="A4256" s="58">
        <v>34090</v>
      </c>
      <c r="B4256">
        <v>71</v>
      </c>
      <c r="C4256">
        <v>1856013</v>
      </c>
      <c r="D4256">
        <v>811644</v>
      </c>
      <c r="E4256">
        <v>1044369</v>
      </c>
    </row>
    <row r="4257" spans="1:5">
      <c r="A4257" s="58">
        <v>34090</v>
      </c>
      <c r="B4257">
        <v>72</v>
      </c>
      <c r="C4257">
        <v>1770908</v>
      </c>
      <c r="D4257">
        <v>772159</v>
      </c>
      <c r="E4257">
        <v>998749</v>
      </c>
    </row>
    <row r="4258" spans="1:5">
      <c r="A4258" s="58">
        <v>34090</v>
      </c>
      <c r="B4258">
        <v>73</v>
      </c>
      <c r="C4258">
        <v>1603592</v>
      </c>
      <c r="D4258">
        <v>683968</v>
      </c>
      <c r="E4258">
        <v>919624</v>
      </c>
    </row>
    <row r="4259" spans="1:5">
      <c r="A4259" s="58">
        <v>34090</v>
      </c>
      <c r="B4259">
        <v>74</v>
      </c>
      <c r="C4259">
        <v>1531751</v>
      </c>
      <c r="D4259">
        <v>642259</v>
      </c>
      <c r="E4259">
        <v>889492</v>
      </c>
    </row>
    <row r="4260" spans="1:5">
      <c r="A4260" s="58">
        <v>34090</v>
      </c>
      <c r="B4260">
        <v>75</v>
      </c>
      <c r="C4260">
        <v>1440049</v>
      </c>
      <c r="D4260">
        <v>591853</v>
      </c>
      <c r="E4260">
        <v>848196</v>
      </c>
    </row>
    <row r="4261" spans="1:5">
      <c r="A4261" s="58">
        <v>34090</v>
      </c>
      <c r="B4261">
        <v>76</v>
      </c>
      <c r="C4261">
        <v>1361427</v>
      </c>
      <c r="D4261">
        <v>556350</v>
      </c>
      <c r="E4261">
        <v>805077</v>
      </c>
    </row>
    <row r="4262" spans="1:5">
      <c r="A4262" s="58">
        <v>34090</v>
      </c>
      <c r="B4262">
        <v>77</v>
      </c>
      <c r="C4262">
        <v>1287768</v>
      </c>
      <c r="D4262">
        <v>514889</v>
      </c>
      <c r="E4262">
        <v>772879</v>
      </c>
    </row>
    <row r="4263" spans="1:5">
      <c r="A4263" s="58">
        <v>34090</v>
      </c>
      <c r="B4263">
        <v>78</v>
      </c>
      <c r="C4263">
        <v>1237569</v>
      </c>
      <c r="D4263">
        <v>481837</v>
      </c>
      <c r="E4263">
        <v>755732</v>
      </c>
    </row>
    <row r="4264" spans="1:5">
      <c r="A4264" s="58">
        <v>34090</v>
      </c>
      <c r="B4264">
        <v>79</v>
      </c>
      <c r="C4264">
        <v>1140994</v>
      </c>
      <c r="D4264">
        <v>432868</v>
      </c>
      <c r="E4264">
        <v>708126</v>
      </c>
    </row>
    <row r="4265" spans="1:5">
      <c r="A4265" s="58">
        <v>34090</v>
      </c>
      <c r="B4265">
        <v>80</v>
      </c>
      <c r="C4265">
        <v>1048164</v>
      </c>
      <c r="D4265">
        <v>385590</v>
      </c>
      <c r="E4265">
        <v>662574</v>
      </c>
    </row>
    <row r="4266" spans="1:5">
      <c r="A4266" s="58">
        <v>34090</v>
      </c>
      <c r="B4266">
        <v>81</v>
      </c>
      <c r="C4266">
        <v>918863</v>
      </c>
      <c r="D4266">
        <v>332389</v>
      </c>
      <c r="E4266">
        <v>586474</v>
      </c>
    </row>
    <row r="4267" spans="1:5">
      <c r="A4267" s="58">
        <v>34090</v>
      </c>
      <c r="B4267">
        <v>82</v>
      </c>
      <c r="C4267">
        <v>840767</v>
      </c>
      <c r="D4267">
        <v>292371</v>
      </c>
      <c r="E4267">
        <v>548396</v>
      </c>
    </row>
    <row r="4268" spans="1:5">
      <c r="A4268" s="58">
        <v>34090</v>
      </c>
      <c r="B4268">
        <v>83</v>
      </c>
      <c r="C4268">
        <v>764135</v>
      </c>
      <c r="D4268">
        <v>258879</v>
      </c>
      <c r="E4268">
        <v>505256</v>
      </c>
    </row>
    <row r="4269" spans="1:5">
      <c r="A4269" s="58">
        <v>34090</v>
      </c>
      <c r="B4269">
        <v>84</v>
      </c>
      <c r="C4269">
        <v>682293</v>
      </c>
      <c r="D4269">
        <v>224222</v>
      </c>
      <c r="E4269">
        <v>458071</v>
      </c>
    </row>
    <row r="4270" spans="1:5">
      <c r="A4270" s="58">
        <v>34090</v>
      </c>
      <c r="B4270">
        <v>85</v>
      </c>
      <c r="C4270">
        <v>590605</v>
      </c>
      <c r="D4270">
        <v>187327</v>
      </c>
      <c r="E4270">
        <v>403278</v>
      </c>
    </row>
    <row r="4271" spans="1:5">
      <c r="A4271" s="58">
        <v>34090</v>
      </c>
      <c r="B4271">
        <v>86</v>
      </c>
      <c r="C4271">
        <v>505284</v>
      </c>
      <c r="D4271">
        <v>154866</v>
      </c>
      <c r="E4271">
        <v>350418</v>
      </c>
    </row>
    <row r="4272" spans="1:5">
      <c r="A4272" s="58">
        <v>34090</v>
      </c>
      <c r="B4272">
        <v>87</v>
      </c>
      <c r="C4272">
        <v>440963</v>
      </c>
      <c r="D4272">
        <v>129807</v>
      </c>
      <c r="E4272">
        <v>311156</v>
      </c>
    </row>
    <row r="4273" spans="1:5">
      <c r="A4273" s="58">
        <v>34090</v>
      </c>
      <c r="B4273">
        <v>88</v>
      </c>
      <c r="C4273">
        <v>398555</v>
      </c>
      <c r="D4273">
        <v>112706</v>
      </c>
      <c r="E4273">
        <v>285849</v>
      </c>
    </row>
    <row r="4274" spans="1:5">
      <c r="A4274" s="58">
        <v>34090</v>
      </c>
      <c r="B4274">
        <v>89</v>
      </c>
      <c r="C4274">
        <v>327594</v>
      </c>
      <c r="D4274">
        <v>89409</v>
      </c>
      <c r="E4274">
        <v>238185</v>
      </c>
    </row>
    <row r="4275" spans="1:5">
      <c r="A4275" s="58">
        <v>34090</v>
      </c>
      <c r="B4275">
        <v>90</v>
      </c>
      <c r="C4275">
        <v>266871</v>
      </c>
      <c r="D4275">
        <v>69734</v>
      </c>
      <c r="E4275">
        <v>197137</v>
      </c>
    </row>
    <row r="4276" spans="1:5">
      <c r="A4276" s="58">
        <v>34090</v>
      </c>
      <c r="B4276">
        <v>91</v>
      </c>
      <c r="C4276">
        <v>209387</v>
      </c>
      <c r="D4276">
        <v>52949</v>
      </c>
      <c r="E4276">
        <v>156438</v>
      </c>
    </row>
    <row r="4277" spans="1:5">
      <c r="A4277" s="58">
        <v>34090</v>
      </c>
      <c r="B4277">
        <v>92</v>
      </c>
      <c r="C4277">
        <v>186603</v>
      </c>
      <c r="D4277">
        <v>44857</v>
      </c>
      <c r="E4277">
        <v>141746</v>
      </c>
    </row>
    <row r="4278" spans="1:5">
      <c r="A4278" s="58">
        <v>34090</v>
      </c>
      <c r="B4278">
        <v>93</v>
      </c>
      <c r="C4278">
        <v>133704</v>
      </c>
      <c r="D4278">
        <v>30496</v>
      </c>
      <c r="E4278">
        <v>103208</v>
      </c>
    </row>
    <row r="4279" spans="1:5">
      <c r="A4279" s="58">
        <v>34090</v>
      </c>
      <c r="B4279">
        <v>94</v>
      </c>
      <c r="C4279">
        <v>98008</v>
      </c>
      <c r="D4279">
        <v>21068</v>
      </c>
      <c r="E4279">
        <v>76940</v>
      </c>
    </row>
    <row r="4280" spans="1:5">
      <c r="A4280" s="58">
        <v>34090</v>
      </c>
      <c r="B4280">
        <v>95</v>
      </c>
      <c r="C4280">
        <v>73357</v>
      </c>
      <c r="D4280">
        <v>15236</v>
      </c>
      <c r="E4280">
        <v>58121</v>
      </c>
    </row>
    <row r="4281" spans="1:5">
      <c r="A4281" s="58">
        <v>34090</v>
      </c>
      <c r="B4281">
        <v>96</v>
      </c>
      <c r="C4281">
        <v>56969</v>
      </c>
      <c r="D4281">
        <v>11341</v>
      </c>
      <c r="E4281">
        <v>45628</v>
      </c>
    </row>
    <row r="4282" spans="1:5">
      <c r="A4282" s="58">
        <v>34090</v>
      </c>
      <c r="B4282">
        <v>97</v>
      </c>
      <c r="C4282">
        <v>42760</v>
      </c>
      <c r="D4282">
        <v>8220</v>
      </c>
      <c r="E4282">
        <v>34540</v>
      </c>
    </row>
    <row r="4283" spans="1:5">
      <c r="A4283" s="58">
        <v>34090</v>
      </c>
      <c r="B4283">
        <v>98</v>
      </c>
      <c r="C4283">
        <v>29592</v>
      </c>
      <c r="D4283">
        <v>5559</v>
      </c>
      <c r="E4283">
        <v>24033</v>
      </c>
    </row>
    <row r="4284" spans="1:5">
      <c r="A4284" s="58">
        <v>34090</v>
      </c>
      <c r="B4284">
        <v>99</v>
      </c>
      <c r="C4284">
        <v>20122</v>
      </c>
      <c r="D4284">
        <v>3722</v>
      </c>
      <c r="E4284">
        <v>16400</v>
      </c>
    </row>
    <row r="4285" spans="1:5">
      <c r="A4285" s="58">
        <v>34090</v>
      </c>
      <c r="B4285" t="s">
        <v>164</v>
      </c>
      <c r="C4285">
        <v>40315</v>
      </c>
      <c r="D4285">
        <v>7612</v>
      </c>
      <c r="E4285">
        <v>32703</v>
      </c>
    </row>
    <row r="4287" spans="1:5">
      <c r="A4287" s="58">
        <v>34121</v>
      </c>
      <c r="B4287" t="s">
        <v>163</v>
      </c>
      <c r="C4287" s="56">
        <v>259623503</v>
      </c>
      <c r="D4287">
        <v>126822189</v>
      </c>
      <c r="E4287">
        <v>132801314</v>
      </c>
    </row>
    <row r="4288" spans="1:5">
      <c r="A4288" s="58">
        <v>34121</v>
      </c>
      <c r="B4288">
        <v>0</v>
      </c>
      <c r="C4288">
        <v>3899718</v>
      </c>
      <c r="D4288">
        <v>1998319</v>
      </c>
      <c r="E4288">
        <v>1901399</v>
      </c>
    </row>
    <row r="4289" spans="1:5">
      <c r="A4289" s="58">
        <v>34121</v>
      </c>
      <c r="B4289">
        <v>1</v>
      </c>
      <c r="C4289">
        <v>3949647</v>
      </c>
      <c r="D4289">
        <v>2018031</v>
      </c>
      <c r="E4289">
        <v>1931616</v>
      </c>
    </row>
    <row r="4290" spans="1:5">
      <c r="A4290" s="58">
        <v>34121</v>
      </c>
      <c r="B4290">
        <v>2</v>
      </c>
      <c r="C4290">
        <v>4004820</v>
      </c>
      <c r="D4290">
        <v>2050220</v>
      </c>
      <c r="E4290">
        <v>1954600</v>
      </c>
    </row>
    <row r="4291" spans="1:5">
      <c r="A4291" s="58">
        <v>34121</v>
      </c>
      <c r="B4291">
        <v>3</v>
      </c>
      <c r="C4291">
        <v>3980719</v>
      </c>
      <c r="D4291">
        <v>2036821</v>
      </c>
      <c r="E4291">
        <v>1943898</v>
      </c>
    </row>
    <row r="4292" spans="1:5">
      <c r="A4292" s="58">
        <v>34121</v>
      </c>
      <c r="B4292">
        <v>4</v>
      </c>
      <c r="C4292">
        <v>3886486</v>
      </c>
      <c r="D4292">
        <v>1989379</v>
      </c>
      <c r="E4292">
        <v>1897107</v>
      </c>
    </row>
    <row r="4293" spans="1:5">
      <c r="A4293" s="58">
        <v>34121</v>
      </c>
      <c r="B4293">
        <v>5</v>
      </c>
      <c r="C4293">
        <v>3797707</v>
      </c>
      <c r="D4293">
        <v>1943779</v>
      </c>
      <c r="E4293">
        <v>1853928</v>
      </c>
    </row>
    <row r="4294" spans="1:5">
      <c r="A4294" s="58">
        <v>34121</v>
      </c>
      <c r="B4294">
        <v>6</v>
      </c>
      <c r="C4294">
        <v>3729601</v>
      </c>
      <c r="D4294">
        <v>1908386</v>
      </c>
      <c r="E4294">
        <v>1821215</v>
      </c>
    </row>
    <row r="4295" spans="1:5">
      <c r="A4295" s="58">
        <v>34121</v>
      </c>
      <c r="B4295">
        <v>7</v>
      </c>
      <c r="C4295">
        <v>3749785</v>
      </c>
      <c r="D4295">
        <v>1919528</v>
      </c>
      <c r="E4295">
        <v>1830257</v>
      </c>
    </row>
    <row r="4296" spans="1:5">
      <c r="A4296" s="58">
        <v>34121</v>
      </c>
      <c r="B4296">
        <v>8</v>
      </c>
      <c r="C4296">
        <v>3624603</v>
      </c>
      <c r="D4296">
        <v>1855043</v>
      </c>
      <c r="E4296">
        <v>1769560</v>
      </c>
    </row>
    <row r="4297" spans="1:5">
      <c r="A4297" s="58">
        <v>34121</v>
      </c>
      <c r="B4297">
        <v>9</v>
      </c>
      <c r="C4297">
        <v>3716717</v>
      </c>
      <c r="D4297">
        <v>1904797</v>
      </c>
      <c r="E4297">
        <v>1811920</v>
      </c>
    </row>
    <row r="4298" spans="1:5">
      <c r="A4298" s="58">
        <v>34121</v>
      </c>
      <c r="B4298">
        <v>10</v>
      </c>
      <c r="C4298">
        <v>3832644</v>
      </c>
      <c r="D4298">
        <v>1965136</v>
      </c>
      <c r="E4298">
        <v>1867508</v>
      </c>
    </row>
    <row r="4299" spans="1:5">
      <c r="A4299" s="58">
        <v>34121</v>
      </c>
      <c r="B4299">
        <v>11</v>
      </c>
      <c r="C4299">
        <v>3781428</v>
      </c>
      <c r="D4299">
        <v>1936324</v>
      </c>
      <c r="E4299">
        <v>1845104</v>
      </c>
    </row>
    <row r="4300" spans="1:5">
      <c r="A4300" s="58">
        <v>34121</v>
      </c>
      <c r="B4300">
        <v>12</v>
      </c>
      <c r="C4300">
        <v>3731950</v>
      </c>
      <c r="D4300">
        <v>1910578</v>
      </c>
      <c r="E4300">
        <v>1821372</v>
      </c>
    </row>
    <row r="4301" spans="1:5">
      <c r="A4301" s="58">
        <v>34121</v>
      </c>
      <c r="B4301">
        <v>13</v>
      </c>
      <c r="C4301">
        <v>3739125</v>
      </c>
      <c r="D4301">
        <v>1914467</v>
      </c>
      <c r="E4301">
        <v>1824658</v>
      </c>
    </row>
    <row r="4302" spans="1:5">
      <c r="A4302" s="58">
        <v>34121</v>
      </c>
      <c r="B4302">
        <v>14</v>
      </c>
      <c r="C4302">
        <v>3595013</v>
      </c>
      <c r="D4302">
        <v>1844936</v>
      </c>
      <c r="E4302">
        <v>1750077</v>
      </c>
    </row>
    <row r="4303" spans="1:5">
      <c r="A4303" s="58">
        <v>34121</v>
      </c>
      <c r="B4303">
        <v>15</v>
      </c>
      <c r="C4303">
        <v>3538268</v>
      </c>
      <c r="D4303">
        <v>1818029</v>
      </c>
      <c r="E4303">
        <v>1720239</v>
      </c>
    </row>
    <row r="4304" spans="1:5">
      <c r="A4304" s="58">
        <v>34121</v>
      </c>
      <c r="B4304">
        <v>16</v>
      </c>
      <c r="C4304">
        <v>3506508</v>
      </c>
      <c r="D4304">
        <v>1806559</v>
      </c>
      <c r="E4304">
        <v>1699949</v>
      </c>
    </row>
    <row r="4305" spans="1:5">
      <c r="A4305" s="58">
        <v>34121</v>
      </c>
      <c r="B4305">
        <v>17</v>
      </c>
      <c r="C4305">
        <v>3423931</v>
      </c>
      <c r="D4305">
        <v>1768152</v>
      </c>
      <c r="E4305">
        <v>1655779</v>
      </c>
    </row>
    <row r="4306" spans="1:5">
      <c r="A4306" s="58">
        <v>34121</v>
      </c>
      <c r="B4306">
        <v>18</v>
      </c>
      <c r="C4306">
        <v>3444397</v>
      </c>
      <c r="D4306">
        <v>1766962</v>
      </c>
      <c r="E4306">
        <v>1677435</v>
      </c>
    </row>
    <row r="4307" spans="1:5">
      <c r="A4307" s="58">
        <v>34121</v>
      </c>
      <c r="B4307">
        <v>19</v>
      </c>
      <c r="C4307">
        <v>3535255</v>
      </c>
      <c r="D4307">
        <v>1804884</v>
      </c>
      <c r="E4307">
        <v>1730371</v>
      </c>
    </row>
    <row r="4308" spans="1:5">
      <c r="A4308" s="58">
        <v>34121</v>
      </c>
      <c r="B4308">
        <v>20</v>
      </c>
      <c r="C4308">
        <v>3599025</v>
      </c>
      <c r="D4308">
        <v>1837795</v>
      </c>
      <c r="E4308">
        <v>1761230</v>
      </c>
    </row>
    <row r="4309" spans="1:5">
      <c r="A4309" s="58">
        <v>34121</v>
      </c>
      <c r="B4309">
        <v>21</v>
      </c>
      <c r="C4309">
        <v>3759456</v>
      </c>
      <c r="D4309">
        <v>1918435</v>
      </c>
      <c r="E4309">
        <v>1841021</v>
      </c>
    </row>
    <row r="4310" spans="1:5">
      <c r="A4310" s="58">
        <v>34121</v>
      </c>
      <c r="B4310">
        <v>22</v>
      </c>
      <c r="C4310">
        <v>3948520</v>
      </c>
      <c r="D4310">
        <v>2007904</v>
      </c>
      <c r="E4310">
        <v>1940616</v>
      </c>
    </row>
    <row r="4311" spans="1:5">
      <c r="A4311" s="58">
        <v>34121</v>
      </c>
      <c r="B4311">
        <v>23</v>
      </c>
      <c r="C4311">
        <v>3870154</v>
      </c>
      <c r="D4311">
        <v>1965555</v>
      </c>
      <c r="E4311">
        <v>1904599</v>
      </c>
    </row>
    <row r="4312" spans="1:5">
      <c r="A4312" s="58">
        <v>34121</v>
      </c>
      <c r="B4312">
        <v>24</v>
      </c>
      <c r="C4312">
        <v>3834923</v>
      </c>
      <c r="D4312">
        <v>1943850</v>
      </c>
      <c r="E4312">
        <v>1891073</v>
      </c>
    </row>
    <row r="4313" spans="1:5">
      <c r="A4313" s="58">
        <v>34121</v>
      </c>
      <c r="B4313">
        <v>25</v>
      </c>
      <c r="C4313">
        <v>3783015</v>
      </c>
      <c r="D4313">
        <v>1913718</v>
      </c>
      <c r="E4313">
        <v>1869297</v>
      </c>
    </row>
    <row r="4314" spans="1:5">
      <c r="A4314" s="58">
        <v>34121</v>
      </c>
      <c r="B4314">
        <v>26</v>
      </c>
      <c r="C4314">
        <v>3826271</v>
      </c>
      <c r="D4314">
        <v>1922868</v>
      </c>
      <c r="E4314">
        <v>1903403</v>
      </c>
    </row>
    <row r="4315" spans="1:5">
      <c r="A4315" s="58">
        <v>34121</v>
      </c>
      <c r="B4315">
        <v>27</v>
      </c>
      <c r="C4315">
        <v>3981969</v>
      </c>
      <c r="D4315">
        <v>2002753</v>
      </c>
      <c r="E4315">
        <v>1979216</v>
      </c>
    </row>
    <row r="4316" spans="1:5">
      <c r="A4316" s="58">
        <v>34121</v>
      </c>
      <c r="B4316">
        <v>28</v>
      </c>
      <c r="C4316">
        <v>4046802</v>
      </c>
      <c r="D4316">
        <v>2030727</v>
      </c>
      <c r="E4316">
        <v>2016075</v>
      </c>
    </row>
    <row r="4317" spans="1:5">
      <c r="A4317" s="58">
        <v>34121</v>
      </c>
      <c r="B4317">
        <v>29</v>
      </c>
      <c r="C4317">
        <v>4458431</v>
      </c>
      <c r="D4317">
        <v>2239685</v>
      </c>
      <c r="E4317">
        <v>2218746</v>
      </c>
    </row>
    <row r="4318" spans="1:5">
      <c r="A4318" s="58">
        <v>34121</v>
      </c>
      <c r="B4318">
        <v>30</v>
      </c>
      <c r="C4318">
        <v>4513486</v>
      </c>
      <c r="D4318">
        <v>2265747</v>
      </c>
      <c r="E4318">
        <v>2247739</v>
      </c>
    </row>
    <row r="4319" spans="1:5">
      <c r="A4319" s="58">
        <v>34121</v>
      </c>
      <c r="B4319">
        <v>31</v>
      </c>
      <c r="C4319">
        <v>4478126</v>
      </c>
      <c r="D4319">
        <v>2243289</v>
      </c>
      <c r="E4319">
        <v>2234837</v>
      </c>
    </row>
    <row r="4320" spans="1:5">
      <c r="A4320" s="58">
        <v>34121</v>
      </c>
      <c r="B4320">
        <v>32</v>
      </c>
      <c r="C4320">
        <v>4517555</v>
      </c>
      <c r="D4320">
        <v>2258688</v>
      </c>
      <c r="E4320">
        <v>2258867</v>
      </c>
    </row>
    <row r="4321" spans="1:5">
      <c r="A4321" s="58">
        <v>34121</v>
      </c>
      <c r="B4321">
        <v>33</v>
      </c>
      <c r="C4321">
        <v>4499693</v>
      </c>
      <c r="D4321">
        <v>2245164</v>
      </c>
      <c r="E4321">
        <v>2254529</v>
      </c>
    </row>
    <row r="4322" spans="1:5">
      <c r="A4322" s="58">
        <v>34121</v>
      </c>
      <c r="B4322">
        <v>34</v>
      </c>
      <c r="C4322">
        <v>4566096</v>
      </c>
      <c r="D4322">
        <v>2285049</v>
      </c>
      <c r="E4322">
        <v>2281047</v>
      </c>
    </row>
    <row r="4323" spans="1:5">
      <c r="A4323" s="58">
        <v>34121</v>
      </c>
      <c r="B4323">
        <v>35</v>
      </c>
      <c r="C4323">
        <v>4590447</v>
      </c>
      <c r="D4323">
        <v>2294537</v>
      </c>
      <c r="E4323">
        <v>2295910</v>
      </c>
    </row>
    <row r="4324" spans="1:5">
      <c r="A4324" s="58">
        <v>34121</v>
      </c>
      <c r="B4324">
        <v>36</v>
      </c>
      <c r="C4324">
        <v>4445187</v>
      </c>
      <c r="D4324">
        <v>2211733</v>
      </c>
      <c r="E4324">
        <v>2233454</v>
      </c>
    </row>
    <row r="4325" spans="1:5">
      <c r="A4325" s="58">
        <v>34121</v>
      </c>
      <c r="B4325">
        <v>37</v>
      </c>
      <c r="C4325">
        <v>4298898</v>
      </c>
      <c r="D4325">
        <v>2133290</v>
      </c>
      <c r="E4325">
        <v>2165608</v>
      </c>
    </row>
    <row r="4326" spans="1:5">
      <c r="A4326" s="58">
        <v>34121</v>
      </c>
      <c r="B4326">
        <v>38</v>
      </c>
      <c r="C4326">
        <v>4081924</v>
      </c>
      <c r="D4326">
        <v>2024693</v>
      </c>
      <c r="E4326">
        <v>2057231</v>
      </c>
    </row>
    <row r="4327" spans="1:5">
      <c r="A4327" s="58">
        <v>34121</v>
      </c>
      <c r="B4327">
        <v>39</v>
      </c>
      <c r="C4327">
        <v>4279290</v>
      </c>
      <c r="D4327">
        <v>2124515</v>
      </c>
      <c r="E4327">
        <v>2154775</v>
      </c>
    </row>
    <row r="4328" spans="1:5">
      <c r="A4328" s="58">
        <v>34121</v>
      </c>
      <c r="B4328">
        <v>40</v>
      </c>
      <c r="C4328">
        <v>4107060</v>
      </c>
      <c r="D4328">
        <v>2034114</v>
      </c>
      <c r="E4328">
        <v>2072946</v>
      </c>
    </row>
    <row r="4329" spans="1:5">
      <c r="A4329" s="58">
        <v>34121</v>
      </c>
      <c r="B4329">
        <v>41</v>
      </c>
      <c r="C4329">
        <v>3899876</v>
      </c>
      <c r="D4329">
        <v>1924898</v>
      </c>
      <c r="E4329">
        <v>1974978</v>
      </c>
    </row>
    <row r="4330" spans="1:5">
      <c r="A4330" s="58">
        <v>34121</v>
      </c>
      <c r="B4330">
        <v>42</v>
      </c>
      <c r="C4330">
        <v>3762827</v>
      </c>
      <c r="D4330">
        <v>1856254</v>
      </c>
      <c r="E4330">
        <v>1906573</v>
      </c>
    </row>
    <row r="4331" spans="1:5">
      <c r="A4331" s="58">
        <v>34121</v>
      </c>
      <c r="B4331">
        <v>43</v>
      </c>
      <c r="C4331">
        <v>3664451</v>
      </c>
      <c r="D4331">
        <v>1801779</v>
      </c>
      <c r="E4331">
        <v>1862672</v>
      </c>
    </row>
    <row r="4332" spans="1:5">
      <c r="A4332" s="58">
        <v>34121</v>
      </c>
      <c r="B4332">
        <v>44</v>
      </c>
      <c r="C4332">
        <v>3690644</v>
      </c>
      <c r="D4332">
        <v>1824915</v>
      </c>
      <c r="E4332">
        <v>1865729</v>
      </c>
    </row>
    <row r="4333" spans="1:5">
      <c r="A4333" s="58">
        <v>34121</v>
      </c>
      <c r="B4333">
        <v>45</v>
      </c>
      <c r="C4333">
        <v>3704671</v>
      </c>
      <c r="D4333">
        <v>1827085</v>
      </c>
      <c r="E4333">
        <v>1877586</v>
      </c>
    </row>
    <row r="4334" spans="1:5">
      <c r="A4334" s="58">
        <v>34121</v>
      </c>
      <c r="B4334">
        <v>46</v>
      </c>
      <c r="C4334">
        <v>3765199</v>
      </c>
      <c r="D4334">
        <v>1854741</v>
      </c>
      <c r="E4334">
        <v>1910458</v>
      </c>
    </row>
    <row r="4335" spans="1:5">
      <c r="A4335" s="58">
        <v>34121</v>
      </c>
      <c r="B4335">
        <v>47</v>
      </c>
      <c r="C4335">
        <v>2786945</v>
      </c>
      <c r="D4335">
        <v>1362874</v>
      </c>
      <c r="E4335">
        <v>1424071</v>
      </c>
    </row>
    <row r="4336" spans="1:5">
      <c r="A4336" s="58">
        <v>34121</v>
      </c>
      <c r="B4336">
        <v>48</v>
      </c>
      <c r="C4336">
        <v>2759805</v>
      </c>
      <c r="D4336">
        <v>1349145</v>
      </c>
      <c r="E4336">
        <v>1410660</v>
      </c>
    </row>
    <row r="4337" spans="1:5">
      <c r="A4337" s="58">
        <v>34121</v>
      </c>
      <c r="B4337">
        <v>49</v>
      </c>
      <c r="C4337">
        <v>2962976</v>
      </c>
      <c r="D4337">
        <v>1452780</v>
      </c>
      <c r="E4337">
        <v>1510196</v>
      </c>
    </row>
    <row r="4338" spans="1:5">
      <c r="A4338" s="58">
        <v>34121</v>
      </c>
      <c r="B4338">
        <v>50</v>
      </c>
      <c r="C4338">
        <v>3053867</v>
      </c>
      <c r="D4338">
        <v>1496353</v>
      </c>
      <c r="E4338">
        <v>1557514</v>
      </c>
    </row>
    <row r="4339" spans="1:5">
      <c r="A4339" s="58">
        <v>34121</v>
      </c>
      <c r="B4339">
        <v>51</v>
      </c>
      <c r="C4339">
        <v>2579445</v>
      </c>
      <c r="D4339">
        <v>1257156</v>
      </c>
      <c r="E4339">
        <v>1322289</v>
      </c>
    </row>
    <row r="4340" spans="1:5">
      <c r="A4340" s="58">
        <v>34121</v>
      </c>
      <c r="B4340">
        <v>52</v>
      </c>
      <c r="C4340">
        <v>2443655</v>
      </c>
      <c r="D4340">
        <v>1189044</v>
      </c>
      <c r="E4340">
        <v>1254611</v>
      </c>
    </row>
    <row r="4341" spans="1:5">
      <c r="A4341" s="58">
        <v>34121</v>
      </c>
      <c r="B4341">
        <v>53</v>
      </c>
      <c r="C4341">
        <v>2351950</v>
      </c>
      <c r="D4341">
        <v>1141234</v>
      </c>
      <c r="E4341">
        <v>1210716</v>
      </c>
    </row>
    <row r="4342" spans="1:5">
      <c r="A4342" s="58">
        <v>34121</v>
      </c>
      <c r="B4342">
        <v>54</v>
      </c>
      <c r="C4342">
        <v>2370022</v>
      </c>
      <c r="D4342">
        <v>1149366</v>
      </c>
      <c r="E4342">
        <v>1220656</v>
      </c>
    </row>
    <row r="4343" spans="1:5">
      <c r="A4343" s="58">
        <v>34121</v>
      </c>
      <c r="B4343">
        <v>55</v>
      </c>
      <c r="C4343">
        <v>2270625</v>
      </c>
      <c r="D4343">
        <v>1096211</v>
      </c>
      <c r="E4343">
        <v>1174414</v>
      </c>
    </row>
    <row r="4344" spans="1:5">
      <c r="A4344" s="58">
        <v>34121</v>
      </c>
      <c r="B4344">
        <v>56</v>
      </c>
      <c r="C4344">
        <v>2163199</v>
      </c>
      <c r="D4344">
        <v>1040064</v>
      </c>
      <c r="E4344">
        <v>1123135</v>
      </c>
    </row>
    <row r="4345" spans="1:5">
      <c r="A4345" s="58">
        <v>34121</v>
      </c>
      <c r="B4345">
        <v>57</v>
      </c>
      <c r="C4345">
        <v>2162968</v>
      </c>
      <c r="D4345">
        <v>1036455</v>
      </c>
      <c r="E4345">
        <v>1126513</v>
      </c>
    </row>
    <row r="4346" spans="1:5">
      <c r="A4346" s="58">
        <v>34121</v>
      </c>
      <c r="B4346">
        <v>58</v>
      </c>
      <c r="C4346">
        <v>2089628</v>
      </c>
      <c r="D4346">
        <v>1001128</v>
      </c>
      <c r="E4346">
        <v>1088500</v>
      </c>
    </row>
    <row r="4347" spans="1:5">
      <c r="A4347" s="58">
        <v>34121</v>
      </c>
      <c r="B4347">
        <v>59</v>
      </c>
      <c r="C4347">
        <v>2027052</v>
      </c>
      <c r="D4347">
        <v>970054</v>
      </c>
      <c r="E4347">
        <v>1056998</v>
      </c>
    </row>
    <row r="4348" spans="1:5">
      <c r="A4348" s="58">
        <v>34121</v>
      </c>
      <c r="B4348">
        <v>60</v>
      </c>
      <c r="C4348">
        <v>2022916</v>
      </c>
      <c r="D4348">
        <v>954439</v>
      </c>
      <c r="E4348">
        <v>1068477</v>
      </c>
    </row>
    <row r="4349" spans="1:5">
      <c r="A4349" s="58">
        <v>34121</v>
      </c>
      <c r="B4349">
        <v>61</v>
      </c>
      <c r="C4349">
        <v>2000408</v>
      </c>
      <c r="D4349">
        <v>943765</v>
      </c>
      <c r="E4349">
        <v>1056643</v>
      </c>
    </row>
    <row r="4350" spans="1:5">
      <c r="A4350" s="58">
        <v>34121</v>
      </c>
      <c r="B4350">
        <v>62</v>
      </c>
      <c r="C4350">
        <v>2077898</v>
      </c>
      <c r="D4350">
        <v>975037</v>
      </c>
      <c r="E4350">
        <v>1102861</v>
      </c>
    </row>
    <row r="4351" spans="1:5">
      <c r="A4351" s="58">
        <v>34121</v>
      </c>
      <c r="B4351">
        <v>63</v>
      </c>
      <c r="C4351">
        <v>2097026</v>
      </c>
      <c r="D4351">
        <v>990538</v>
      </c>
      <c r="E4351">
        <v>1106488</v>
      </c>
    </row>
    <row r="4352" spans="1:5">
      <c r="A4352" s="58">
        <v>34121</v>
      </c>
      <c r="B4352">
        <v>64</v>
      </c>
      <c r="C4352">
        <v>2108215</v>
      </c>
      <c r="D4352">
        <v>978174</v>
      </c>
      <c r="E4352">
        <v>1130041</v>
      </c>
    </row>
    <row r="4353" spans="1:5">
      <c r="A4353" s="58">
        <v>34121</v>
      </c>
      <c r="B4353">
        <v>65</v>
      </c>
      <c r="C4353">
        <v>2123232</v>
      </c>
      <c r="D4353">
        <v>976485</v>
      </c>
      <c r="E4353">
        <v>1146747</v>
      </c>
    </row>
    <row r="4354" spans="1:5">
      <c r="A4354" s="58">
        <v>34121</v>
      </c>
      <c r="B4354">
        <v>66</v>
      </c>
      <c r="C4354">
        <v>2037380</v>
      </c>
      <c r="D4354">
        <v>923928</v>
      </c>
      <c r="E4354">
        <v>1113452</v>
      </c>
    </row>
    <row r="4355" spans="1:5">
      <c r="A4355" s="58">
        <v>34121</v>
      </c>
      <c r="B4355">
        <v>67</v>
      </c>
      <c r="C4355">
        <v>2002617</v>
      </c>
      <c r="D4355">
        <v>901547</v>
      </c>
      <c r="E4355">
        <v>1101070</v>
      </c>
    </row>
    <row r="4356" spans="1:5">
      <c r="A4356" s="58">
        <v>34121</v>
      </c>
      <c r="B4356">
        <v>68</v>
      </c>
      <c r="C4356">
        <v>1953876</v>
      </c>
      <c r="D4356">
        <v>872169</v>
      </c>
      <c r="E4356">
        <v>1081707</v>
      </c>
    </row>
    <row r="4357" spans="1:5">
      <c r="A4357" s="58">
        <v>34121</v>
      </c>
      <c r="B4357">
        <v>69</v>
      </c>
      <c r="C4357">
        <v>1924586</v>
      </c>
      <c r="D4357">
        <v>850226</v>
      </c>
      <c r="E4357">
        <v>1074360</v>
      </c>
    </row>
    <row r="4358" spans="1:5">
      <c r="A4358" s="58">
        <v>34121</v>
      </c>
      <c r="B4358">
        <v>70</v>
      </c>
      <c r="C4358">
        <v>1860506</v>
      </c>
      <c r="D4358">
        <v>814493</v>
      </c>
      <c r="E4358">
        <v>1046013</v>
      </c>
    </row>
    <row r="4359" spans="1:5">
      <c r="A4359" s="58">
        <v>34121</v>
      </c>
      <c r="B4359">
        <v>71</v>
      </c>
      <c r="C4359">
        <v>1850953</v>
      </c>
      <c r="D4359">
        <v>809313</v>
      </c>
      <c r="E4359">
        <v>1041640</v>
      </c>
    </row>
    <row r="4360" spans="1:5">
      <c r="A4360" s="58">
        <v>34121</v>
      </c>
      <c r="B4360">
        <v>72</v>
      </c>
      <c r="C4360">
        <v>1778715</v>
      </c>
      <c r="D4360">
        <v>775503</v>
      </c>
      <c r="E4360">
        <v>1003212</v>
      </c>
    </row>
    <row r="4361" spans="1:5">
      <c r="A4361" s="58">
        <v>34121</v>
      </c>
      <c r="B4361">
        <v>73</v>
      </c>
      <c r="C4361">
        <v>1610932</v>
      </c>
      <c r="D4361">
        <v>687713</v>
      </c>
      <c r="E4361">
        <v>923219</v>
      </c>
    </row>
    <row r="4362" spans="1:5">
      <c r="A4362" s="58">
        <v>34121</v>
      </c>
      <c r="B4362">
        <v>74</v>
      </c>
      <c r="C4362">
        <v>1534316</v>
      </c>
      <c r="D4362">
        <v>643606</v>
      </c>
      <c r="E4362">
        <v>890710</v>
      </c>
    </row>
    <row r="4363" spans="1:5">
      <c r="A4363" s="58">
        <v>34121</v>
      </c>
      <c r="B4363">
        <v>75</v>
      </c>
      <c r="C4363">
        <v>1444505</v>
      </c>
      <c r="D4363">
        <v>594147</v>
      </c>
      <c r="E4363">
        <v>850358</v>
      </c>
    </row>
    <row r="4364" spans="1:5">
      <c r="A4364" s="58">
        <v>34121</v>
      </c>
      <c r="B4364">
        <v>76</v>
      </c>
      <c r="C4364">
        <v>1361660</v>
      </c>
      <c r="D4364">
        <v>556316</v>
      </c>
      <c r="E4364">
        <v>805344</v>
      </c>
    </row>
    <row r="4365" spans="1:5">
      <c r="A4365" s="58">
        <v>34121</v>
      </c>
      <c r="B4365">
        <v>77</v>
      </c>
      <c r="C4365">
        <v>1288439</v>
      </c>
      <c r="D4365">
        <v>515440</v>
      </c>
      <c r="E4365">
        <v>772999</v>
      </c>
    </row>
    <row r="4366" spans="1:5">
      <c r="A4366" s="58">
        <v>34121</v>
      </c>
      <c r="B4366">
        <v>78</v>
      </c>
      <c r="C4366">
        <v>1239584</v>
      </c>
      <c r="D4366">
        <v>482868</v>
      </c>
      <c r="E4366">
        <v>756716</v>
      </c>
    </row>
    <row r="4367" spans="1:5">
      <c r="A4367" s="58">
        <v>34121</v>
      </c>
      <c r="B4367">
        <v>79</v>
      </c>
      <c r="C4367">
        <v>1143043</v>
      </c>
      <c r="D4367">
        <v>434093</v>
      </c>
      <c r="E4367">
        <v>708950</v>
      </c>
    </row>
    <row r="4368" spans="1:5">
      <c r="A4368" s="58">
        <v>34121</v>
      </c>
      <c r="B4368">
        <v>80</v>
      </c>
      <c r="C4368">
        <v>1049848</v>
      </c>
      <c r="D4368">
        <v>386362</v>
      </c>
      <c r="E4368">
        <v>663486</v>
      </c>
    </row>
    <row r="4369" spans="1:5">
      <c r="A4369" s="58">
        <v>34121</v>
      </c>
      <c r="B4369">
        <v>81</v>
      </c>
      <c r="C4369">
        <v>923247</v>
      </c>
      <c r="D4369">
        <v>334011</v>
      </c>
      <c r="E4369">
        <v>589236</v>
      </c>
    </row>
    <row r="4370" spans="1:5">
      <c r="A4370" s="58">
        <v>34121</v>
      </c>
      <c r="B4370">
        <v>82</v>
      </c>
      <c r="C4370">
        <v>843299</v>
      </c>
      <c r="D4370">
        <v>293854</v>
      </c>
      <c r="E4370">
        <v>549445</v>
      </c>
    </row>
    <row r="4371" spans="1:5">
      <c r="A4371" s="58">
        <v>34121</v>
      </c>
      <c r="B4371">
        <v>83</v>
      </c>
      <c r="C4371">
        <v>765231</v>
      </c>
      <c r="D4371">
        <v>258987</v>
      </c>
      <c r="E4371">
        <v>506244</v>
      </c>
    </row>
    <row r="4372" spans="1:5">
      <c r="A4372" s="58">
        <v>34121</v>
      </c>
      <c r="B4372">
        <v>84</v>
      </c>
      <c r="C4372">
        <v>683521</v>
      </c>
      <c r="D4372">
        <v>224782</v>
      </c>
      <c r="E4372">
        <v>458739</v>
      </c>
    </row>
    <row r="4373" spans="1:5">
      <c r="A4373" s="58">
        <v>34121</v>
      </c>
      <c r="B4373">
        <v>85</v>
      </c>
      <c r="C4373">
        <v>591931</v>
      </c>
      <c r="D4373">
        <v>187845</v>
      </c>
      <c r="E4373">
        <v>404086</v>
      </c>
    </row>
    <row r="4374" spans="1:5">
      <c r="A4374" s="58">
        <v>34121</v>
      </c>
      <c r="B4374">
        <v>86</v>
      </c>
      <c r="C4374">
        <v>508196</v>
      </c>
      <c r="D4374">
        <v>155842</v>
      </c>
      <c r="E4374">
        <v>352354</v>
      </c>
    </row>
    <row r="4375" spans="1:5">
      <c r="A4375" s="58">
        <v>34121</v>
      </c>
      <c r="B4375">
        <v>87</v>
      </c>
      <c r="C4375">
        <v>442047</v>
      </c>
      <c r="D4375">
        <v>130194</v>
      </c>
      <c r="E4375">
        <v>311853</v>
      </c>
    </row>
    <row r="4376" spans="1:5">
      <c r="A4376" s="58">
        <v>34121</v>
      </c>
      <c r="B4376">
        <v>88</v>
      </c>
      <c r="C4376">
        <v>398434</v>
      </c>
      <c r="D4376">
        <v>112670</v>
      </c>
      <c r="E4376">
        <v>285764</v>
      </c>
    </row>
    <row r="4377" spans="1:5">
      <c r="A4377" s="58">
        <v>34121</v>
      </c>
      <c r="B4377">
        <v>89</v>
      </c>
      <c r="C4377">
        <v>329774</v>
      </c>
      <c r="D4377">
        <v>90002</v>
      </c>
      <c r="E4377">
        <v>239772</v>
      </c>
    </row>
    <row r="4378" spans="1:5">
      <c r="A4378" s="58">
        <v>34121</v>
      </c>
      <c r="B4378">
        <v>90</v>
      </c>
      <c r="C4378">
        <v>268274</v>
      </c>
      <c r="D4378">
        <v>70074</v>
      </c>
      <c r="E4378">
        <v>198200</v>
      </c>
    </row>
    <row r="4379" spans="1:5">
      <c r="A4379" s="58">
        <v>34121</v>
      </c>
      <c r="B4379">
        <v>91</v>
      </c>
      <c r="C4379">
        <v>210019</v>
      </c>
      <c r="D4379">
        <v>53075</v>
      </c>
      <c r="E4379">
        <v>156944</v>
      </c>
    </row>
    <row r="4380" spans="1:5">
      <c r="A4380" s="58">
        <v>34121</v>
      </c>
      <c r="B4380">
        <v>92</v>
      </c>
      <c r="C4380">
        <v>186308</v>
      </c>
      <c r="D4380">
        <v>44815</v>
      </c>
      <c r="E4380">
        <v>141493</v>
      </c>
    </row>
    <row r="4381" spans="1:5">
      <c r="A4381" s="58">
        <v>34121</v>
      </c>
      <c r="B4381">
        <v>93</v>
      </c>
      <c r="C4381">
        <v>135887</v>
      </c>
      <c r="D4381">
        <v>31011</v>
      </c>
      <c r="E4381">
        <v>104876</v>
      </c>
    </row>
    <row r="4382" spans="1:5">
      <c r="A4382" s="58">
        <v>34121</v>
      </c>
      <c r="B4382">
        <v>94</v>
      </c>
      <c r="C4382">
        <v>98448</v>
      </c>
      <c r="D4382">
        <v>21174</v>
      </c>
      <c r="E4382">
        <v>77274</v>
      </c>
    </row>
    <row r="4383" spans="1:5">
      <c r="A4383" s="58">
        <v>34121</v>
      </c>
      <c r="B4383">
        <v>95</v>
      </c>
      <c r="C4383">
        <v>73451</v>
      </c>
      <c r="D4383">
        <v>15225</v>
      </c>
      <c r="E4383">
        <v>58226</v>
      </c>
    </row>
    <row r="4384" spans="1:5">
      <c r="A4384" s="58">
        <v>34121</v>
      </c>
      <c r="B4384">
        <v>96</v>
      </c>
      <c r="C4384">
        <v>57004</v>
      </c>
      <c r="D4384">
        <v>11331</v>
      </c>
      <c r="E4384">
        <v>45673</v>
      </c>
    </row>
    <row r="4385" spans="1:5">
      <c r="A4385" s="58">
        <v>34121</v>
      </c>
      <c r="B4385">
        <v>97</v>
      </c>
      <c r="C4385">
        <v>42883</v>
      </c>
      <c r="D4385">
        <v>8228</v>
      </c>
      <c r="E4385">
        <v>34655</v>
      </c>
    </row>
    <row r="4386" spans="1:5">
      <c r="A4386" s="58">
        <v>34121</v>
      </c>
      <c r="B4386">
        <v>98</v>
      </c>
      <c r="C4386">
        <v>29797</v>
      </c>
      <c r="D4386">
        <v>5580</v>
      </c>
      <c r="E4386">
        <v>24217</v>
      </c>
    </row>
    <row r="4387" spans="1:5">
      <c r="A4387" s="58">
        <v>34121</v>
      </c>
      <c r="B4387">
        <v>99</v>
      </c>
      <c r="C4387">
        <v>20166</v>
      </c>
      <c r="D4387">
        <v>3726</v>
      </c>
      <c r="E4387">
        <v>16440</v>
      </c>
    </row>
    <row r="4388" spans="1:5">
      <c r="A4388" s="58">
        <v>34121</v>
      </c>
      <c r="B4388" t="s">
        <v>164</v>
      </c>
      <c r="C4388">
        <v>40476</v>
      </c>
      <c r="D4388">
        <v>7626</v>
      </c>
      <c r="E4388">
        <v>32850</v>
      </c>
    </row>
    <row r="4390" spans="1:5">
      <c r="A4390" s="58">
        <v>34151</v>
      </c>
      <c r="B4390" t="s">
        <v>163</v>
      </c>
      <c r="C4390" s="56">
        <v>259918588</v>
      </c>
      <c r="D4390">
        <v>126970600</v>
      </c>
      <c r="E4390">
        <v>132947988</v>
      </c>
    </row>
    <row r="4391" spans="1:5">
      <c r="A4391" s="58">
        <v>34151</v>
      </c>
      <c r="B4391">
        <v>0</v>
      </c>
      <c r="C4391">
        <v>3894191</v>
      </c>
      <c r="D4391">
        <v>1995451</v>
      </c>
      <c r="E4391">
        <v>1898740</v>
      </c>
    </row>
    <row r="4392" spans="1:5">
      <c r="A4392" s="58">
        <v>34151</v>
      </c>
      <c r="B4392">
        <v>1</v>
      </c>
      <c r="C4392">
        <v>3955183</v>
      </c>
      <c r="D4392">
        <v>2020808</v>
      </c>
      <c r="E4392">
        <v>1934375</v>
      </c>
    </row>
    <row r="4393" spans="1:5">
      <c r="A4393" s="58">
        <v>34151</v>
      </c>
      <c r="B4393">
        <v>2</v>
      </c>
      <c r="C4393">
        <v>3992724</v>
      </c>
      <c r="D4393">
        <v>2043455</v>
      </c>
      <c r="E4393">
        <v>1949269</v>
      </c>
    </row>
    <row r="4394" spans="1:5">
      <c r="A4394" s="58">
        <v>34151</v>
      </c>
      <c r="B4394">
        <v>3</v>
      </c>
      <c r="C4394">
        <v>3989373</v>
      </c>
      <c r="D4394">
        <v>2041930</v>
      </c>
      <c r="E4394">
        <v>1947443</v>
      </c>
    </row>
    <row r="4395" spans="1:5">
      <c r="A4395" s="58">
        <v>34151</v>
      </c>
      <c r="B4395">
        <v>4</v>
      </c>
      <c r="C4395">
        <v>3897804</v>
      </c>
      <c r="D4395">
        <v>1995178</v>
      </c>
      <c r="E4395">
        <v>1902626</v>
      </c>
    </row>
    <row r="4396" spans="1:5">
      <c r="A4396" s="58">
        <v>34151</v>
      </c>
      <c r="B4396">
        <v>5</v>
      </c>
      <c r="C4396">
        <v>3805253</v>
      </c>
      <c r="D4396">
        <v>1947739</v>
      </c>
      <c r="E4396">
        <v>1857514</v>
      </c>
    </row>
    <row r="4397" spans="1:5">
      <c r="A4397" s="58">
        <v>34151</v>
      </c>
      <c r="B4397">
        <v>6</v>
      </c>
      <c r="C4397">
        <v>3743247</v>
      </c>
      <c r="D4397">
        <v>1915341</v>
      </c>
      <c r="E4397">
        <v>1827906</v>
      </c>
    </row>
    <row r="4398" spans="1:5">
      <c r="A4398" s="58">
        <v>34151</v>
      </c>
      <c r="B4398">
        <v>7</v>
      </c>
      <c r="C4398">
        <v>3748730</v>
      </c>
      <c r="D4398">
        <v>1918806</v>
      </c>
      <c r="E4398">
        <v>1829924</v>
      </c>
    </row>
    <row r="4399" spans="1:5">
      <c r="A4399" s="58">
        <v>34151</v>
      </c>
      <c r="B4399">
        <v>8</v>
      </c>
      <c r="C4399">
        <v>3636925</v>
      </c>
      <c r="D4399">
        <v>1861634</v>
      </c>
      <c r="E4399">
        <v>1775291</v>
      </c>
    </row>
    <row r="4400" spans="1:5">
      <c r="A4400" s="58">
        <v>34151</v>
      </c>
      <c r="B4400">
        <v>9</v>
      </c>
      <c r="C4400">
        <v>3711801</v>
      </c>
      <c r="D4400">
        <v>1902108</v>
      </c>
      <c r="E4400">
        <v>1809693</v>
      </c>
    </row>
    <row r="4401" spans="1:5">
      <c r="A4401" s="58">
        <v>34151</v>
      </c>
      <c r="B4401">
        <v>10</v>
      </c>
      <c r="C4401">
        <v>3829516</v>
      </c>
      <c r="D4401">
        <v>1963678</v>
      </c>
      <c r="E4401">
        <v>1865838</v>
      </c>
    </row>
    <row r="4402" spans="1:5">
      <c r="A4402" s="58">
        <v>34151</v>
      </c>
      <c r="B4402">
        <v>11</v>
      </c>
      <c r="C4402">
        <v>3796036</v>
      </c>
      <c r="D4402">
        <v>1943649</v>
      </c>
      <c r="E4402">
        <v>1852387</v>
      </c>
    </row>
    <row r="4403" spans="1:5">
      <c r="A4403" s="58">
        <v>34151</v>
      </c>
      <c r="B4403">
        <v>12</v>
      </c>
      <c r="C4403">
        <v>3727762</v>
      </c>
      <c r="D4403">
        <v>1908417</v>
      </c>
      <c r="E4403">
        <v>1819345</v>
      </c>
    </row>
    <row r="4404" spans="1:5">
      <c r="A4404" s="58">
        <v>34151</v>
      </c>
      <c r="B4404">
        <v>13</v>
      </c>
      <c r="C4404">
        <v>3761340</v>
      </c>
      <c r="D4404">
        <v>1925866</v>
      </c>
      <c r="E4404">
        <v>1835474</v>
      </c>
    </row>
    <row r="4405" spans="1:5">
      <c r="A4405" s="58">
        <v>34151</v>
      </c>
      <c r="B4405">
        <v>14</v>
      </c>
      <c r="C4405">
        <v>3606749</v>
      </c>
      <c r="D4405">
        <v>1851043</v>
      </c>
      <c r="E4405">
        <v>1755706</v>
      </c>
    </row>
    <row r="4406" spans="1:5">
      <c r="A4406" s="58">
        <v>34151</v>
      </c>
      <c r="B4406">
        <v>15</v>
      </c>
      <c r="C4406">
        <v>3536566</v>
      </c>
      <c r="D4406">
        <v>1817117</v>
      </c>
      <c r="E4406">
        <v>1719449</v>
      </c>
    </row>
    <row r="4407" spans="1:5">
      <c r="A4407" s="58">
        <v>34151</v>
      </c>
      <c r="B4407">
        <v>16</v>
      </c>
      <c r="C4407">
        <v>3525035</v>
      </c>
      <c r="D4407">
        <v>1816119</v>
      </c>
      <c r="E4407">
        <v>1708916</v>
      </c>
    </row>
    <row r="4408" spans="1:5">
      <c r="A4408" s="58">
        <v>34151</v>
      </c>
      <c r="B4408">
        <v>17</v>
      </c>
      <c r="C4408">
        <v>3427387</v>
      </c>
      <c r="D4408">
        <v>1769912</v>
      </c>
      <c r="E4408">
        <v>1657475</v>
      </c>
    </row>
    <row r="4409" spans="1:5">
      <c r="A4409" s="58">
        <v>34151</v>
      </c>
      <c r="B4409">
        <v>18</v>
      </c>
      <c r="C4409">
        <v>3452534</v>
      </c>
      <c r="D4409">
        <v>1771274</v>
      </c>
      <c r="E4409">
        <v>1681260</v>
      </c>
    </row>
    <row r="4410" spans="1:5">
      <c r="A4410" s="58">
        <v>34151</v>
      </c>
      <c r="B4410">
        <v>19</v>
      </c>
      <c r="C4410">
        <v>3532331</v>
      </c>
      <c r="D4410">
        <v>1803294</v>
      </c>
      <c r="E4410">
        <v>1729037</v>
      </c>
    </row>
    <row r="4411" spans="1:5">
      <c r="A4411" s="58">
        <v>34151</v>
      </c>
      <c r="B4411">
        <v>20</v>
      </c>
      <c r="C4411">
        <v>3594606</v>
      </c>
      <c r="D4411">
        <v>1835622</v>
      </c>
      <c r="E4411">
        <v>1758984</v>
      </c>
    </row>
    <row r="4412" spans="1:5">
      <c r="A4412" s="58">
        <v>34151</v>
      </c>
      <c r="B4412">
        <v>21</v>
      </c>
      <c r="C4412">
        <v>3738322</v>
      </c>
      <c r="D4412">
        <v>1908211</v>
      </c>
      <c r="E4412">
        <v>1830111</v>
      </c>
    </row>
    <row r="4413" spans="1:5">
      <c r="A4413" s="58">
        <v>34151</v>
      </c>
      <c r="B4413">
        <v>22</v>
      </c>
      <c r="C4413">
        <v>3926281</v>
      </c>
      <c r="D4413">
        <v>1995991</v>
      </c>
      <c r="E4413">
        <v>1930290</v>
      </c>
    </row>
    <row r="4414" spans="1:5">
      <c r="A4414" s="58">
        <v>34151</v>
      </c>
      <c r="B4414">
        <v>23</v>
      </c>
      <c r="C4414">
        <v>3890657</v>
      </c>
      <c r="D4414">
        <v>1975751</v>
      </c>
      <c r="E4414">
        <v>1914906</v>
      </c>
    </row>
    <row r="4415" spans="1:5">
      <c r="A4415" s="58">
        <v>34151</v>
      </c>
      <c r="B4415">
        <v>24</v>
      </c>
      <c r="C4415">
        <v>3840058</v>
      </c>
      <c r="D4415">
        <v>1946583</v>
      </c>
      <c r="E4415">
        <v>1893475</v>
      </c>
    </row>
    <row r="4416" spans="1:5">
      <c r="A4416" s="58">
        <v>34151</v>
      </c>
      <c r="B4416">
        <v>25</v>
      </c>
      <c r="C4416">
        <v>3784185</v>
      </c>
      <c r="D4416">
        <v>1914406</v>
      </c>
      <c r="E4416">
        <v>1869779</v>
      </c>
    </row>
    <row r="4417" spans="1:5">
      <c r="A4417" s="58">
        <v>34151</v>
      </c>
      <c r="B4417">
        <v>26</v>
      </c>
      <c r="C4417">
        <v>3825636</v>
      </c>
      <c r="D4417">
        <v>1922816</v>
      </c>
      <c r="E4417">
        <v>1902820</v>
      </c>
    </row>
    <row r="4418" spans="1:5">
      <c r="A4418" s="58">
        <v>34151</v>
      </c>
      <c r="B4418">
        <v>27</v>
      </c>
      <c r="C4418">
        <v>3966866</v>
      </c>
      <c r="D4418">
        <v>1994730</v>
      </c>
      <c r="E4418">
        <v>1972136</v>
      </c>
    </row>
    <row r="4419" spans="1:5">
      <c r="A4419" s="58">
        <v>34151</v>
      </c>
      <c r="B4419">
        <v>28</v>
      </c>
      <c r="C4419">
        <v>4032931</v>
      </c>
      <c r="D4419">
        <v>2024255</v>
      </c>
      <c r="E4419">
        <v>2008676</v>
      </c>
    </row>
    <row r="4420" spans="1:5">
      <c r="A4420" s="58">
        <v>34151</v>
      </c>
      <c r="B4420">
        <v>29</v>
      </c>
      <c r="C4420">
        <v>4459275</v>
      </c>
      <c r="D4420">
        <v>2239546</v>
      </c>
      <c r="E4420">
        <v>2219729</v>
      </c>
    </row>
    <row r="4421" spans="1:5">
      <c r="A4421" s="58">
        <v>34151</v>
      </c>
      <c r="B4421">
        <v>30</v>
      </c>
      <c r="C4421">
        <v>4520992</v>
      </c>
      <c r="D4421">
        <v>2269777</v>
      </c>
      <c r="E4421">
        <v>2251215</v>
      </c>
    </row>
    <row r="4422" spans="1:5">
      <c r="A4422" s="58">
        <v>34151</v>
      </c>
      <c r="B4422">
        <v>31</v>
      </c>
      <c r="C4422">
        <v>4473419</v>
      </c>
      <c r="D4422">
        <v>2241144</v>
      </c>
      <c r="E4422">
        <v>2232275</v>
      </c>
    </row>
    <row r="4423" spans="1:5">
      <c r="A4423" s="58">
        <v>34151</v>
      </c>
      <c r="B4423">
        <v>32</v>
      </c>
      <c r="C4423">
        <v>4513133</v>
      </c>
      <c r="D4423">
        <v>2256583</v>
      </c>
      <c r="E4423">
        <v>2256550</v>
      </c>
    </row>
    <row r="4424" spans="1:5">
      <c r="A4424" s="58">
        <v>34151</v>
      </c>
      <c r="B4424">
        <v>33</v>
      </c>
      <c r="C4424">
        <v>4508368</v>
      </c>
      <c r="D4424">
        <v>2249918</v>
      </c>
      <c r="E4424">
        <v>2258450</v>
      </c>
    </row>
    <row r="4425" spans="1:5">
      <c r="A4425" s="58">
        <v>34151</v>
      </c>
      <c r="B4425">
        <v>34</v>
      </c>
      <c r="C4425">
        <v>4567591</v>
      </c>
      <c r="D4425">
        <v>2285831</v>
      </c>
      <c r="E4425">
        <v>2281760</v>
      </c>
    </row>
    <row r="4426" spans="1:5">
      <c r="A4426" s="58">
        <v>34151</v>
      </c>
      <c r="B4426">
        <v>35</v>
      </c>
      <c r="C4426">
        <v>4583390</v>
      </c>
      <c r="D4426">
        <v>2291155</v>
      </c>
      <c r="E4426">
        <v>2292235</v>
      </c>
    </row>
    <row r="4427" spans="1:5">
      <c r="A4427" s="58">
        <v>34151</v>
      </c>
      <c r="B4427">
        <v>36</v>
      </c>
      <c r="C4427">
        <v>4462239</v>
      </c>
      <c r="D4427">
        <v>2220385</v>
      </c>
      <c r="E4427">
        <v>2241854</v>
      </c>
    </row>
    <row r="4428" spans="1:5">
      <c r="A4428" s="58">
        <v>34151</v>
      </c>
      <c r="B4428">
        <v>37</v>
      </c>
      <c r="C4428">
        <v>4306987</v>
      </c>
      <c r="D4428">
        <v>2137228</v>
      </c>
      <c r="E4428">
        <v>2169759</v>
      </c>
    </row>
    <row r="4429" spans="1:5">
      <c r="A4429" s="58">
        <v>34151</v>
      </c>
      <c r="B4429">
        <v>38</v>
      </c>
      <c r="C4429">
        <v>4089557</v>
      </c>
      <c r="D4429">
        <v>2028945</v>
      </c>
      <c r="E4429">
        <v>2060612</v>
      </c>
    </row>
    <row r="4430" spans="1:5">
      <c r="A4430" s="58">
        <v>34151</v>
      </c>
      <c r="B4430">
        <v>39</v>
      </c>
      <c r="C4430">
        <v>4284422</v>
      </c>
      <c r="D4430">
        <v>2127187</v>
      </c>
      <c r="E4430">
        <v>2157235</v>
      </c>
    </row>
    <row r="4431" spans="1:5">
      <c r="A4431" s="58">
        <v>34151</v>
      </c>
      <c r="B4431">
        <v>40</v>
      </c>
      <c r="C4431">
        <v>4118024</v>
      </c>
      <c r="D4431">
        <v>2039482</v>
      </c>
      <c r="E4431">
        <v>2078542</v>
      </c>
    </row>
    <row r="4432" spans="1:5">
      <c r="A4432" s="58">
        <v>34151</v>
      </c>
      <c r="B4432">
        <v>41</v>
      </c>
      <c r="C4432">
        <v>3912868</v>
      </c>
      <c r="D4432">
        <v>1931255</v>
      </c>
      <c r="E4432">
        <v>1981613</v>
      </c>
    </row>
    <row r="4433" spans="1:5">
      <c r="A4433" s="58">
        <v>34151</v>
      </c>
      <c r="B4433">
        <v>42</v>
      </c>
      <c r="C4433">
        <v>3758033</v>
      </c>
      <c r="D4433">
        <v>1853764</v>
      </c>
      <c r="E4433">
        <v>1904269</v>
      </c>
    </row>
    <row r="4434" spans="1:5">
      <c r="A4434" s="58">
        <v>34151</v>
      </c>
      <c r="B4434">
        <v>43</v>
      </c>
      <c r="C4434">
        <v>3692435</v>
      </c>
      <c r="D4434">
        <v>1816079</v>
      </c>
      <c r="E4434">
        <v>1876356</v>
      </c>
    </row>
    <row r="4435" spans="1:5">
      <c r="A4435" s="58">
        <v>34151</v>
      </c>
      <c r="B4435">
        <v>44</v>
      </c>
      <c r="C4435">
        <v>3703595</v>
      </c>
      <c r="D4435">
        <v>1830933</v>
      </c>
      <c r="E4435">
        <v>1872662</v>
      </c>
    </row>
    <row r="4436" spans="1:5">
      <c r="A4436" s="58">
        <v>34151</v>
      </c>
      <c r="B4436">
        <v>45</v>
      </c>
      <c r="C4436">
        <v>3672087</v>
      </c>
      <c r="D4436">
        <v>1810835</v>
      </c>
      <c r="E4436">
        <v>1861252</v>
      </c>
    </row>
    <row r="4437" spans="1:5">
      <c r="A4437" s="58">
        <v>34151</v>
      </c>
      <c r="B4437">
        <v>46</v>
      </c>
      <c r="C4437">
        <v>3825157</v>
      </c>
      <c r="D4437">
        <v>1884031</v>
      </c>
      <c r="E4437">
        <v>1941126</v>
      </c>
    </row>
    <row r="4438" spans="1:5">
      <c r="A4438" s="58">
        <v>34151</v>
      </c>
      <c r="B4438">
        <v>47</v>
      </c>
      <c r="C4438">
        <v>2801615</v>
      </c>
      <c r="D4438">
        <v>1370570</v>
      </c>
      <c r="E4438">
        <v>1431045</v>
      </c>
    </row>
    <row r="4439" spans="1:5">
      <c r="A4439" s="58">
        <v>34151</v>
      </c>
      <c r="B4439">
        <v>48</v>
      </c>
      <c r="C4439">
        <v>2761659</v>
      </c>
      <c r="D4439">
        <v>1350269</v>
      </c>
      <c r="E4439">
        <v>1411390</v>
      </c>
    </row>
    <row r="4440" spans="1:5">
      <c r="A4440" s="58">
        <v>34151</v>
      </c>
      <c r="B4440">
        <v>49</v>
      </c>
      <c r="C4440">
        <v>2952806</v>
      </c>
      <c r="D4440">
        <v>1447523</v>
      </c>
      <c r="E4440">
        <v>1505283</v>
      </c>
    </row>
    <row r="4441" spans="1:5">
      <c r="A4441" s="58">
        <v>34151</v>
      </c>
      <c r="B4441">
        <v>50</v>
      </c>
      <c r="C4441">
        <v>3074668</v>
      </c>
      <c r="D4441">
        <v>1506432</v>
      </c>
      <c r="E4441">
        <v>1568236</v>
      </c>
    </row>
    <row r="4442" spans="1:5">
      <c r="A4442" s="58">
        <v>34151</v>
      </c>
      <c r="B4442">
        <v>51</v>
      </c>
      <c r="C4442">
        <v>2589776</v>
      </c>
      <c r="D4442">
        <v>1262403</v>
      </c>
      <c r="E4442">
        <v>1327373</v>
      </c>
    </row>
    <row r="4443" spans="1:5">
      <c r="A4443" s="58">
        <v>34151</v>
      </c>
      <c r="B4443">
        <v>52</v>
      </c>
      <c r="C4443">
        <v>2455989</v>
      </c>
      <c r="D4443">
        <v>1195158</v>
      </c>
      <c r="E4443">
        <v>1260831</v>
      </c>
    </row>
    <row r="4444" spans="1:5">
      <c r="A4444" s="58">
        <v>34151</v>
      </c>
      <c r="B4444">
        <v>53</v>
      </c>
      <c r="C4444">
        <v>2361390</v>
      </c>
      <c r="D4444">
        <v>1145918</v>
      </c>
      <c r="E4444">
        <v>1215472</v>
      </c>
    </row>
    <row r="4445" spans="1:5">
      <c r="A4445" s="58">
        <v>34151</v>
      </c>
      <c r="B4445">
        <v>54</v>
      </c>
      <c r="C4445">
        <v>2368802</v>
      </c>
      <c r="D4445">
        <v>1148839</v>
      </c>
      <c r="E4445">
        <v>1219963</v>
      </c>
    </row>
    <row r="4446" spans="1:5">
      <c r="A4446" s="58">
        <v>34151</v>
      </c>
      <c r="B4446">
        <v>55</v>
      </c>
      <c r="C4446">
        <v>2277486</v>
      </c>
      <c r="D4446">
        <v>1099620</v>
      </c>
      <c r="E4446">
        <v>1177866</v>
      </c>
    </row>
    <row r="4447" spans="1:5">
      <c r="A4447" s="58">
        <v>34151</v>
      </c>
      <c r="B4447">
        <v>56</v>
      </c>
      <c r="C4447">
        <v>2168705</v>
      </c>
      <c r="D4447">
        <v>1042882</v>
      </c>
      <c r="E4447">
        <v>1125823</v>
      </c>
    </row>
    <row r="4448" spans="1:5">
      <c r="A4448" s="58">
        <v>34151</v>
      </c>
      <c r="B4448">
        <v>57</v>
      </c>
      <c r="C4448">
        <v>2162654</v>
      </c>
      <c r="D4448">
        <v>1036470</v>
      </c>
      <c r="E4448">
        <v>1126184</v>
      </c>
    </row>
    <row r="4449" spans="1:5">
      <c r="A4449" s="58">
        <v>34151</v>
      </c>
      <c r="B4449">
        <v>58</v>
      </c>
      <c r="C4449">
        <v>2092254</v>
      </c>
      <c r="D4449">
        <v>1002214</v>
      </c>
      <c r="E4449">
        <v>1090040</v>
      </c>
    </row>
    <row r="4450" spans="1:5">
      <c r="A4450" s="58">
        <v>34151</v>
      </c>
      <c r="B4450">
        <v>59</v>
      </c>
      <c r="C4450">
        <v>2035154</v>
      </c>
      <c r="D4450">
        <v>974096</v>
      </c>
      <c r="E4450">
        <v>1061058</v>
      </c>
    </row>
    <row r="4451" spans="1:5">
      <c r="A4451" s="58">
        <v>34151</v>
      </c>
      <c r="B4451">
        <v>60</v>
      </c>
      <c r="C4451">
        <v>2022853</v>
      </c>
      <c r="D4451">
        <v>954859</v>
      </c>
      <c r="E4451">
        <v>1067994</v>
      </c>
    </row>
    <row r="4452" spans="1:5">
      <c r="A4452" s="58">
        <v>34151</v>
      </c>
      <c r="B4452">
        <v>61</v>
      </c>
      <c r="C4452">
        <v>1989225</v>
      </c>
      <c r="D4452">
        <v>938515</v>
      </c>
      <c r="E4452">
        <v>1050710</v>
      </c>
    </row>
    <row r="4453" spans="1:5">
      <c r="A4453" s="58">
        <v>34151</v>
      </c>
      <c r="B4453">
        <v>62</v>
      </c>
      <c r="C4453">
        <v>2076584</v>
      </c>
      <c r="D4453">
        <v>974744</v>
      </c>
      <c r="E4453">
        <v>1101840</v>
      </c>
    </row>
    <row r="4454" spans="1:5">
      <c r="A4454" s="58">
        <v>34151</v>
      </c>
      <c r="B4454">
        <v>63</v>
      </c>
      <c r="C4454">
        <v>2098966</v>
      </c>
      <c r="D4454">
        <v>990872</v>
      </c>
      <c r="E4454">
        <v>1108094</v>
      </c>
    </row>
    <row r="4455" spans="1:5">
      <c r="A4455" s="58">
        <v>34151</v>
      </c>
      <c r="B4455">
        <v>64</v>
      </c>
      <c r="C4455">
        <v>2104590</v>
      </c>
      <c r="D4455">
        <v>977349</v>
      </c>
      <c r="E4455">
        <v>1127241</v>
      </c>
    </row>
    <row r="4456" spans="1:5">
      <c r="A4456" s="58">
        <v>34151</v>
      </c>
      <c r="B4456">
        <v>65</v>
      </c>
      <c r="C4456">
        <v>2120517</v>
      </c>
      <c r="D4456">
        <v>975320</v>
      </c>
      <c r="E4456">
        <v>1145197</v>
      </c>
    </row>
    <row r="4457" spans="1:5">
      <c r="A4457" s="58">
        <v>34151</v>
      </c>
      <c r="B4457">
        <v>66</v>
      </c>
      <c r="C4457">
        <v>2041079</v>
      </c>
      <c r="D4457">
        <v>926627</v>
      </c>
      <c r="E4457">
        <v>1114452</v>
      </c>
    </row>
    <row r="4458" spans="1:5">
      <c r="A4458" s="58">
        <v>34151</v>
      </c>
      <c r="B4458">
        <v>67</v>
      </c>
      <c r="C4458">
        <v>2003067</v>
      </c>
      <c r="D4458">
        <v>901831</v>
      </c>
      <c r="E4458">
        <v>1101236</v>
      </c>
    </row>
    <row r="4459" spans="1:5">
      <c r="A4459" s="58">
        <v>34151</v>
      </c>
      <c r="B4459">
        <v>68</v>
      </c>
      <c r="C4459">
        <v>1952519</v>
      </c>
      <c r="D4459">
        <v>871535</v>
      </c>
      <c r="E4459">
        <v>1080984</v>
      </c>
    </row>
    <row r="4460" spans="1:5">
      <c r="A4460" s="58">
        <v>34151</v>
      </c>
      <c r="B4460">
        <v>69</v>
      </c>
      <c r="C4460">
        <v>1926597</v>
      </c>
      <c r="D4460">
        <v>851204</v>
      </c>
      <c r="E4460">
        <v>1075393</v>
      </c>
    </row>
    <row r="4461" spans="1:5">
      <c r="A4461" s="58">
        <v>34151</v>
      </c>
      <c r="B4461">
        <v>70</v>
      </c>
      <c r="C4461">
        <v>1861074</v>
      </c>
      <c r="D4461">
        <v>814934</v>
      </c>
      <c r="E4461">
        <v>1046140</v>
      </c>
    </row>
    <row r="4462" spans="1:5">
      <c r="A4462" s="58">
        <v>34151</v>
      </c>
      <c r="B4462">
        <v>71</v>
      </c>
      <c r="C4462">
        <v>1846246</v>
      </c>
      <c r="D4462">
        <v>807169</v>
      </c>
      <c r="E4462">
        <v>1039077</v>
      </c>
    </row>
    <row r="4463" spans="1:5">
      <c r="A4463" s="58">
        <v>34151</v>
      </c>
      <c r="B4463">
        <v>72</v>
      </c>
      <c r="C4463">
        <v>1786398</v>
      </c>
      <c r="D4463">
        <v>778808</v>
      </c>
      <c r="E4463">
        <v>1007590</v>
      </c>
    </row>
    <row r="4464" spans="1:5">
      <c r="A4464" s="58">
        <v>34151</v>
      </c>
      <c r="B4464">
        <v>73</v>
      </c>
      <c r="C4464">
        <v>1618182</v>
      </c>
      <c r="D4464">
        <v>691412</v>
      </c>
      <c r="E4464">
        <v>926770</v>
      </c>
    </row>
    <row r="4465" spans="1:5">
      <c r="A4465" s="58">
        <v>34151</v>
      </c>
      <c r="B4465">
        <v>74</v>
      </c>
      <c r="C4465">
        <v>1536940</v>
      </c>
      <c r="D4465">
        <v>644981</v>
      </c>
      <c r="E4465">
        <v>891959</v>
      </c>
    </row>
    <row r="4466" spans="1:5">
      <c r="A4466" s="58">
        <v>34151</v>
      </c>
      <c r="B4466">
        <v>75</v>
      </c>
      <c r="C4466">
        <v>1448975</v>
      </c>
      <c r="D4466">
        <v>596438</v>
      </c>
      <c r="E4466">
        <v>852537</v>
      </c>
    </row>
    <row r="4467" spans="1:5">
      <c r="A4467" s="58">
        <v>34151</v>
      </c>
      <c r="B4467">
        <v>76</v>
      </c>
      <c r="C4467">
        <v>1362080</v>
      </c>
      <c r="D4467">
        <v>556389</v>
      </c>
      <c r="E4467">
        <v>805691</v>
      </c>
    </row>
    <row r="4468" spans="1:5">
      <c r="A4468" s="58">
        <v>34151</v>
      </c>
      <c r="B4468">
        <v>77</v>
      </c>
      <c r="C4468">
        <v>1289251</v>
      </c>
      <c r="D4468">
        <v>516057</v>
      </c>
      <c r="E4468">
        <v>773194</v>
      </c>
    </row>
    <row r="4469" spans="1:5">
      <c r="A4469" s="58">
        <v>34151</v>
      </c>
      <c r="B4469">
        <v>78</v>
      </c>
      <c r="C4469">
        <v>1241695</v>
      </c>
      <c r="D4469">
        <v>483938</v>
      </c>
      <c r="E4469">
        <v>757757</v>
      </c>
    </row>
    <row r="4470" spans="1:5">
      <c r="A4470" s="58">
        <v>34151</v>
      </c>
      <c r="B4470">
        <v>79</v>
      </c>
      <c r="C4470">
        <v>1145198</v>
      </c>
      <c r="D4470">
        <v>435357</v>
      </c>
      <c r="E4470">
        <v>709841</v>
      </c>
    </row>
    <row r="4471" spans="1:5">
      <c r="A4471" s="58">
        <v>34151</v>
      </c>
      <c r="B4471">
        <v>80</v>
      </c>
      <c r="C4471">
        <v>1051641</v>
      </c>
      <c r="D4471">
        <v>387177</v>
      </c>
      <c r="E4471">
        <v>664464</v>
      </c>
    </row>
    <row r="4472" spans="1:5">
      <c r="A4472" s="58">
        <v>34151</v>
      </c>
      <c r="B4472">
        <v>81</v>
      </c>
      <c r="C4472">
        <v>927630</v>
      </c>
      <c r="D4472">
        <v>335638</v>
      </c>
      <c r="E4472">
        <v>591992</v>
      </c>
    </row>
    <row r="4473" spans="1:5">
      <c r="A4473" s="58">
        <v>34151</v>
      </c>
      <c r="B4473">
        <v>82</v>
      </c>
      <c r="C4473">
        <v>845877</v>
      </c>
      <c r="D4473">
        <v>295329</v>
      </c>
      <c r="E4473">
        <v>550548</v>
      </c>
    </row>
    <row r="4474" spans="1:5">
      <c r="A4474" s="58">
        <v>34151</v>
      </c>
      <c r="B4474">
        <v>83</v>
      </c>
      <c r="C4474">
        <v>766435</v>
      </c>
      <c r="D4474">
        <v>259157</v>
      </c>
      <c r="E4474">
        <v>507278</v>
      </c>
    </row>
    <row r="4475" spans="1:5">
      <c r="A4475" s="58">
        <v>34151</v>
      </c>
      <c r="B4475">
        <v>84</v>
      </c>
      <c r="C4475">
        <v>684844</v>
      </c>
      <c r="D4475">
        <v>225365</v>
      </c>
      <c r="E4475">
        <v>459479</v>
      </c>
    </row>
    <row r="4476" spans="1:5">
      <c r="A4476" s="58">
        <v>34151</v>
      </c>
      <c r="B4476">
        <v>85</v>
      </c>
      <c r="C4476">
        <v>593326</v>
      </c>
      <c r="D4476">
        <v>188390</v>
      </c>
      <c r="E4476">
        <v>404936</v>
      </c>
    </row>
    <row r="4477" spans="1:5">
      <c r="A4477" s="58">
        <v>34151</v>
      </c>
      <c r="B4477">
        <v>86</v>
      </c>
      <c r="C4477">
        <v>511088</v>
      </c>
      <c r="D4477">
        <v>156803</v>
      </c>
      <c r="E4477">
        <v>354285</v>
      </c>
    </row>
    <row r="4478" spans="1:5">
      <c r="A4478" s="58">
        <v>34151</v>
      </c>
      <c r="B4478">
        <v>87</v>
      </c>
      <c r="C4478">
        <v>443172</v>
      </c>
      <c r="D4478">
        <v>130590</v>
      </c>
      <c r="E4478">
        <v>312582</v>
      </c>
    </row>
    <row r="4479" spans="1:5">
      <c r="A4479" s="58">
        <v>34151</v>
      </c>
      <c r="B4479">
        <v>88</v>
      </c>
      <c r="C4479">
        <v>398425</v>
      </c>
      <c r="D4479">
        <v>112663</v>
      </c>
      <c r="E4479">
        <v>285762</v>
      </c>
    </row>
    <row r="4480" spans="1:5">
      <c r="A4480" s="58">
        <v>34151</v>
      </c>
      <c r="B4480">
        <v>89</v>
      </c>
      <c r="C4480">
        <v>331928</v>
      </c>
      <c r="D4480">
        <v>90589</v>
      </c>
      <c r="E4480">
        <v>241339</v>
      </c>
    </row>
    <row r="4481" spans="1:5">
      <c r="A4481" s="58">
        <v>34151</v>
      </c>
      <c r="B4481">
        <v>90</v>
      </c>
      <c r="C4481">
        <v>269665</v>
      </c>
      <c r="D4481">
        <v>70405</v>
      </c>
      <c r="E4481">
        <v>199260</v>
      </c>
    </row>
    <row r="4482" spans="1:5">
      <c r="A4482" s="58">
        <v>34151</v>
      </c>
      <c r="B4482">
        <v>91</v>
      </c>
      <c r="C4482">
        <v>210668</v>
      </c>
      <c r="D4482">
        <v>53207</v>
      </c>
      <c r="E4482">
        <v>157461</v>
      </c>
    </row>
    <row r="4483" spans="1:5">
      <c r="A4483" s="58">
        <v>34151</v>
      </c>
      <c r="B4483">
        <v>92</v>
      </c>
      <c r="C4483">
        <v>186061</v>
      </c>
      <c r="D4483">
        <v>44773</v>
      </c>
      <c r="E4483">
        <v>141288</v>
      </c>
    </row>
    <row r="4484" spans="1:5">
      <c r="A4484" s="58">
        <v>34151</v>
      </c>
      <c r="B4484">
        <v>93</v>
      </c>
      <c r="C4484">
        <v>137945</v>
      </c>
      <c r="D4484">
        <v>31483</v>
      </c>
      <c r="E4484">
        <v>106462</v>
      </c>
    </row>
    <row r="4485" spans="1:5">
      <c r="A4485" s="58">
        <v>34151</v>
      </c>
      <c r="B4485">
        <v>94</v>
      </c>
      <c r="C4485">
        <v>98879</v>
      </c>
      <c r="D4485">
        <v>21277</v>
      </c>
      <c r="E4485">
        <v>77602</v>
      </c>
    </row>
    <row r="4486" spans="1:5">
      <c r="A4486" s="58">
        <v>34151</v>
      </c>
      <c r="B4486">
        <v>95</v>
      </c>
      <c r="C4486">
        <v>73544</v>
      </c>
      <c r="D4486">
        <v>15210</v>
      </c>
      <c r="E4486">
        <v>58334</v>
      </c>
    </row>
    <row r="4487" spans="1:5">
      <c r="A4487" s="58">
        <v>34151</v>
      </c>
      <c r="B4487">
        <v>96</v>
      </c>
      <c r="C4487">
        <v>57042</v>
      </c>
      <c r="D4487">
        <v>11326</v>
      </c>
      <c r="E4487">
        <v>45716</v>
      </c>
    </row>
    <row r="4488" spans="1:5">
      <c r="A4488" s="58">
        <v>34151</v>
      </c>
      <c r="B4488">
        <v>97</v>
      </c>
      <c r="C4488">
        <v>42998</v>
      </c>
      <c r="D4488">
        <v>8239</v>
      </c>
      <c r="E4488">
        <v>34759</v>
      </c>
    </row>
    <row r="4489" spans="1:5">
      <c r="A4489" s="58">
        <v>34151</v>
      </c>
      <c r="B4489">
        <v>98</v>
      </c>
      <c r="C4489">
        <v>29976</v>
      </c>
      <c r="D4489">
        <v>5601</v>
      </c>
      <c r="E4489">
        <v>24375</v>
      </c>
    </row>
    <row r="4490" spans="1:5">
      <c r="A4490" s="58">
        <v>34151</v>
      </c>
      <c r="B4490">
        <v>99</v>
      </c>
      <c r="C4490">
        <v>20198</v>
      </c>
      <c r="D4490">
        <v>3727</v>
      </c>
      <c r="E4490">
        <v>16471</v>
      </c>
    </row>
    <row r="4491" spans="1:5">
      <c r="A4491" s="58">
        <v>34151</v>
      </c>
      <c r="B4491" t="s">
        <v>164</v>
      </c>
      <c r="C4491">
        <v>40651</v>
      </c>
      <c r="D4491">
        <v>7656</v>
      </c>
      <c r="E4491">
        <v>32995</v>
      </c>
    </row>
    <row r="4493" spans="1:5">
      <c r="A4493" s="58">
        <v>34182</v>
      </c>
      <c r="B4493" t="s">
        <v>163</v>
      </c>
      <c r="C4493" s="56">
        <v>260233305</v>
      </c>
      <c r="D4493">
        <v>127129608</v>
      </c>
      <c r="E4493">
        <v>133103697</v>
      </c>
    </row>
    <row r="4494" spans="1:5">
      <c r="A4494" s="58">
        <v>34182</v>
      </c>
      <c r="B4494">
        <v>0</v>
      </c>
      <c r="C4494">
        <v>3888654</v>
      </c>
      <c r="D4494">
        <v>1993028</v>
      </c>
      <c r="E4494">
        <v>1895626</v>
      </c>
    </row>
    <row r="4495" spans="1:5">
      <c r="A4495" s="58">
        <v>34182</v>
      </c>
      <c r="B4495">
        <v>1</v>
      </c>
      <c r="C4495">
        <v>3952030</v>
      </c>
      <c r="D4495">
        <v>2019653</v>
      </c>
      <c r="E4495">
        <v>1932377</v>
      </c>
    </row>
    <row r="4496" spans="1:5">
      <c r="A4496" s="58">
        <v>34182</v>
      </c>
      <c r="B4496">
        <v>2</v>
      </c>
      <c r="C4496">
        <v>3988579</v>
      </c>
      <c r="D4496">
        <v>2040692</v>
      </c>
      <c r="E4496">
        <v>1947887</v>
      </c>
    </row>
    <row r="4497" spans="1:5">
      <c r="A4497" s="58">
        <v>34182</v>
      </c>
      <c r="B4497">
        <v>3</v>
      </c>
      <c r="C4497">
        <v>4003128</v>
      </c>
      <c r="D4497">
        <v>2049188</v>
      </c>
      <c r="E4497">
        <v>1953940</v>
      </c>
    </row>
    <row r="4498" spans="1:5">
      <c r="A4498" s="58">
        <v>34182</v>
      </c>
      <c r="B4498">
        <v>4</v>
      </c>
      <c r="C4498">
        <v>3908457</v>
      </c>
      <c r="D4498">
        <v>2000619</v>
      </c>
      <c r="E4498">
        <v>1907838</v>
      </c>
    </row>
    <row r="4499" spans="1:5">
      <c r="A4499" s="58">
        <v>34182</v>
      </c>
      <c r="B4499">
        <v>5</v>
      </c>
      <c r="C4499">
        <v>3813752</v>
      </c>
      <c r="D4499">
        <v>1952216</v>
      </c>
      <c r="E4499">
        <v>1861536</v>
      </c>
    </row>
    <row r="4500" spans="1:5">
      <c r="A4500" s="58">
        <v>34182</v>
      </c>
      <c r="B4500">
        <v>6</v>
      </c>
      <c r="C4500">
        <v>3746422</v>
      </c>
      <c r="D4500">
        <v>1916918</v>
      </c>
      <c r="E4500">
        <v>1829504</v>
      </c>
    </row>
    <row r="4501" spans="1:5">
      <c r="A4501" s="58">
        <v>34182</v>
      </c>
      <c r="B4501">
        <v>7</v>
      </c>
      <c r="C4501">
        <v>3749329</v>
      </c>
      <c r="D4501">
        <v>1918904</v>
      </c>
      <c r="E4501">
        <v>1830425</v>
      </c>
    </row>
    <row r="4502" spans="1:5">
      <c r="A4502" s="58">
        <v>34182</v>
      </c>
      <c r="B4502">
        <v>8</v>
      </c>
      <c r="C4502">
        <v>3648311</v>
      </c>
      <c r="D4502">
        <v>1867732</v>
      </c>
      <c r="E4502">
        <v>1780579</v>
      </c>
    </row>
    <row r="4503" spans="1:5">
      <c r="A4503" s="58">
        <v>34182</v>
      </c>
      <c r="B4503">
        <v>9</v>
      </c>
      <c r="C4503">
        <v>3719027</v>
      </c>
      <c r="D4503">
        <v>1905639</v>
      </c>
      <c r="E4503">
        <v>1813388</v>
      </c>
    </row>
    <row r="4504" spans="1:5">
      <c r="A4504" s="58">
        <v>34182</v>
      </c>
      <c r="B4504">
        <v>10</v>
      </c>
      <c r="C4504">
        <v>3819768</v>
      </c>
      <c r="D4504">
        <v>1958818</v>
      </c>
      <c r="E4504">
        <v>1860950</v>
      </c>
    </row>
    <row r="4505" spans="1:5">
      <c r="A4505" s="58">
        <v>34182</v>
      </c>
      <c r="B4505">
        <v>11</v>
      </c>
      <c r="C4505">
        <v>3803992</v>
      </c>
      <c r="D4505">
        <v>1947593</v>
      </c>
      <c r="E4505">
        <v>1856399</v>
      </c>
    </row>
    <row r="4506" spans="1:5">
      <c r="A4506" s="58">
        <v>34182</v>
      </c>
      <c r="B4506">
        <v>12</v>
      </c>
      <c r="C4506">
        <v>3721399</v>
      </c>
      <c r="D4506">
        <v>1905175</v>
      </c>
      <c r="E4506">
        <v>1816224</v>
      </c>
    </row>
    <row r="4507" spans="1:5">
      <c r="A4507" s="58">
        <v>34182</v>
      </c>
      <c r="B4507">
        <v>13</v>
      </c>
      <c r="C4507">
        <v>3784338</v>
      </c>
      <c r="D4507">
        <v>1937675</v>
      </c>
      <c r="E4507">
        <v>1846663</v>
      </c>
    </row>
    <row r="4508" spans="1:5">
      <c r="A4508" s="58">
        <v>34182</v>
      </c>
      <c r="B4508">
        <v>14</v>
      </c>
      <c r="C4508">
        <v>3623625</v>
      </c>
      <c r="D4508">
        <v>1859773</v>
      </c>
      <c r="E4508">
        <v>1763852</v>
      </c>
    </row>
    <row r="4509" spans="1:5">
      <c r="A4509" s="58">
        <v>34182</v>
      </c>
      <c r="B4509">
        <v>15</v>
      </c>
      <c r="C4509">
        <v>3541110</v>
      </c>
      <c r="D4509">
        <v>1819452</v>
      </c>
      <c r="E4509">
        <v>1721658</v>
      </c>
    </row>
    <row r="4510" spans="1:5">
      <c r="A4510" s="58">
        <v>34182</v>
      </c>
      <c r="B4510">
        <v>16</v>
      </c>
      <c r="C4510">
        <v>3540664</v>
      </c>
      <c r="D4510">
        <v>1824161</v>
      </c>
      <c r="E4510">
        <v>1716503</v>
      </c>
    </row>
    <row r="4511" spans="1:5">
      <c r="A4511" s="58">
        <v>34182</v>
      </c>
      <c r="B4511">
        <v>17</v>
      </c>
      <c r="C4511">
        <v>3427024</v>
      </c>
      <c r="D4511">
        <v>1769702</v>
      </c>
      <c r="E4511">
        <v>1657322</v>
      </c>
    </row>
    <row r="4512" spans="1:5">
      <c r="A4512" s="58">
        <v>34182</v>
      </c>
      <c r="B4512">
        <v>18</v>
      </c>
      <c r="C4512">
        <v>3455743</v>
      </c>
      <c r="D4512">
        <v>1773136</v>
      </c>
      <c r="E4512">
        <v>1682607</v>
      </c>
    </row>
    <row r="4513" spans="1:5">
      <c r="A4513" s="58">
        <v>34182</v>
      </c>
      <c r="B4513">
        <v>19</v>
      </c>
      <c r="C4513">
        <v>3538959</v>
      </c>
      <c r="D4513">
        <v>1806818</v>
      </c>
      <c r="E4513">
        <v>1732141</v>
      </c>
    </row>
    <row r="4514" spans="1:5">
      <c r="A4514" s="58">
        <v>34182</v>
      </c>
      <c r="B4514">
        <v>20</v>
      </c>
      <c r="C4514">
        <v>3593298</v>
      </c>
      <c r="D4514">
        <v>1835245</v>
      </c>
      <c r="E4514">
        <v>1758053</v>
      </c>
    </row>
    <row r="4515" spans="1:5">
      <c r="A4515" s="58">
        <v>34182</v>
      </c>
      <c r="B4515">
        <v>21</v>
      </c>
      <c r="C4515">
        <v>3716661</v>
      </c>
      <c r="D4515">
        <v>1897661</v>
      </c>
      <c r="E4515">
        <v>1819000</v>
      </c>
    </row>
    <row r="4516" spans="1:5">
      <c r="A4516" s="58">
        <v>34182</v>
      </c>
      <c r="B4516">
        <v>22</v>
      </c>
      <c r="C4516">
        <v>3896542</v>
      </c>
      <c r="D4516">
        <v>1980549</v>
      </c>
      <c r="E4516">
        <v>1915993</v>
      </c>
    </row>
    <row r="4517" spans="1:5">
      <c r="A4517" s="58">
        <v>34182</v>
      </c>
      <c r="B4517">
        <v>23</v>
      </c>
      <c r="C4517">
        <v>3911867</v>
      </c>
      <c r="D4517">
        <v>1986057</v>
      </c>
      <c r="E4517">
        <v>1925810</v>
      </c>
    </row>
    <row r="4518" spans="1:5">
      <c r="A4518" s="58">
        <v>34182</v>
      </c>
      <c r="B4518">
        <v>24</v>
      </c>
      <c r="C4518">
        <v>3850836</v>
      </c>
      <c r="D4518">
        <v>1951918</v>
      </c>
      <c r="E4518">
        <v>1898918</v>
      </c>
    </row>
    <row r="4519" spans="1:5">
      <c r="A4519" s="58">
        <v>34182</v>
      </c>
      <c r="B4519">
        <v>25</v>
      </c>
      <c r="C4519">
        <v>3787441</v>
      </c>
      <c r="D4519">
        <v>1916046</v>
      </c>
      <c r="E4519">
        <v>1871395</v>
      </c>
    </row>
    <row r="4520" spans="1:5">
      <c r="A4520" s="58">
        <v>34182</v>
      </c>
      <c r="B4520">
        <v>26</v>
      </c>
      <c r="C4520">
        <v>3826830</v>
      </c>
      <c r="D4520">
        <v>1923814</v>
      </c>
      <c r="E4520">
        <v>1903016</v>
      </c>
    </row>
    <row r="4521" spans="1:5">
      <c r="A4521" s="58">
        <v>34182</v>
      </c>
      <c r="B4521">
        <v>27</v>
      </c>
      <c r="C4521">
        <v>3945165</v>
      </c>
      <c r="D4521">
        <v>1983406</v>
      </c>
      <c r="E4521">
        <v>1961759</v>
      </c>
    </row>
    <row r="4522" spans="1:5">
      <c r="A4522" s="58">
        <v>34182</v>
      </c>
      <c r="B4522">
        <v>28</v>
      </c>
      <c r="C4522">
        <v>4018511</v>
      </c>
      <c r="D4522">
        <v>2017563</v>
      </c>
      <c r="E4522">
        <v>2000948</v>
      </c>
    </row>
    <row r="4523" spans="1:5">
      <c r="A4523" s="58">
        <v>34182</v>
      </c>
      <c r="B4523">
        <v>29</v>
      </c>
      <c r="C4523">
        <v>4456898</v>
      </c>
      <c r="D4523">
        <v>2237750</v>
      </c>
      <c r="E4523">
        <v>2219148</v>
      </c>
    </row>
    <row r="4524" spans="1:5">
      <c r="A4524" s="58">
        <v>34182</v>
      </c>
      <c r="B4524">
        <v>30</v>
      </c>
      <c r="C4524">
        <v>4521351</v>
      </c>
      <c r="D4524">
        <v>2270196</v>
      </c>
      <c r="E4524">
        <v>2251155</v>
      </c>
    </row>
    <row r="4525" spans="1:5">
      <c r="A4525" s="58">
        <v>34182</v>
      </c>
      <c r="B4525">
        <v>31</v>
      </c>
      <c r="C4525">
        <v>4473780</v>
      </c>
      <c r="D4525">
        <v>2241573</v>
      </c>
      <c r="E4525">
        <v>2232207</v>
      </c>
    </row>
    <row r="4526" spans="1:5">
      <c r="A4526" s="58">
        <v>34182</v>
      </c>
      <c r="B4526">
        <v>32</v>
      </c>
      <c r="C4526">
        <v>4495683</v>
      </c>
      <c r="D4526">
        <v>2247910</v>
      </c>
      <c r="E4526">
        <v>2247773</v>
      </c>
    </row>
    <row r="4527" spans="1:5">
      <c r="A4527" s="58">
        <v>34182</v>
      </c>
      <c r="B4527">
        <v>33</v>
      </c>
      <c r="C4527">
        <v>4529805</v>
      </c>
      <c r="D4527">
        <v>2261043</v>
      </c>
      <c r="E4527">
        <v>2268762</v>
      </c>
    </row>
    <row r="4528" spans="1:5">
      <c r="A4528" s="58">
        <v>34182</v>
      </c>
      <c r="B4528">
        <v>34</v>
      </c>
      <c r="C4528">
        <v>4577432</v>
      </c>
      <c r="D4528">
        <v>2290800</v>
      </c>
      <c r="E4528">
        <v>2286632</v>
      </c>
    </row>
    <row r="4529" spans="1:5">
      <c r="A4529" s="58">
        <v>34182</v>
      </c>
      <c r="B4529">
        <v>35</v>
      </c>
      <c r="C4529">
        <v>4565794</v>
      </c>
      <c r="D4529">
        <v>2282407</v>
      </c>
      <c r="E4529">
        <v>2283387</v>
      </c>
    </row>
    <row r="4530" spans="1:5">
      <c r="A4530" s="58">
        <v>34182</v>
      </c>
      <c r="B4530">
        <v>36</v>
      </c>
      <c r="C4530">
        <v>4476158</v>
      </c>
      <c r="D4530">
        <v>2227518</v>
      </c>
      <c r="E4530">
        <v>2248640</v>
      </c>
    </row>
    <row r="4531" spans="1:5">
      <c r="A4531" s="58">
        <v>34182</v>
      </c>
      <c r="B4531">
        <v>37</v>
      </c>
      <c r="C4531">
        <v>4320898</v>
      </c>
      <c r="D4531">
        <v>2144135</v>
      </c>
      <c r="E4531">
        <v>2176763</v>
      </c>
    </row>
    <row r="4532" spans="1:5">
      <c r="A4532" s="58">
        <v>34182</v>
      </c>
      <c r="B4532">
        <v>38</v>
      </c>
      <c r="C4532">
        <v>4095618</v>
      </c>
      <c r="D4532">
        <v>2032477</v>
      </c>
      <c r="E4532">
        <v>2063141</v>
      </c>
    </row>
    <row r="4533" spans="1:5">
      <c r="A4533" s="58">
        <v>34182</v>
      </c>
      <c r="B4533">
        <v>39</v>
      </c>
      <c r="C4533">
        <v>4289049</v>
      </c>
      <c r="D4533">
        <v>2129652</v>
      </c>
      <c r="E4533">
        <v>2159397</v>
      </c>
    </row>
    <row r="4534" spans="1:5">
      <c r="A4534" s="58">
        <v>34182</v>
      </c>
      <c r="B4534">
        <v>40</v>
      </c>
      <c r="C4534">
        <v>4126595</v>
      </c>
      <c r="D4534">
        <v>2043642</v>
      </c>
      <c r="E4534">
        <v>2082953</v>
      </c>
    </row>
    <row r="4535" spans="1:5">
      <c r="A4535" s="58">
        <v>34182</v>
      </c>
      <c r="B4535">
        <v>41</v>
      </c>
      <c r="C4535">
        <v>3939750</v>
      </c>
      <c r="D4535">
        <v>1944604</v>
      </c>
      <c r="E4535">
        <v>1995146</v>
      </c>
    </row>
    <row r="4536" spans="1:5">
      <c r="A4536" s="58">
        <v>34182</v>
      </c>
      <c r="B4536">
        <v>42</v>
      </c>
      <c r="C4536">
        <v>3751857</v>
      </c>
      <c r="D4536">
        <v>1850520</v>
      </c>
      <c r="E4536">
        <v>1901337</v>
      </c>
    </row>
    <row r="4537" spans="1:5">
      <c r="A4537" s="58">
        <v>34182</v>
      </c>
      <c r="B4537">
        <v>43</v>
      </c>
      <c r="C4537">
        <v>3710305</v>
      </c>
      <c r="D4537">
        <v>1825485</v>
      </c>
      <c r="E4537">
        <v>1884820</v>
      </c>
    </row>
    <row r="4538" spans="1:5">
      <c r="A4538" s="58">
        <v>34182</v>
      </c>
      <c r="B4538">
        <v>44</v>
      </c>
      <c r="C4538">
        <v>3707923</v>
      </c>
      <c r="D4538">
        <v>1832676</v>
      </c>
      <c r="E4538">
        <v>1875247</v>
      </c>
    </row>
    <row r="4539" spans="1:5">
      <c r="A4539" s="58">
        <v>34182</v>
      </c>
      <c r="B4539">
        <v>45</v>
      </c>
      <c r="C4539">
        <v>3663841</v>
      </c>
      <c r="D4539">
        <v>1806596</v>
      </c>
      <c r="E4539">
        <v>1857245</v>
      </c>
    </row>
    <row r="4540" spans="1:5">
      <c r="A4540" s="58">
        <v>34182</v>
      </c>
      <c r="B4540">
        <v>46</v>
      </c>
      <c r="C4540">
        <v>3858488</v>
      </c>
      <c r="D4540">
        <v>1900200</v>
      </c>
      <c r="E4540">
        <v>1958288</v>
      </c>
    </row>
    <row r="4541" spans="1:5">
      <c r="A4541" s="58">
        <v>34182</v>
      </c>
      <c r="B4541">
        <v>47</v>
      </c>
      <c r="C4541">
        <v>2842317</v>
      </c>
      <c r="D4541">
        <v>1391077</v>
      </c>
      <c r="E4541">
        <v>1451240</v>
      </c>
    </row>
    <row r="4542" spans="1:5">
      <c r="A4542" s="58">
        <v>34182</v>
      </c>
      <c r="B4542">
        <v>48</v>
      </c>
      <c r="C4542">
        <v>2757055</v>
      </c>
      <c r="D4542">
        <v>1348308</v>
      </c>
      <c r="E4542">
        <v>1408747</v>
      </c>
    </row>
    <row r="4543" spans="1:5">
      <c r="A4543" s="58">
        <v>34182</v>
      </c>
      <c r="B4543">
        <v>49</v>
      </c>
      <c r="C4543">
        <v>2947758</v>
      </c>
      <c r="D4543">
        <v>1444777</v>
      </c>
      <c r="E4543">
        <v>1502981</v>
      </c>
    </row>
    <row r="4544" spans="1:5">
      <c r="A4544" s="58">
        <v>34182</v>
      </c>
      <c r="B4544">
        <v>50</v>
      </c>
      <c r="C4544">
        <v>3092026</v>
      </c>
      <c r="D4544">
        <v>1514781</v>
      </c>
      <c r="E4544">
        <v>1577245</v>
      </c>
    </row>
    <row r="4545" spans="1:5">
      <c r="A4545" s="58">
        <v>34182</v>
      </c>
      <c r="B4545">
        <v>51</v>
      </c>
      <c r="C4545">
        <v>2622088</v>
      </c>
      <c r="D4545">
        <v>1278709</v>
      </c>
      <c r="E4545">
        <v>1343379</v>
      </c>
    </row>
    <row r="4546" spans="1:5">
      <c r="A4546" s="58">
        <v>34182</v>
      </c>
      <c r="B4546">
        <v>52</v>
      </c>
      <c r="C4546">
        <v>2457801</v>
      </c>
      <c r="D4546">
        <v>1195650</v>
      </c>
      <c r="E4546">
        <v>1262151</v>
      </c>
    </row>
    <row r="4547" spans="1:5">
      <c r="A4547" s="58">
        <v>34182</v>
      </c>
      <c r="B4547">
        <v>53</v>
      </c>
      <c r="C4547">
        <v>2375065</v>
      </c>
      <c r="D4547">
        <v>1152855</v>
      </c>
      <c r="E4547">
        <v>1222210</v>
      </c>
    </row>
    <row r="4548" spans="1:5">
      <c r="A4548" s="58">
        <v>34182</v>
      </c>
      <c r="B4548">
        <v>54</v>
      </c>
      <c r="C4548">
        <v>2367177</v>
      </c>
      <c r="D4548">
        <v>1148043</v>
      </c>
      <c r="E4548">
        <v>1219134</v>
      </c>
    </row>
    <row r="4549" spans="1:5">
      <c r="A4549" s="58">
        <v>34182</v>
      </c>
      <c r="B4549">
        <v>55</v>
      </c>
      <c r="C4549">
        <v>2283187</v>
      </c>
      <c r="D4549">
        <v>1102462</v>
      </c>
      <c r="E4549">
        <v>1180725</v>
      </c>
    </row>
    <row r="4550" spans="1:5">
      <c r="A4550" s="58">
        <v>34182</v>
      </c>
      <c r="B4550">
        <v>56</v>
      </c>
      <c r="C4550">
        <v>2178651</v>
      </c>
      <c r="D4550">
        <v>1047836</v>
      </c>
      <c r="E4550">
        <v>1130815</v>
      </c>
    </row>
    <row r="4551" spans="1:5">
      <c r="A4551" s="58">
        <v>34182</v>
      </c>
      <c r="B4551">
        <v>57</v>
      </c>
      <c r="C4551">
        <v>2159735</v>
      </c>
      <c r="D4551">
        <v>1035153</v>
      </c>
      <c r="E4551">
        <v>1124582</v>
      </c>
    </row>
    <row r="4552" spans="1:5">
      <c r="A4552" s="58">
        <v>34182</v>
      </c>
      <c r="B4552">
        <v>58</v>
      </c>
      <c r="C4552">
        <v>2092112</v>
      </c>
      <c r="D4552">
        <v>1002065</v>
      </c>
      <c r="E4552">
        <v>1090047</v>
      </c>
    </row>
    <row r="4553" spans="1:5">
      <c r="A4553" s="58">
        <v>34182</v>
      </c>
      <c r="B4553">
        <v>59</v>
      </c>
      <c r="C4553">
        <v>2049470</v>
      </c>
      <c r="D4553">
        <v>981072</v>
      </c>
      <c r="E4553">
        <v>1068398</v>
      </c>
    </row>
    <row r="4554" spans="1:5">
      <c r="A4554" s="58">
        <v>34182</v>
      </c>
      <c r="B4554">
        <v>60</v>
      </c>
      <c r="C4554">
        <v>2016432</v>
      </c>
      <c r="D4554">
        <v>952250</v>
      </c>
      <c r="E4554">
        <v>1064182</v>
      </c>
    </row>
    <row r="4555" spans="1:5">
      <c r="A4555" s="58">
        <v>34182</v>
      </c>
      <c r="B4555">
        <v>61</v>
      </c>
      <c r="C4555">
        <v>1987769</v>
      </c>
      <c r="D4555">
        <v>938041</v>
      </c>
      <c r="E4555">
        <v>1049728</v>
      </c>
    </row>
    <row r="4556" spans="1:5">
      <c r="A4556" s="58">
        <v>34182</v>
      </c>
      <c r="B4556">
        <v>62</v>
      </c>
      <c r="C4556">
        <v>2066779</v>
      </c>
      <c r="D4556">
        <v>970222</v>
      </c>
      <c r="E4556">
        <v>1096557</v>
      </c>
    </row>
    <row r="4557" spans="1:5">
      <c r="A4557" s="58">
        <v>34182</v>
      </c>
      <c r="B4557">
        <v>63</v>
      </c>
      <c r="C4557">
        <v>2102156</v>
      </c>
      <c r="D4557">
        <v>991791</v>
      </c>
      <c r="E4557">
        <v>1110365</v>
      </c>
    </row>
    <row r="4558" spans="1:5">
      <c r="A4558" s="58">
        <v>34182</v>
      </c>
      <c r="B4558">
        <v>64</v>
      </c>
      <c r="C4558">
        <v>2103344</v>
      </c>
      <c r="D4558">
        <v>977695</v>
      </c>
      <c r="E4558">
        <v>1125649</v>
      </c>
    </row>
    <row r="4559" spans="1:5">
      <c r="A4559" s="58">
        <v>34182</v>
      </c>
      <c r="B4559">
        <v>65</v>
      </c>
      <c r="C4559">
        <v>2113880</v>
      </c>
      <c r="D4559">
        <v>972345</v>
      </c>
      <c r="E4559">
        <v>1141535</v>
      </c>
    </row>
    <row r="4560" spans="1:5">
      <c r="A4560" s="58">
        <v>34182</v>
      </c>
      <c r="B4560">
        <v>66</v>
      </c>
      <c r="C4560">
        <v>2047866</v>
      </c>
      <c r="D4560">
        <v>930584</v>
      </c>
      <c r="E4560">
        <v>1117282</v>
      </c>
    </row>
    <row r="4561" spans="1:5">
      <c r="A4561" s="58">
        <v>34182</v>
      </c>
      <c r="B4561">
        <v>67</v>
      </c>
      <c r="C4561">
        <v>2002559</v>
      </c>
      <c r="D4561">
        <v>901780</v>
      </c>
      <c r="E4561">
        <v>1100779</v>
      </c>
    </row>
    <row r="4562" spans="1:5">
      <c r="A4562" s="58">
        <v>34182</v>
      </c>
      <c r="B4562">
        <v>68</v>
      </c>
      <c r="C4562">
        <v>1949283</v>
      </c>
      <c r="D4562">
        <v>870176</v>
      </c>
      <c r="E4562">
        <v>1079107</v>
      </c>
    </row>
    <row r="4563" spans="1:5">
      <c r="A4563" s="58">
        <v>34182</v>
      </c>
      <c r="B4563">
        <v>69</v>
      </c>
      <c r="C4563">
        <v>1929390</v>
      </c>
      <c r="D4563">
        <v>852503</v>
      </c>
      <c r="E4563">
        <v>1076887</v>
      </c>
    </row>
    <row r="4564" spans="1:5">
      <c r="A4564" s="58">
        <v>34182</v>
      </c>
      <c r="B4564">
        <v>70</v>
      </c>
      <c r="C4564">
        <v>1862589</v>
      </c>
      <c r="D4564">
        <v>815822</v>
      </c>
      <c r="E4564">
        <v>1046767</v>
      </c>
    </row>
    <row r="4565" spans="1:5">
      <c r="A4565" s="58">
        <v>34182</v>
      </c>
      <c r="B4565">
        <v>71</v>
      </c>
      <c r="C4565">
        <v>1840212</v>
      </c>
      <c r="D4565">
        <v>804322</v>
      </c>
      <c r="E4565">
        <v>1035890</v>
      </c>
    </row>
    <row r="4566" spans="1:5">
      <c r="A4566" s="58">
        <v>34182</v>
      </c>
      <c r="B4566">
        <v>72</v>
      </c>
      <c r="C4566">
        <v>1791638</v>
      </c>
      <c r="D4566">
        <v>781115</v>
      </c>
      <c r="E4566">
        <v>1010523</v>
      </c>
    </row>
    <row r="4567" spans="1:5">
      <c r="A4567" s="58">
        <v>34182</v>
      </c>
      <c r="B4567">
        <v>73</v>
      </c>
      <c r="C4567">
        <v>1627652</v>
      </c>
      <c r="D4567">
        <v>696012</v>
      </c>
      <c r="E4567">
        <v>931640</v>
      </c>
    </row>
    <row r="4568" spans="1:5">
      <c r="A4568" s="58">
        <v>34182</v>
      </c>
      <c r="B4568">
        <v>74</v>
      </c>
      <c r="C4568">
        <v>1539363</v>
      </c>
      <c r="D4568">
        <v>646384</v>
      </c>
      <c r="E4568">
        <v>892979</v>
      </c>
    </row>
    <row r="4569" spans="1:5">
      <c r="A4569" s="58">
        <v>34182</v>
      </c>
      <c r="B4569">
        <v>75</v>
      </c>
      <c r="C4569">
        <v>1453668</v>
      </c>
      <c r="D4569">
        <v>598863</v>
      </c>
      <c r="E4569">
        <v>854805</v>
      </c>
    </row>
    <row r="4570" spans="1:5">
      <c r="A4570" s="58">
        <v>34182</v>
      </c>
      <c r="B4570">
        <v>76</v>
      </c>
      <c r="C4570">
        <v>1363106</v>
      </c>
      <c r="D4570">
        <v>556596</v>
      </c>
      <c r="E4570">
        <v>806510</v>
      </c>
    </row>
    <row r="4571" spans="1:5">
      <c r="A4571" s="58">
        <v>34182</v>
      </c>
      <c r="B4571">
        <v>77</v>
      </c>
      <c r="C4571">
        <v>1290375</v>
      </c>
      <c r="D4571">
        <v>516898</v>
      </c>
      <c r="E4571">
        <v>773477</v>
      </c>
    </row>
    <row r="4572" spans="1:5">
      <c r="A4572" s="58">
        <v>34182</v>
      </c>
      <c r="B4572">
        <v>78</v>
      </c>
      <c r="C4572">
        <v>1242792</v>
      </c>
      <c r="D4572">
        <v>484717</v>
      </c>
      <c r="E4572">
        <v>758075</v>
      </c>
    </row>
    <row r="4573" spans="1:5">
      <c r="A4573" s="58">
        <v>34182</v>
      </c>
      <c r="B4573">
        <v>79</v>
      </c>
      <c r="C4573">
        <v>1148477</v>
      </c>
      <c r="D4573">
        <v>436950</v>
      </c>
      <c r="E4573">
        <v>711527</v>
      </c>
    </row>
    <row r="4574" spans="1:5">
      <c r="A4574" s="58">
        <v>34182</v>
      </c>
      <c r="B4574">
        <v>80</v>
      </c>
      <c r="C4574">
        <v>1052711</v>
      </c>
      <c r="D4574">
        <v>387923</v>
      </c>
      <c r="E4574">
        <v>664788</v>
      </c>
    </row>
    <row r="4575" spans="1:5">
      <c r="A4575" s="58">
        <v>34182</v>
      </c>
      <c r="B4575">
        <v>81</v>
      </c>
      <c r="C4575">
        <v>932824</v>
      </c>
      <c r="D4575">
        <v>337451</v>
      </c>
      <c r="E4575">
        <v>595373</v>
      </c>
    </row>
    <row r="4576" spans="1:5">
      <c r="A4576" s="58">
        <v>34182</v>
      </c>
      <c r="B4576">
        <v>82</v>
      </c>
      <c r="C4576">
        <v>847523</v>
      </c>
      <c r="D4576">
        <v>296664</v>
      </c>
      <c r="E4576">
        <v>550859</v>
      </c>
    </row>
    <row r="4577" spans="1:5">
      <c r="A4577" s="58">
        <v>34182</v>
      </c>
      <c r="B4577">
        <v>83</v>
      </c>
      <c r="C4577">
        <v>768434</v>
      </c>
      <c r="D4577">
        <v>259539</v>
      </c>
      <c r="E4577">
        <v>508895</v>
      </c>
    </row>
    <row r="4578" spans="1:5">
      <c r="A4578" s="58">
        <v>34182</v>
      </c>
      <c r="B4578">
        <v>84</v>
      </c>
      <c r="C4578">
        <v>686203</v>
      </c>
      <c r="D4578">
        <v>225952</v>
      </c>
      <c r="E4578">
        <v>460251</v>
      </c>
    </row>
    <row r="4579" spans="1:5">
      <c r="A4579" s="58">
        <v>34182</v>
      </c>
      <c r="B4579">
        <v>85</v>
      </c>
      <c r="C4579">
        <v>594820</v>
      </c>
      <c r="D4579">
        <v>189021</v>
      </c>
      <c r="E4579">
        <v>405799</v>
      </c>
    </row>
    <row r="4580" spans="1:5">
      <c r="A4580" s="58">
        <v>34182</v>
      </c>
      <c r="B4580">
        <v>86</v>
      </c>
      <c r="C4580">
        <v>513979</v>
      </c>
      <c r="D4580">
        <v>157721</v>
      </c>
      <c r="E4580">
        <v>356258</v>
      </c>
    </row>
    <row r="4581" spans="1:5">
      <c r="A4581" s="58">
        <v>34182</v>
      </c>
      <c r="B4581">
        <v>87</v>
      </c>
      <c r="C4581">
        <v>444084</v>
      </c>
      <c r="D4581">
        <v>130973</v>
      </c>
      <c r="E4581">
        <v>313111</v>
      </c>
    </row>
    <row r="4582" spans="1:5">
      <c r="A4582" s="58">
        <v>34182</v>
      </c>
      <c r="B4582">
        <v>88</v>
      </c>
      <c r="C4582">
        <v>398004</v>
      </c>
      <c r="D4582">
        <v>112544</v>
      </c>
      <c r="E4582">
        <v>285460</v>
      </c>
    </row>
    <row r="4583" spans="1:5">
      <c r="A4583" s="58">
        <v>34182</v>
      </c>
      <c r="B4583">
        <v>89</v>
      </c>
      <c r="C4583">
        <v>334607</v>
      </c>
      <c r="D4583">
        <v>91345</v>
      </c>
      <c r="E4583">
        <v>243262</v>
      </c>
    </row>
    <row r="4584" spans="1:5">
      <c r="A4584" s="58">
        <v>34182</v>
      </c>
      <c r="B4584">
        <v>90</v>
      </c>
      <c r="C4584">
        <v>270846</v>
      </c>
      <c r="D4584">
        <v>70731</v>
      </c>
      <c r="E4584">
        <v>200115</v>
      </c>
    </row>
    <row r="4585" spans="1:5">
      <c r="A4585" s="58">
        <v>34182</v>
      </c>
      <c r="B4585">
        <v>91</v>
      </c>
      <c r="C4585">
        <v>212504</v>
      </c>
      <c r="D4585">
        <v>53616</v>
      </c>
      <c r="E4585">
        <v>158888</v>
      </c>
    </row>
    <row r="4586" spans="1:5">
      <c r="A4586" s="58">
        <v>34182</v>
      </c>
      <c r="B4586">
        <v>92</v>
      </c>
      <c r="C4586">
        <v>184647</v>
      </c>
      <c r="D4586">
        <v>44502</v>
      </c>
      <c r="E4586">
        <v>140145</v>
      </c>
    </row>
    <row r="4587" spans="1:5">
      <c r="A4587" s="58">
        <v>34182</v>
      </c>
      <c r="B4587">
        <v>93</v>
      </c>
      <c r="C4587">
        <v>140779</v>
      </c>
      <c r="D4587">
        <v>32142</v>
      </c>
      <c r="E4587">
        <v>108637</v>
      </c>
    </row>
    <row r="4588" spans="1:5">
      <c r="A4588" s="58">
        <v>34182</v>
      </c>
      <c r="B4588">
        <v>94</v>
      </c>
      <c r="C4588">
        <v>99439</v>
      </c>
      <c r="D4588">
        <v>21434</v>
      </c>
      <c r="E4588">
        <v>78005</v>
      </c>
    </row>
    <row r="4589" spans="1:5">
      <c r="A4589" s="58">
        <v>34182</v>
      </c>
      <c r="B4589">
        <v>95</v>
      </c>
      <c r="C4589">
        <v>73771</v>
      </c>
      <c r="D4589">
        <v>15226</v>
      </c>
      <c r="E4589">
        <v>58545</v>
      </c>
    </row>
    <row r="4590" spans="1:5">
      <c r="A4590" s="58">
        <v>34182</v>
      </c>
      <c r="B4590">
        <v>96</v>
      </c>
      <c r="C4590">
        <v>57146</v>
      </c>
      <c r="D4590">
        <v>11334</v>
      </c>
      <c r="E4590">
        <v>45812</v>
      </c>
    </row>
    <row r="4591" spans="1:5">
      <c r="A4591" s="58">
        <v>34182</v>
      </c>
      <c r="B4591">
        <v>97</v>
      </c>
      <c r="C4591">
        <v>43125</v>
      </c>
      <c r="D4591">
        <v>8253</v>
      </c>
      <c r="E4591">
        <v>34872</v>
      </c>
    </row>
    <row r="4592" spans="1:5">
      <c r="A4592" s="58">
        <v>34182</v>
      </c>
      <c r="B4592">
        <v>98</v>
      </c>
      <c r="C4592">
        <v>30261</v>
      </c>
      <c r="D4592">
        <v>5637</v>
      </c>
      <c r="E4592">
        <v>24624</v>
      </c>
    </row>
    <row r="4593" spans="1:5">
      <c r="A4593" s="58">
        <v>34182</v>
      </c>
      <c r="B4593">
        <v>99</v>
      </c>
      <c r="C4593">
        <v>20294</v>
      </c>
      <c r="D4593">
        <v>3743</v>
      </c>
      <c r="E4593">
        <v>16551</v>
      </c>
    </row>
    <row r="4594" spans="1:5">
      <c r="A4594" s="58">
        <v>34182</v>
      </c>
      <c r="B4594" t="s">
        <v>164</v>
      </c>
      <c r="C4594">
        <v>40845</v>
      </c>
      <c r="D4594">
        <v>7668</v>
      </c>
      <c r="E4594">
        <v>33177</v>
      </c>
    </row>
    <row r="4596" spans="1:5">
      <c r="A4596" s="58">
        <v>34213</v>
      </c>
      <c r="B4596" t="s">
        <v>163</v>
      </c>
      <c r="C4596">
        <v>260537108</v>
      </c>
      <c r="D4596">
        <v>127283196</v>
      </c>
      <c r="E4596">
        <v>133253912</v>
      </c>
    </row>
    <row r="4597" spans="1:5">
      <c r="A4597" s="58">
        <v>34213</v>
      </c>
      <c r="B4597">
        <v>0</v>
      </c>
      <c r="C4597">
        <v>3890186</v>
      </c>
      <c r="D4597">
        <v>1993477</v>
      </c>
      <c r="E4597">
        <v>1896709</v>
      </c>
    </row>
    <row r="4598" spans="1:5">
      <c r="A4598" s="58">
        <v>34213</v>
      </c>
      <c r="B4598">
        <v>1</v>
      </c>
      <c r="C4598">
        <v>3935308</v>
      </c>
      <c r="D4598">
        <v>2011592</v>
      </c>
      <c r="E4598">
        <v>1923716</v>
      </c>
    </row>
    <row r="4599" spans="1:5">
      <c r="A4599" s="58">
        <v>34213</v>
      </c>
      <c r="B4599">
        <v>2</v>
      </c>
      <c r="C4599">
        <v>3983414</v>
      </c>
      <c r="D4599">
        <v>2037527</v>
      </c>
      <c r="E4599">
        <v>1945887</v>
      </c>
    </row>
    <row r="4600" spans="1:5">
      <c r="A4600" s="58">
        <v>34213</v>
      </c>
      <c r="B4600">
        <v>3</v>
      </c>
      <c r="C4600">
        <v>4011983</v>
      </c>
      <c r="D4600">
        <v>2053822</v>
      </c>
      <c r="E4600">
        <v>1958161</v>
      </c>
    </row>
    <row r="4601" spans="1:5">
      <c r="A4601" s="58">
        <v>34213</v>
      </c>
      <c r="B4601">
        <v>4</v>
      </c>
      <c r="C4601">
        <v>3921015</v>
      </c>
      <c r="D4601">
        <v>2007049</v>
      </c>
      <c r="E4601">
        <v>1913966</v>
      </c>
    </row>
    <row r="4602" spans="1:5">
      <c r="A4602" s="58">
        <v>34213</v>
      </c>
      <c r="B4602">
        <v>5</v>
      </c>
      <c r="C4602">
        <v>3834730</v>
      </c>
      <c r="D4602">
        <v>1963106</v>
      </c>
      <c r="E4602">
        <v>1871624</v>
      </c>
    </row>
    <row r="4603" spans="1:5">
      <c r="A4603" s="58">
        <v>34213</v>
      </c>
      <c r="B4603">
        <v>6</v>
      </c>
      <c r="C4603">
        <v>3745036</v>
      </c>
      <c r="D4603">
        <v>1916179</v>
      </c>
      <c r="E4603">
        <v>1828857</v>
      </c>
    </row>
    <row r="4604" spans="1:5">
      <c r="A4604" s="58">
        <v>34213</v>
      </c>
      <c r="B4604">
        <v>7</v>
      </c>
      <c r="C4604">
        <v>3746022</v>
      </c>
      <c r="D4604">
        <v>1917020</v>
      </c>
      <c r="E4604">
        <v>1829002</v>
      </c>
    </row>
    <row r="4605" spans="1:5">
      <c r="A4605" s="58">
        <v>34213</v>
      </c>
      <c r="B4605">
        <v>8</v>
      </c>
      <c r="C4605">
        <v>3653120</v>
      </c>
      <c r="D4605">
        <v>1870494</v>
      </c>
      <c r="E4605">
        <v>1782626</v>
      </c>
    </row>
    <row r="4606" spans="1:5">
      <c r="A4606" s="58">
        <v>34213</v>
      </c>
      <c r="B4606">
        <v>9</v>
      </c>
      <c r="C4606">
        <v>3729738</v>
      </c>
      <c r="D4606">
        <v>1910961</v>
      </c>
      <c r="E4606">
        <v>1818777</v>
      </c>
    </row>
    <row r="4607" spans="1:5">
      <c r="A4607" s="58">
        <v>34213</v>
      </c>
      <c r="B4607">
        <v>10</v>
      </c>
      <c r="C4607">
        <v>3815284</v>
      </c>
      <c r="D4607">
        <v>1956678</v>
      </c>
      <c r="E4607">
        <v>1858606</v>
      </c>
    </row>
    <row r="4608" spans="1:5">
      <c r="A4608" s="58">
        <v>34213</v>
      </c>
      <c r="B4608">
        <v>11</v>
      </c>
      <c r="C4608">
        <v>3808618</v>
      </c>
      <c r="D4608">
        <v>1949834</v>
      </c>
      <c r="E4608">
        <v>1858784</v>
      </c>
    </row>
    <row r="4609" spans="1:5">
      <c r="A4609" s="58">
        <v>34213</v>
      </c>
      <c r="B4609">
        <v>12</v>
      </c>
      <c r="C4609">
        <v>3717166</v>
      </c>
      <c r="D4609">
        <v>1903041</v>
      </c>
      <c r="E4609">
        <v>1814125</v>
      </c>
    </row>
    <row r="4610" spans="1:5">
      <c r="A4610" s="58">
        <v>34213</v>
      </c>
      <c r="B4610">
        <v>13</v>
      </c>
      <c r="C4610">
        <v>3801278</v>
      </c>
      <c r="D4610">
        <v>1946411</v>
      </c>
      <c r="E4610">
        <v>1854867</v>
      </c>
    </row>
    <row r="4611" spans="1:5">
      <c r="A4611" s="58">
        <v>34213</v>
      </c>
      <c r="B4611">
        <v>14</v>
      </c>
      <c r="C4611">
        <v>3638822</v>
      </c>
      <c r="D4611">
        <v>1867672</v>
      </c>
      <c r="E4611">
        <v>1771150</v>
      </c>
    </row>
    <row r="4612" spans="1:5">
      <c r="A4612" s="58">
        <v>34213</v>
      </c>
      <c r="B4612">
        <v>15</v>
      </c>
      <c r="C4612">
        <v>3545315</v>
      </c>
      <c r="D4612">
        <v>1821632</v>
      </c>
      <c r="E4612">
        <v>1723683</v>
      </c>
    </row>
    <row r="4613" spans="1:5">
      <c r="A4613" s="58">
        <v>34213</v>
      </c>
      <c r="B4613">
        <v>16</v>
      </c>
      <c r="C4613">
        <v>3559499</v>
      </c>
      <c r="D4613">
        <v>1833892</v>
      </c>
      <c r="E4613">
        <v>1725607</v>
      </c>
    </row>
    <row r="4614" spans="1:5">
      <c r="A4614" s="58">
        <v>34213</v>
      </c>
      <c r="B4614">
        <v>17</v>
      </c>
      <c r="C4614">
        <v>3431241</v>
      </c>
      <c r="D4614">
        <v>1771820</v>
      </c>
      <c r="E4614">
        <v>1659421</v>
      </c>
    </row>
    <row r="4615" spans="1:5">
      <c r="A4615" s="58">
        <v>34213</v>
      </c>
      <c r="B4615">
        <v>18</v>
      </c>
      <c r="C4615">
        <v>3451393</v>
      </c>
      <c r="D4615">
        <v>1771093</v>
      </c>
      <c r="E4615">
        <v>1680300</v>
      </c>
    </row>
    <row r="4616" spans="1:5">
      <c r="A4616" s="58">
        <v>34213</v>
      </c>
      <c r="B4616">
        <v>19</v>
      </c>
      <c r="C4616">
        <v>3545698</v>
      </c>
      <c r="D4616">
        <v>1810277</v>
      </c>
      <c r="E4616">
        <v>1735421</v>
      </c>
    </row>
    <row r="4617" spans="1:5">
      <c r="A4617" s="58">
        <v>34213</v>
      </c>
      <c r="B4617">
        <v>20</v>
      </c>
      <c r="C4617">
        <v>3586823</v>
      </c>
      <c r="D4617">
        <v>1832158</v>
      </c>
      <c r="E4617">
        <v>1754665</v>
      </c>
    </row>
    <row r="4618" spans="1:5">
      <c r="A4618" s="58">
        <v>34213</v>
      </c>
      <c r="B4618">
        <v>21</v>
      </c>
      <c r="C4618">
        <v>3697680</v>
      </c>
      <c r="D4618">
        <v>1888504</v>
      </c>
      <c r="E4618">
        <v>1809176</v>
      </c>
    </row>
    <row r="4619" spans="1:5">
      <c r="A4619" s="58">
        <v>34213</v>
      </c>
      <c r="B4619">
        <v>22</v>
      </c>
      <c r="C4619">
        <v>3873506</v>
      </c>
      <c r="D4619">
        <v>1968441</v>
      </c>
      <c r="E4619">
        <v>1905065</v>
      </c>
    </row>
    <row r="4620" spans="1:5">
      <c r="A4620" s="58">
        <v>34213</v>
      </c>
      <c r="B4620">
        <v>23</v>
      </c>
      <c r="C4620">
        <v>3930823</v>
      </c>
      <c r="D4620">
        <v>1995201</v>
      </c>
      <c r="E4620">
        <v>1935622</v>
      </c>
    </row>
    <row r="4621" spans="1:5">
      <c r="A4621" s="58">
        <v>34213</v>
      </c>
      <c r="B4621">
        <v>24</v>
      </c>
      <c r="C4621">
        <v>3860449</v>
      </c>
      <c r="D4621">
        <v>1956738</v>
      </c>
      <c r="E4621">
        <v>1903711</v>
      </c>
    </row>
    <row r="4622" spans="1:5">
      <c r="A4622" s="58">
        <v>34213</v>
      </c>
      <c r="B4622">
        <v>25</v>
      </c>
      <c r="C4622">
        <v>3789924</v>
      </c>
      <c r="D4622">
        <v>1917328</v>
      </c>
      <c r="E4622">
        <v>1872596</v>
      </c>
    </row>
    <row r="4623" spans="1:5">
      <c r="A4623" s="58">
        <v>34213</v>
      </c>
      <c r="B4623">
        <v>26</v>
      </c>
      <c r="C4623">
        <v>3819932</v>
      </c>
      <c r="D4623">
        <v>1920824</v>
      </c>
      <c r="E4623">
        <v>1899108</v>
      </c>
    </row>
    <row r="4624" spans="1:5">
      <c r="A4624" s="58">
        <v>34213</v>
      </c>
      <c r="B4624">
        <v>27</v>
      </c>
      <c r="C4624">
        <v>3930462</v>
      </c>
      <c r="D4624">
        <v>1975625</v>
      </c>
      <c r="E4624">
        <v>1954837</v>
      </c>
    </row>
    <row r="4625" spans="1:5">
      <c r="A4625" s="58">
        <v>34213</v>
      </c>
      <c r="B4625">
        <v>28</v>
      </c>
      <c r="C4625">
        <v>4011104</v>
      </c>
      <c r="D4625">
        <v>2014430</v>
      </c>
      <c r="E4625">
        <v>1996674</v>
      </c>
    </row>
    <row r="4626" spans="1:5">
      <c r="A4626" s="58">
        <v>34213</v>
      </c>
      <c r="B4626">
        <v>29</v>
      </c>
      <c r="C4626">
        <v>4442905</v>
      </c>
      <c r="D4626">
        <v>2230172</v>
      </c>
      <c r="E4626">
        <v>2212733</v>
      </c>
    </row>
    <row r="4627" spans="1:5">
      <c r="A4627" s="58">
        <v>34213</v>
      </c>
      <c r="B4627">
        <v>30</v>
      </c>
      <c r="C4627">
        <v>4511893</v>
      </c>
      <c r="D4627">
        <v>2265705</v>
      </c>
      <c r="E4627">
        <v>2246188</v>
      </c>
    </row>
    <row r="4628" spans="1:5">
      <c r="A4628" s="58">
        <v>34213</v>
      </c>
      <c r="B4628">
        <v>31</v>
      </c>
      <c r="C4628">
        <v>4478704</v>
      </c>
      <c r="D4628">
        <v>2244257</v>
      </c>
      <c r="E4628">
        <v>2234447</v>
      </c>
    </row>
    <row r="4629" spans="1:5">
      <c r="A4629" s="58">
        <v>34213</v>
      </c>
      <c r="B4629">
        <v>32</v>
      </c>
      <c r="C4629">
        <v>4470644</v>
      </c>
      <c r="D4629">
        <v>2235526</v>
      </c>
      <c r="E4629">
        <v>2235118</v>
      </c>
    </row>
    <row r="4630" spans="1:5">
      <c r="A4630" s="58">
        <v>34213</v>
      </c>
      <c r="B4630">
        <v>33</v>
      </c>
      <c r="C4630">
        <v>4564001</v>
      </c>
      <c r="D4630">
        <v>2278586</v>
      </c>
      <c r="E4630">
        <v>2285415</v>
      </c>
    </row>
    <row r="4631" spans="1:5">
      <c r="A4631" s="58">
        <v>34213</v>
      </c>
      <c r="B4631">
        <v>34</v>
      </c>
      <c r="C4631">
        <v>4585786</v>
      </c>
      <c r="D4631">
        <v>2295205</v>
      </c>
      <c r="E4631">
        <v>2290581</v>
      </c>
    </row>
    <row r="4632" spans="1:5">
      <c r="A4632" s="58">
        <v>34213</v>
      </c>
      <c r="B4632">
        <v>35</v>
      </c>
      <c r="C4632">
        <v>4554588</v>
      </c>
      <c r="D4632">
        <v>2276731</v>
      </c>
      <c r="E4632">
        <v>2277857</v>
      </c>
    </row>
    <row r="4633" spans="1:5">
      <c r="A4633" s="58">
        <v>34213</v>
      </c>
      <c r="B4633">
        <v>36</v>
      </c>
      <c r="C4633">
        <v>4478065</v>
      </c>
      <c r="D4633">
        <v>2228730</v>
      </c>
      <c r="E4633">
        <v>2249335</v>
      </c>
    </row>
    <row r="4634" spans="1:5">
      <c r="A4634" s="58">
        <v>34213</v>
      </c>
      <c r="B4634">
        <v>37</v>
      </c>
      <c r="C4634">
        <v>4334170</v>
      </c>
      <c r="D4634">
        <v>2150726</v>
      </c>
      <c r="E4634">
        <v>2183444</v>
      </c>
    </row>
    <row r="4635" spans="1:5">
      <c r="A4635" s="58">
        <v>34213</v>
      </c>
      <c r="B4635">
        <v>38</v>
      </c>
      <c r="C4635">
        <v>4110504</v>
      </c>
      <c r="D4635">
        <v>2040381</v>
      </c>
      <c r="E4635">
        <v>2070123</v>
      </c>
    </row>
    <row r="4636" spans="1:5">
      <c r="A4636" s="58">
        <v>34213</v>
      </c>
      <c r="B4636">
        <v>39</v>
      </c>
      <c r="C4636">
        <v>4296077</v>
      </c>
      <c r="D4636">
        <v>2133309</v>
      </c>
      <c r="E4636">
        <v>2162768</v>
      </c>
    </row>
    <row r="4637" spans="1:5">
      <c r="A4637" s="58">
        <v>34213</v>
      </c>
      <c r="B4637">
        <v>40</v>
      </c>
      <c r="C4637">
        <v>4131681</v>
      </c>
      <c r="D4637">
        <v>2046093</v>
      </c>
      <c r="E4637">
        <v>2085588</v>
      </c>
    </row>
    <row r="4638" spans="1:5">
      <c r="A4638" s="58">
        <v>34213</v>
      </c>
      <c r="B4638">
        <v>41</v>
      </c>
      <c r="C4638">
        <v>3965749</v>
      </c>
      <c r="D4638">
        <v>1957492</v>
      </c>
      <c r="E4638">
        <v>2008257</v>
      </c>
    </row>
    <row r="4639" spans="1:5">
      <c r="A4639" s="58">
        <v>34213</v>
      </c>
      <c r="B4639">
        <v>42</v>
      </c>
      <c r="C4639">
        <v>3741163</v>
      </c>
      <c r="D4639">
        <v>1845096</v>
      </c>
      <c r="E4639">
        <v>1896067</v>
      </c>
    </row>
    <row r="4640" spans="1:5">
      <c r="A4640" s="58">
        <v>34213</v>
      </c>
      <c r="B4640">
        <v>43</v>
      </c>
      <c r="C4640">
        <v>3733859</v>
      </c>
      <c r="D4640">
        <v>1837668</v>
      </c>
      <c r="E4640">
        <v>1896191</v>
      </c>
    </row>
    <row r="4641" spans="1:5">
      <c r="A4641" s="58">
        <v>34213</v>
      </c>
      <c r="B4641">
        <v>44</v>
      </c>
      <c r="C4641">
        <v>3703332</v>
      </c>
      <c r="D4641">
        <v>1830012</v>
      </c>
      <c r="E4641">
        <v>1873320</v>
      </c>
    </row>
    <row r="4642" spans="1:5">
      <c r="A4642" s="58">
        <v>34213</v>
      </c>
      <c r="B4642">
        <v>45</v>
      </c>
      <c r="C4642">
        <v>3667287</v>
      </c>
      <c r="D4642">
        <v>1808190</v>
      </c>
      <c r="E4642">
        <v>1859097</v>
      </c>
    </row>
    <row r="4643" spans="1:5">
      <c r="A4643" s="58">
        <v>34213</v>
      </c>
      <c r="B4643">
        <v>46</v>
      </c>
      <c r="C4643">
        <v>3866972</v>
      </c>
      <c r="D4643">
        <v>1904095</v>
      </c>
      <c r="E4643">
        <v>1962877</v>
      </c>
    </row>
    <row r="4644" spans="1:5">
      <c r="A4644" s="58">
        <v>34213</v>
      </c>
      <c r="B4644">
        <v>47</v>
      </c>
      <c r="C4644">
        <v>2907269</v>
      </c>
      <c r="D4644">
        <v>1423516</v>
      </c>
      <c r="E4644">
        <v>1483753</v>
      </c>
    </row>
    <row r="4645" spans="1:5">
      <c r="A4645" s="58">
        <v>34213</v>
      </c>
      <c r="B4645">
        <v>48</v>
      </c>
      <c r="C4645">
        <v>2755806</v>
      </c>
      <c r="D4645">
        <v>1348003</v>
      </c>
      <c r="E4645">
        <v>1407803</v>
      </c>
    </row>
    <row r="4646" spans="1:5">
      <c r="A4646" s="58">
        <v>34213</v>
      </c>
      <c r="B4646">
        <v>49</v>
      </c>
      <c r="C4646">
        <v>2938888</v>
      </c>
      <c r="D4646">
        <v>1440191</v>
      </c>
      <c r="E4646">
        <v>1498697</v>
      </c>
    </row>
    <row r="4647" spans="1:5">
      <c r="A4647" s="58">
        <v>34213</v>
      </c>
      <c r="B4647">
        <v>50</v>
      </c>
      <c r="C4647">
        <v>3100997</v>
      </c>
      <c r="D4647">
        <v>1519028</v>
      </c>
      <c r="E4647">
        <v>1581969</v>
      </c>
    </row>
    <row r="4648" spans="1:5">
      <c r="A4648" s="58">
        <v>34213</v>
      </c>
      <c r="B4648">
        <v>51</v>
      </c>
      <c r="C4648">
        <v>2664863</v>
      </c>
      <c r="D4648">
        <v>1300137</v>
      </c>
      <c r="E4648">
        <v>1364726</v>
      </c>
    </row>
    <row r="4649" spans="1:5">
      <c r="A4649" s="58">
        <v>34213</v>
      </c>
      <c r="B4649">
        <v>52</v>
      </c>
      <c r="C4649">
        <v>2459615</v>
      </c>
      <c r="D4649">
        <v>1196165</v>
      </c>
      <c r="E4649">
        <v>1263450</v>
      </c>
    </row>
    <row r="4650" spans="1:5">
      <c r="A4650" s="58">
        <v>34213</v>
      </c>
      <c r="B4650">
        <v>53</v>
      </c>
      <c r="C4650">
        <v>2388717</v>
      </c>
      <c r="D4650">
        <v>1159781</v>
      </c>
      <c r="E4650">
        <v>1228936</v>
      </c>
    </row>
    <row r="4651" spans="1:5">
      <c r="A4651" s="58">
        <v>34213</v>
      </c>
      <c r="B4651">
        <v>54</v>
      </c>
      <c r="C4651">
        <v>2365565</v>
      </c>
      <c r="D4651">
        <v>1147272</v>
      </c>
      <c r="E4651">
        <v>1218293</v>
      </c>
    </row>
    <row r="4652" spans="1:5">
      <c r="A4652" s="58">
        <v>34213</v>
      </c>
      <c r="B4652">
        <v>55</v>
      </c>
      <c r="C4652">
        <v>2288909</v>
      </c>
      <c r="D4652">
        <v>1105317</v>
      </c>
      <c r="E4652">
        <v>1183592</v>
      </c>
    </row>
    <row r="4653" spans="1:5">
      <c r="A4653" s="58">
        <v>34213</v>
      </c>
      <c r="B4653">
        <v>56</v>
      </c>
      <c r="C4653">
        <v>2188609</v>
      </c>
      <c r="D4653">
        <v>1052812</v>
      </c>
      <c r="E4653">
        <v>1135797</v>
      </c>
    </row>
    <row r="4654" spans="1:5">
      <c r="A4654" s="58">
        <v>34213</v>
      </c>
      <c r="B4654">
        <v>57</v>
      </c>
      <c r="C4654">
        <v>2156851</v>
      </c>
      <c r="D4654">
        <v>1033875</v>
      </c>
      <c r="E4654">
        <v>1122976</v>
      </c>
    </row>
    <row r="4655" spans="1:5">
      <c r="A4655" s="58">
        <v>34213</v>
      </c>
      <c r="B4655">
        <v>58</v>
      </c>
      <c r="C4655">
        <v>2092020</v>
      </c>
      <c r="D4655">
        <v>1001950</v>
      </c>
      <c r="E4655">
        <v>1090070</v>
      </c>
    </row>
    <row r="4656" spans="1:5">
      <c r="A4656" s="58">
        <v>34213</v>
      </c>
      <c r="B4656">
        <v>59</v>
      </c>
      <c r="C4656">
        <v>2063810</v>
      </c>
      <c r="D4656">
        <v>988071</v>
      </c>
      <c r="E4656">
        <v>1075739</v>
      </c>
    </row>
    <row r="4657" spans="1:5">
      <c r="A4657" s="58">
        <v>34213</v>
      </c>
      <c r="B4657">
        <v>60</v>
      </c>
      <c r="C4657">
        <v>2010099</v>
      </c>
      <c r="D4657">
        <v>949700</v>
      </c>
      <c r="E4657">
        <v>1060399</v>
      </c>
    </row>
    <row r="4658" spans="1:5">
      <c r="A4658" s="58">
        <v>34213</v>
      </c>
      <c r="B4658">
        <v>61</v>
      </c>
      <c r="C4658">
        <v>1986379</v>
      </c>
      <c r="D4658">
        <v>937619</v>
      </c>
      <c r="E4658">
        <v>1048760</v>
      </c>
    </row>
    <row r="4659" spans="1:5">
      <c r="A4659" s="58">
        <v>34213</v>
      </c>
      <c r="B4659">
        <v>62</v>
      </c>
      <c r="C4659">
        <v>2057071</v>
      </c>
      <c r="D4659">
        <v>965771</v>
      </c>
      <c r="E4659">
        <v>1091300</v>
      </c>
    </row>
    <row r="4660" spans="1:5">
      <c r="A4660" s="58">
        <v>34213</v>
      </c>
      <c r="B4660">
        <v>63</v>
      </c>
      <c r="C4660">
        <v>2105440</v>
      </c>
      <c r="D4660">
        <v>992773</v>
      </c>
      <c r="E4660">
        <v>1112667</v>
      </c>
    </row>
    <row r="4661" spans="1:5">
      <c r="A4661" s="58">
        <v>34213</v>
      </c>
      <c r="B4661">
        <v>64</v>
      </c>
      <c r="C4661">
        <v>2102230</v>
      </c>
      <c r="D4661">
        <v>978119</v>
      </c>
      <c r="E4661">
        <v>1124111</v>
      </c>
    </row>
    <row r="4662" spans="1:5">
      <c r="A4662" s="58">
        <v>34213</v>
      </c>
      <c r="B4662">
        <v>65</v>
      </c>
      <c r="C4662">
        <v>2107367</v>
      </c>
      <c r="D4662">
        <v>969455</v>
      </c>
      <c r="E4662">
        <v>1137912</v>
      </c>
    </row>
    <row r="4663" spans="1:5">
      <c r="A4663" s="58">
        <v>34213</v>
      </c>
      <c r="B4663">
        <v>66</v>
      </c>
      <c r="C4663">
        <v>2054777</v>
      </c>
      <c r="D4663">
        <v>934623</v>
      </c>
      <c r="E4663">
        <v>1120154</v>
      </c>
    </row>
    <row r="4664" spans="1:5">
      <c r="A4664" s="58">
        <v>34213</v>
      </c>
      <c r="B4664">
        <v>67</v>
      </c>
      <c r="C4664">
        <v>2002203</v>
      </c>
      <c r="D4664">
        <v>901820</v>
      </c>
      <c r="E4664">
        <v>1100383</v>
      </c>
    </row>
    <row r="4665" spans="1:5">
      <c r="A4665" s="58">
        <v>34213</v>
      </c>
      <c r="B4665">
        <v>68</v>
      </c>
      <c r="C4665">
        <v>1946192</v>
      </c>
      <c r="D4665">
        <v>868901</v>
      </c>
      <c r="E4665">
        <v>1077291</v>
      </c>
    </row>
    <row r="4666" spans="1:5">
      <c r="A4666" s="58">
        <v>34213</v>
      </c>
      <c r="B4666">
        <v>69</v>
      </c>
      <c r="C4666">
        <v>1932323</v>
      </c>
      <c r="D4666">
        <v>853890</v>
      </c>
      <c r="E4666">
        <v>1078433</v>
      </c>
    </row>
    <row r="4667" spans="1:5">
      <c r="A4667" s="58">
        <v>34213</v>
      </c>
      <c r="B4667">
        <v>70</v>
      </c>
      <c r="C4667">
        <v>1864244</v>
      </c>
      <c r="D4667">
        <v>816801</v>
      </c>
      <c r="E4667">
        <v>1047443</v>
      </c>
    </row>
    <row r="4668" spans="1:5">
      <c r="A4668" s="58">
        <v>34213</v>
      </c>
      <c r="B4668">
        <v>71</v>
      </c>
      <c r="C4668">
        <v>1834387</v>
      </c>
      <c r="D4668">
        <v>801611</v>
      </c>
      <c r="E4668">
        <v>1032776</v>
      </c>
    </row>
    <row r="4669" spans="1:5">
      <c r="A4669" s="58">
        <v>34213</v>
      </c>
      <c r="B4669">
        <v>72</v>
      </c>
      <c r="C4669">
        <v>1797034</v>
      </c>
      <c r="D4669">
        <v>783515</v>
      </c>
      <c r="E4669">
        <v>1013519</v>
      </c>
    </row>
    <row r="4670" spans="1:5">
      <c r="A4670" s="58">
        <v>34213</v>
      </c>
      <c r="B4670">
        <v>73</v>
      </c>
      <c r="C4670">
        <v>1637250</v>
      </c>
      <c r="D4670">
        <v>700699</v>
      </c>
      <c r="E4670">
        <v>936551</v>
      </c>
    </row>
    <row r="4671" spans="1:5">
      <c r="A4671" s="58">
        <v>34213</v>
      </c>
      <c r="B4671">
        <v>74</v>
      </c>
      <c r="C4671">
        <v>1541930</v>
      </c>
      <c r="D4671">
        <v>647872</v>
      </c>
      <c r="E4671">
        <v>894058</v>
      </c>
    </row>
    <row r="4672" spans="1:5">
      <c r="A4672" s="58">
        <v>34213</v>
      </c>
      <c r="B4672">
        <v>75</v>
      </c>
      <c r="C4672">
        <v>1458524</v>
      </c>
      <c r="D4672">
        <v>601381</v>
      </c>
      <c r="E4672">
        <v>857143</v>
      </c>
    </row>
    <row r="4673" spans="1:5">
      <c r="A4673" s="58">
        <v>34213</v>
      </c>
      <c r="B4673">
        <v>76</v>
      </c>
      <c r="C4673">
        <v>1364316</v>
      </c>
      <c r="D4673">
        <v>556915</v>
      </c>
      <c r="E4673">
        <v>807401</v>
      </c>
    </row>
    <row r="4674" spans="1:5">
      <c r="A4674" s="58">
        <v>34213</v>
      </c>
      <c r="B4674">
        <v>77</v>
      </c>
      <c r="C4674">
        <v>1291683</v>
      </c>
      <c r="D4674">
        <v>517831</v>
      </c>
      <c r="E4674">
        <v>773852</v>
      </c>
    </row>
    <row r="4675" spans="1:5">
      <c r="A4675" s="58">
        <v>34213</v>
      </c>
      <c r="B4675">
        <v>78</v>
      </c>
      <c r="C4675">
        <v>1244075</v>
      </c>
      <c r="D4675">
        <v>485597</v>
      </c>
      <c r="E4675">
        <v>758478</v>
      </c>
    </row>
    <row r="4676" spans="1:5">
      <c r="A4676" s="58">
        <v>34213</v>
      </c>
      <c r="B4676">
        <v>79</v>
      </c>
      <c r="C4676">
        <v>1151928</v>
      </c>
      <c r="D4676">
        <v>438626</v>
      </c>
      <c r="E4676">
        <v>713302</v>
      </c>
    </row>
    <row r="4677" spans="1:5">
      <c r="A4677" s="58">
        <v>34213</v>
      </c>
      <c r="B4677">
        <v>80</v>
      </c>
      <c r="C4677">
        <v>1053931</v>
      </c>
      <c r="D4677">
        <v>388751</v>
      </c>
      <c r="E4677">
        <v>665180</v>
      </c>
    </row>
    <row r="4678" spans="1:5">
      <c r="A4678" s="58">
        <v>34213</v>
      </c>
      <c r="B4678">
        <v>81</v>
      </c>
      <c r="C4678">
        <v>938151</v>
      </c>
      <c r="D4678">
        <v>339332</v>
      </c>
      <c r="E4678">
        <v>598819</v>
      </c>
    </row>
    <row r="4679" spans="1:5">
      <c r="A4679" s="58">
        <v>34213</v>
      </c>
      <c r="B4679">
        <v>82</v>
      </c>
      <c r="C4679">
        <v>849316</v>
      </c>
      <c r="D4679">
        <v>298067</v>
      </c>
      <c r="E4679">
        <v>551249</v>
      </c>
    </row>
    <row r="4680" spans="1:5">
      <c r="A4680" s="58">
        <v>34213</v>
      </c>
      <c r="B4680">
        <v>83</v>
      </c>
      <c r="C4680">
        <v>770560</v>
      </c>
      <c r="D4680">
        <v>259987</v>
      </c>
      <c r="E4680">
        <v>510573</v>
      </c>
    </row>
    <row r="4681" spans="1:5">
      <c r="A4681" s="58">
        <v>34213</v>
      </c>
      <c r="B4681">
        <v>84</v>
      </c>
      <c r="C4681">
        <v>687684</v>
      </c>
      <c r="D4681">
        <v>226596</v>
      </c>
      <c r="E4681">
        <v>461088</v>
      </c>
    </row>
    <row r="4682" spans="1:5">
      <c r="A4682" s="58">
        <v>34213</v>
      </c>
      <c r="B4682">
        <v>85</v>
      </c>
      <c r="C4682">
        <v>596427</v>
      </c>
      <c r="D4682">
        <v>189693</v>
      </c>
      <c r="E4682">
        <v>406734</v>
      </c>
    </row>
    <row r="4683" spans="1:5">
      <c r="A4683" s="58">
        <v>34213</v>
      </c>
      <c r="B4683">
        <v>86</v>
      </c>
      <c r="C4683">
        <v>516937</v>
      </c>
      <c r="D4683">
        <v>158671</v>
      </c>
      <c r="E4683">
        <v>358266</v>
      </c>
    </row>
    <row r="4684" spans="1:5">
      <c r="A4684" s="58">
        <v>34213</v>
      </c>
      <c r="B4684">
        <v>87</v>
      </c>
      <c r="C4684">
        <v>445084</v>
      </c>
      <c r="D4684">
        <v>131388</v>
      </c>
      <c r="E4684">
        <v>313696</v>
      </c>
    </row>
    <row r="4685" spans="1:5">
      <c r="A4685" s="58">
        <v>34213</v>
      </c>
      <c r="B4685">
        <v>88</v>
      </c>
      <c r="C4685">
        <v>397692</v>
      </c>
      <c r="D4685">
        <v>112466</v>
      </c>
      <c r="E4685">
        <v>285226</v>
      </c>
    </row>
    <row r="4686" spans="1:5">
      <c r="A4686" s="58">
        <v>34213</v>
      </c>
      <c r="B4686">
        <v>89</v>
      </c>
      <c r="C4686">
        <v>337298</v>
      </c>
      <c r="D4686">
        <v>92100</v>
      </c>
      <c r="E4686">
        <v>245198</v>
      </c>
    </row>
    <row r="4687" spans="1:5">
      <c r="A4687" s="58">
        <v>34213</v>
      </c>
      <c r="B4687">
        <v>90</v>
      </c>
      <c r="C4687">
        <v>272064</v>
      </c>
      <c r="D4687">
        <v>71073</v>
      </c>
      <c r="E4687">
        <v>200991</v>
      </c>
    </row>
    <row r="4688" spans="1:5">
      <c r="A4688" s="58">
        <v>34213</v>
      </c>
      <c r="B4688">
        <v>91</v>
      </c>
      <c r="C4688">
        <v>214332</v>
      </c>
      <c r="D4688">
        <v>54016</v>
      </c>
      <c r="E4688">
        <v>160316</v>
      </c>
    </row>
    <row r="4689" spans="1:5">
      <c r="A4689" s="58">
        <v>34213</v>
      </c>
      <c r="B4689">
        <v>92</v>
      </c>
      <c r="C4689">
        <v>183296</v>
      </c>
      <c r="D4689">
        <v>44246</v>
      </c>
      <c r="E4689">
        <v>139050</v>
      </c>
    </row>
    <row r="4690" spans="1:5">
      <c r="A4690" s="58">
        <v>34213</v>
      </c>
      <c r="B4690">
        <v>93</v>
      </c>
      <c r="C4690">
        <v>143554</v>
      </c>
      <c r="D4690">
        <v>32791</v>
      </c>
      <c r="E4690">
        <v>110763</v>
      </c>
    </row>
    <row r="4691" spans="1:5">
      <c r="A4691" s="58">
        <v>34213</v>
      </c>
      <c r="B4691">
        <v>94</v>
      </c>
      <c r="C4691">
        <v>99989</v>
      </c>
      <c r="D4691">
        <v>21591</v>
      </c>
      <c r="E4691">
        <v>78398</v>
      </c>
    </row>
    <row r="4692" spans="1:5">
      <c r="A4692" s="58">
        <v>34213</v>
      </c>
      <c r="B4692">
        <v>95</v>
      </c>
      <c r="C4692">
        <v>73997</v>
      </c>
      <c r="D4692">
        <v>15240</v>
      </c>
      <c r="E4692">
        <v>58757</v>
      </c>
    </row>
    <row r="4693" spans="1:5">
      <c r="A4693" s="58">
        <v>34213</v>
      </c>
      <c r="B4693">
        <v>96</v>
      </c>
      <c r="C4693">
        <v>57244</v>
      </c>
      <c r="D4693">
        <v>11349</v>
      </c>
      <c r="E4693">
        <v>45895</v>
      </c>
    </row>
    <row r="4694" spans="1:5">
      <c r="A4694" s="58">
        <v>34213</v>
      </c>
      <c r="B4694">
        <v>97</v>
      </c>
      <c r="C4694">
        <v>43252</v>
      </c>
      <c r="D4694">
        <v>8272</v>
      </c>
      <c r="E4694">
        <v>34980</v>
      </c>
    </row>
    <row r="4695" spans="1:5">
      <c r="A4695" s="58">
        <v>34213</v>
      </c>
      <c r="B4695">
        <v>98</v>
      </c>
      <c r="C4695">
        <v>30525</v>
      </c>
      <c r="D4695">
        <v>5669</v>
      </c>
      <c r="E4695">
        <v>24856</v>
      </c>
    </row>
    <row r="4696" spans="1:5">
      <c r="A4696" s="58">
        <v>34213</v>
      </c>
      <c r="B4696">
        <v>99</v>
      </c>
      <c r="C4696">
        <v>20388</v>
      </c>
      <c r="D4696">
        <v>3763</v>
      </c>
      <c r="E4696">
        <v>16625</v>
      </c>
    </row>
    <row r="4697" spans="1:5">
      <c r="A4697" s="58">
        <v>34213</v>
      </c>
      <c r="B4697" t="s">
        <v>164</v>
      </c>
      <c r="C4697">
        <v>41067</v>
      </c>
      <c r="D4697">
        <v>7698</v>
      </c>
      <c r="E4697">
        <v>33369</v>
      </c>
    </row>
    <row r="4699" spans="1:5">
      <c r="A4699" s="58">
        <v>34243</v>
      </c>
      <c r="B4699" t="s">
        <v>163</v>
      </c>
      <c r="C4699">
        <v>260836631</v>
      </c>
      <c r="D4699">
        <v>127435012</v>
      </c>
      <c r="E4699">
        <v>133401619</v>
      </c>
    </row>
    <row r="4700" spans="1:5">
      <c r="A4700" s="58">
        <v>34243</v>
      </c>
      <c r="B4700">
        <v>0</v>
      </c>
      <c r="C4700">
        <v>3889443</v>
      </c>
      <c r="D4700">
        <v>1992916</v>
      </c>
      <c r="E4700">
        <v>1896527</v>
      </c>
    </row>
    <row r="4701" spans="1:5">
      <c r="A4701" s="58">
        <v>34243</v>
      </c>
      <c r="B4701">
        <v>1</v>
      </c>
      <c r="C4701">
        <v>3927534</v>
      </c>
      <c r="D4701">
        <v>2008192</v>
      </c>
      <c r="E4701">
        <v>1919342</v>
      </c>
    </row>
    <row r="4702" spans="1:5">
      <c r="A4702" s="58">
        <v>34243</v>
      </c>
      <c r="B4702">
        <v>2</v>
      </c>
      <c r="C4702">
        <v>3981215</v>
      </c>
      <c r="D4702">
        <v>2036045</v>
      </c>
      <c r="E4702">
        <v>1945170</v>
      </c>
    </row>
    <row r="4703" spans="1:5">
      <c r="A4703" s="58">
        <v>34243</v>
      </c>
      <c r="B4703">
        <v>3</v>
      </c>
      <c r="C4703">
        <v>4016307</v>
      </c>
      <c r="D4703">
        <v>2055876</v>
      </c>
      <c r="E4703">
        <v>1960431</v>
      </c>
    </row>
    <row r="4704" spans="1:5">
      <c r="A4704" s="58">
        <v>34243</v>
      </c>
      <c r="B4704">
        <v>4</v>
      </c>
      <c r="C4704">
        <v>3931603</v>
      </c>
      <c r="D4704">
        <v>2012473</v>
      </c>
      <c r="E4704">
        <v>1919130</v>
      </c>
    </row>
    <row r="4705" spans="1:5">
      <c r="A4705" s="58">
        <v>34243</v>
      </c>
      <c r="B4705">
        <v>5</v>
      </c>
      <c r="C4705">
        <v>3845927</v>
      </c>
      <c r="D4705">
        <v>1968989</v>
      </c>
      <c r="E4705">
        <v>1876938</v>
      </c>
    </row>
    <row r="4706" spans="1:5">
      <c r="A4706" s="58">
        <v>34243</v>
      </c>
      <c r="B4706">
        <v>6</v>
      </c>
      <c r="C4706">
        <v>3745963</v>
      </c>
      <c r="D4706">
        <v>1916623</v>
      </c>
      <c r="E4706">
        <v>1829340</v>
      </c>
    </row>
    <row r="4707" spans="1:5">
      <c r="A4707" s="58">
        <v>34243</v>
      </c>
      <c r="B4707">
        <v>7</v>
      </c>
      <c r="C4707">
        <v>3748296</v>
      </c>
      <c r="D4707">
        <v>1917990</v>
      </c>
      <c r="E4707">
        <v>1830306</v>
      </c>
    </row>
    <row r="4708" spans="1:5">
      <c r="A4708" s="58">
        <v>34243</v>
      </c>
      <c r="B4708">
        <v>8</v>
      </c>
      <c r="C4708">
        <v>3661156</v>
      </c>
      <c r="D4708">
        <v>1874890</v>
      </c>
      <c r="E4708">
        <v>1786266</v>
      </c>
    </row>
    <row r="4709" spans="1:5">
      <c r="A4709" s="58">
        <v>34243</v>
      </c>
      <c r="B4709">
        <v>9</v>
      </c>
      <c r="C4709">
        <v>3741255</v>
      </c>
      <c r="D4709">
        <v>1916707</v>
      </c>
      <c r="E4709">
        <v>1824548</v>
      </c>
    </row>
    <row r="4710" spans="1:5">
      <c r="A4710" s="58">
        <v>34243</v>
      </c>
      <c r="B4710">
        <v>10</v>
      </c>
      <c r="C4710">
        <v>3803552</v>
      </c>
      <c r="D4710">
        <v>1950808</v>
      </c>
      <c r="E4710">
        <v>1852744</v>
      </c>
    </row>
    <row r="4711" spans="1:5">
      <c r="A4711" s="58">
        <v>34243</v>
      </c>
      <c r="B4711">
        <v>11</v>
      </c>
      <c r="C4711">
        <v>3820652</v>
      </c>
      <c r="D4711">
        <v>1955858</v>
      </c>
      <c r="E4711">
        <v>1864794</v>
      </c>
    </row>
    <row r="4712" spans="1:5">
      <c r="A4712" s="58">
        <v>34243</v>
      </c>
      <c r="B4712">
        <v>12</v>
      </c>
      <c r="C4712">
        <v>3705486</v>
      </c>
      <c r="D4712">
        <v>1897075</v>
      </c>
      <c r="E4712">
        <v>1808411</v>
      </c>
    </row>
    <row r="4713" spans="1:5">
      <c r="A4713" s="58">
        <v>34243</v>
      </c>
      <c r="B4713">
        <v>13</v>
      </c>
      <c r="C4713">
        <v>3827183</v>
      </c>
      <c r="D4713">
        <v>1959737</v>
      </c>
      <c r="E4713">
        <v>1867446</v>
      </c>
    </row>
    <row r="4714" spans="1:5">
      <c r="A4714" s="58">
        <v>34243</v>
      </c>
      <c r="B4714">
        <v>14</v>
      </c>
      <c r="C4714">
        <v>3651527</v>
      </c>
      <c r="D4714">
        <v>1874262</v>
      </c>
      <c r="E4714">
        <v>1777265</v>
      </c>
    </row>
    <row r="4715" spans="1:5">
      <c r="A4715" s="58">
        <v>34243</v>
      </c>
      <c r="B4715">
        <v>15</v>
      </c>
      <c r="C4715">
        <v>3547226</v>
      </c>
      <c r="D4715">
        <v>1822636</v>
      </c>
      <c r="E4715">
        <v>1724590</v>
      </c>
    </row>
    <row r="4716" spans="1:5">
      <c r="A4716" s="58">
        <v>34243</v>
      </c>
      <c r="B4716">
        <v>16</v>
      </c>
      <c r="C4716">
        <v>3570470</v>
      </c>
      <c r="D4716">
        <v>1839565</v>
      </c>
      <c r="E4716">
        <v>1730905</v>
      </c>
    </row>
    <row r="4717" spans="1:5">
      <c r="A4717" s="58">
        <v>34243</v>
      </c>
      <c r="B4717">
        <v>17</v>
      </c>
      <c r="C4717">
        <v>3442521</v>
      </c>
      <c r="D4717">
        <v>1777566</v>
      </c>
      <c r="E4717">
        <v>1664955</v>
      </c>
    </row>
    <row r="4718" spans="1:5">
      <c r="A4718" s="58">
        <v>34243</v>
      </c>
      <c r="B4718">
        <v>18</v>
      </c>
      <c r="C4718">
        <v>3443454</v>
      </c>
      <c r="D4718">
        <v>1767281</v>
      </c>
      <c r="E4718">
        <v>1676173</v>
      </c>
    </row>
    <row r="4719" spans="1:5">
      <c r="A4719" s="58">
        <v>34243</v>
      </c>
      <c r="B4719">
        <v>19</v>
      </c>
      <c r="C4719">
        <v>3561027</v>
      </c>
      <c r="D4719">
        <v>1818171</v>
      </c>
      <c r="E4719">
        <v>1742856</v>
      </c>
    </row>
    <row r="4720" spans="1:5">
      <c r="A4720" s="58">
        <v>34243</v>
      </c>
      <c r="B4720">
        <v>20</v>
      </c>
      <c r="C4720">
        <v>3574574</v>
      </c>
      <c r="D4720">
        <v>1826113</v>
      </c>
      <c r="E4720">
        <v>1748461</v>
      </c>
    </row>
    <row r="4721" spans="1:5">
      <c r="A4721" s="58">
        <v>34243</v>
      </c>
      <c r="B4721">
        <v>21</v>
      </c>
      <c r="C4721">
        <v>3674257</v>
      </c>
      <c r="D4721">
        <v>1877046</v>
      </c>
      <c r="E4721">
        <v>1797211</v>
      </c>
    </row>
    <row r="4722" spans="1:5">
      <c r="A4722" s="58">
        <v>34243</v>
      </c>
      <c r="B4722">
        <v>22</v>
      </c>
      <c r="C4722">
        <v>3847383</v>
      </c>
      <c r="D4722">
        <v>1954800</v>
      </c>
      <c r="E4722">
        <v>1892583</v>
      </c>
    </row>
    <row r="4723" spans="1:5">
      <c r="A4723" s="58">
        <v>34243</v>
      </c>
      <c r="B4723">
        <v>23</v>
      </c>
      <c r="C4723">
        <v>3959593</v>
      </c>
      <c r="D4723">
        <v>2009372</v>
      </c>
      <c r="E4723">
        <v>1950221</v>
      </c>
    </row>
    <row r="4724" spans="1:5">
      <c r="A4724" s="58">
        <v>34243</v>
      </c>
      <c r="B4724">
        <v>24</v>
      </c>
      <c r="C4724">
        <v>3867488</v>
      </c>
      <c r="D4724">
        <v>1960229</v>
      </c>
      <c r="E4724">
        <v>1907259</v>
      </c>
    </row>
    <row r="4725" spans="1:5">
      <c r="A4725" s="58">
        <v>34243</v>
      </c>
      <c r="B4725">
        <v>25</v>
      </c>
      <c r="C4725">
        <v>3790938</v>
      </c>
      <c r="D4725">
        <v>1917835</v>
      </c>
      <c r="E4725">
        <v>1873103</v>
      </c>
    </row>
    <row r="4726" spans="1:5">
      <c r="A4726" s="58">
        <v>34243</v>
      </c>
      <c r="B4726">
        <v>26</v>
      </c>
      <c r="C4726">
        <v>3810138</v>
      </c>
      <c r="D4726">
        <v>1916341</v>
      </c>
      <c r="E4726">
        <v>1893797</v>
      </c>
    </row>
    <row r="4727" spans="1:5">
      <c r="A4727" s="58">
        <v>34243</v>
      </c>
      <c r="B4727">
        <v>27</v>
      </c>
      <c r="C4727">
        <v>3916654</v>
      </c>
      <c r="D4727">
        <v>1968270</v>
      </c>
      <c r="E4727">
        <v>1948384</v>
      </c>
    </row>
    <row r="4728" spans="1:5">
      <c r="A4728" s="58">
        <v>34243</v>
      </c>
      <c r="B4728">
        <v>28</v>
      </c>
      <c r="C4728">
        <v>3999639</v>
      </c>
      <c r="D4728">
        <v>2009210</v>
      </c>
      <c r="E4728">
        <v>1990429</v>
      </c>
    </row>
    <row r="4729" spans="1:5">
      <c r="A4729" s="58">
        <v>34243</v>
      </c>
      <c r="B4729">
        <v>29</v>
      </c>
      <c r="C4729">
        <v>4431766</v>
      </c>
      <c r="D4729">
        <v>2224060</v>
      </c>
      <c r="E4729">
        <v>2207706</v>
      </c>
    </row>
    <row r="4730" spans="1:5">
      <c r="A4730" s="58">
        <v>34243</v>
      </c>
      <c r="B4730">
        <v>30</v>
      </c>
      <c r="C4730">
        <v>4510891</v>
      </c>
      <c r="D4730">
        <v>2265459</v>
      </c>
      <c r="E4730">
        <v>2245432</v>
      </c>
    </row>
    <row r="4731" spans="1:5">
      <c r="A4731" s="58">
        <v>34243</v>
      </c>
      <c r="B4731">
        <v>31</v>
      </c>
      <c r="C4731">
        <v>4480880</v>
      </c>
      <c r="D4731">
        <v>2245547</v>
      </c>
      <c r="E4731">
        <v>2235333</v>
      </c>
    </row>
    <row r="4732" spans="1:5">
      <c r="A4732" s="58">
        <v>34243</v>
      </c>
      <c r="B4732">
        <v>32</v>
      </c>
      <c r="C4732">
        <v>4442643</v>
      </c>
      <c r="D4732">
        <v>2221664</v>
      </c>
      <c r="E4732">
        <v>2220979</v>
      </c>
    </row>
    <row r="4733" spans="1:5">
      <c r="A4733" s="58">
        <v>34243</v>
      </c>
      <c r="B4733">
        <v>33</v>
      </c>
      <c r="C4733">
        <v>4596042</v>
      </c>
      <c r="D4733">
        <v>2294989</v>
      </c>
      <c r="E4733">
        <v>2301053</v>
      </c>
    </row>
    <row r="4734" spans="1:5">
      <c r="A4734" s="58">
        <v>34243</v>
      </c>
      <c r="B4734">
        <v>34</v>
      </c>
      <c r="C4734">
        <v>4579819</v>
      </c>
      <c r="D4734">
        <v>2292466</v>
      </c>
      <c r="E4734">
        <v>2287353</v>
      </c>
    </row>
    <row r="4735" spans="1:5">
      <c r="A4735" s="58">
        <v>34243</v>
      </c>
      <c r="B4735">
        <v>35</v>
      </c>
      <c r="C4735">
        <v>4559254</v>
      </c>
      <c r="D4735">
        <v>2278974</v>
      </c>
      <c r="E4735">
        <v>2280280</v>
      </c>
    </row>
    <row r="4736" spans="1:5">
      <c r="A4736" s="58">
        <v>34243</v>
      </c>
      <c r="B4736">
        <v>36</v>
      </c>
      <c r="C4736">
        <v>4483994</v>
      </c>
      <c r="D4736">
        <v>2231944</v>
      </c>
      <c r="E4736">
        <v>2252050</v>
      </c>
    </row>
    <row r="4737" spans="1:5">
      <c r="A4737" s="58">
        <v>34243</v>
      </c>
      <c r="B4737">
        <v>37</v>
      </c>
      <c r="C4737">
        <v>4344283</v>
      </c>
      <c r="D4737">
        <v>2155741</v>
      </c>
      <c r="E4737">
        <v>2188542</v>
      </c>
    </row>
    <row r="4738" spans="1:5">
      <c r="A4738" s="58">
        <v>34243</v>
      </c>
      <c r="B4738">
        <v>38</v>
      </c>
      <c r="C4738">
        <v>4124667</v>
      </c>
      <c r="D4738">
        <v>2047940</v>
      </c>
      <c r="E4738">
        <v>2076727</v>
      </c>
    </row>
    <row r="4739" spans="1:5">
      <c r="A4739" s="58">
        <v>34243</v>
      </c>
      <c r="B4739">
        <v>39</v>
      </c>
      <c r="C4739">
        <v>4307473</v>
      </c>
      <c r="D4739">
        <v>2139143</v>
      </c>
      <c r="E4739">
        <v>2168330</v>
      </c>
    </row>
    <row r="4740" spans="1:5">
      <c r="A4740" s="58">
        <v>34243</v>
      </c>
      <c r="B4740">
        <v>40</v>
      </c>
      <c r="C4740">
        <v>4134806</v>
      </c>
      <c r="D4740">
        <v>2047586</v>
      </c>
      <c r="E4740">
        <v>2087220</v>
      </c>
    </row>
    <row r="4741" spans="1:5">
      <c r="A4741" s="58">
        <v>34243</v>
      </c>
      <c r="B4741">
        <v>41</v>
      </c>
      <c r="C4741">
        <v>3990194</v>
      </c>
      <c r="D4741">
        <v>1969648</v>
      </c>
      <c r="E4741">
        <v>2020546</v>
      </c>
    </row>
    <row r="4742" spans="1:5">
      <c r="A4742" s="58">
        <v>34243</v>
      </c>
      <c r="B4742">
        <v>42</v>
      </c>
      <c r="C4742">
        <v>3735370</v>
      </c>
      <c r="D4742">
        <v>1842089</v>
      </c>
      <c r="E4742">
        <v>1893281</v>
      </c>
    </row>
    <row r="4743" spans="1:5">
      <c r="A4743" s="58">
        <v>34243</v>
      </c>
      <c r="B4743">
        <v>43</v>
      </c>
      <c r="C4743">
        <v>3757235</v>
      </c>
      <c r="D4743">
        <v>1849742</v>
      </c>
      <c r="E4743">
        <v>1907493</v>
      </c>
    </row>
    <row r="4744" spans="1:5">
      <c r="A4744" s="58">
        <v>34243</v>
      </c>
      <c r="B4744">
        <v>44</v>
      </c>
      <c r="C4744">
        <v>3697110</v>
      </c>
      <c r="D4744">
        <v>1826605</v>
      </c>
      <c r="E4744">
        <v>1870505</v>
      </c>
    </row>
    <row r="4745" spans="1:5">
      <c r="A4745" s="58">
        <v>34243</v>
      </c>
      <c r="B4745">
        <v>45</v>
      </c>
      <c r="C4745">
        <v>3671779</v>
      </c>
      <c r="D4745">
        <v>1810305</v>
      </c>
      <c r="E4745">
        <v>1861474</v>
      </c>
    </row>
    <row r="4746" spans="1:5">
      <c r="A4746" s="58">
        <v>34243</v>
      </c>
      <c r="B4746">
        <v>46</v>
      </c>
      <c r="C4746">
        <v>3853304</v>
      </c>
      <c r="D4746">
        <v>1897064</v>
      </c>
      <c r="E4746">
        <v>1956240</v>
      </c>
    </row>
    <row r="4747" spans="1:5">
      <c r="A4747" s="58">
        <v>34243</v>
      </c>
      <c r="B4747">
        <v>47</v>
      </c>
      <c r="C4747">
        <v>2991849</v>
      </c>
      <c r="D4747">
        <v>1465633</v>
      </c>
      <c r="E4747">
        <v>1526216</v>
      </c>
    </row>
    <row r="4748" spans="1:5">
      <c r="A4748" s="58">
        <v>34243</v>
      </c>
      <c r="B4748">
        <v>48</v>
      </c>
      <c r="C4748">
        <v>2762881</v>
      </c>
      <c r="D4748">
        <v>1351709</v>
      </c>
      <c r="E4748">
        <v>1411172</v>
      </c>
    </row>
    <row r="4749" spans="1:5">
      <c r="A4749" s="58">
        <v>34243</v>
      </c>
      <c r="B4749">
        <v>49</v>
      </c>
      <c r="C4749">
        <v>2924271</v>
      </c>
      <c r="D4749">
        <v>1432828</v>
      </c>
      <c r="E4749">
        <v>1491443</v>
      </c>
    </row>
    <row r="4750" spans="1:5">
      <c r="A4750" s="58">
        <v>34243</v>
      </c>
      <c r="B4750">
        <v>50</v>
      </c>
      <c r="C4750">
        <v>3091770</v>
      </c>
      <c r="D4750">
        <v>1514366</v>
      </c>
      <c r="E4750">
        <v>1577404</v>
      </c>
    </row>
    <row r="4751" spans="1:5">
      <c r="A4751" s="58">
        <v>34243</v>
      </c>
      <c r="B4751">
        <v>51</v>
      </c>
      <c r="C4751">
        <v>2722090</v>
      </c>
      <c r="D4751">
        <v>1328671</v>
      </c>
      <c r="E4751">
        <v>1393419</v>
      </c>
    </row>
    <row r="4752" spans="1:5">
      <c r="A4752" s="58">
        <v>34243</v>
      </c>
      <c r="B4752">
        <v>52</v>
      </c>
      <c r="C4752">
        <v>2461383</v>
      </c>
      <c r="D4752">
        <v>1196675</v>
      </c>
      <c r="E4752">
        <v>1264708</v>
      </c>
    </row>
    <row r="4753" spans="1:5">
      <c r="A4753" s="58">
        <v>34243</v>
      </c>
      <c r="B4753">
        <v>53</v>
      </c>
      <c r="C4753">
        <v>2401953</v>
      </c>
      <c r="D4753">
        <v>1166489</v>
      </c>
      <c r="E4753">
        <v>1235464</v>
      </c>
    </row>
    <row r="4754" spans="1:5">
      <c r="A4754" s="58">
        <v>34243</v>
      </c>
      <c r="B4754">
        <v>54</v>
      </c>
      <c r="C4754">
        <v>2364031</v>
      </c>
      <c r="D4754">
        <v>1146562</v>
      </c>
      <c r="E4754">
        <v>1217469</v>
      </c>
    </row>
    <row r="4755" spans="1:5">
      <c r="A4755" s="58">
        <v>34243</v>
      </c>
      <c r="B4755">
        <v>55</v>
      </c>
      <c r="C4755">
        <v>2294489</v>
      </c>
      <c r="D4755">
        <v>1108110</v>
      </c>
      <c r="E4755">
        <v>1186379</v>
      </c>
    </row>
    <row r="4756" spans="1:5">
      <c r="A4756" s="58">
        <v>34243</v>
      </c>
      <c r="B4756">
        <v>56</v>
      </c>
      <c r="C4756">
        <v>2198269</v>
      </c>
      <c r="D4756">
        <v>1057639</v>
      </c>
      <c r="E4756">
        <v>1140630</v>
      </c>
    </row>
    <row r="4757" spans="1:5">
      <c r="A4757" s="58">
        <v>34243</v>
      </c>
      <c r="B4757">
        <v>57</v>
      </c>
      <c r="C4757">
        <v>2154079</v>
      </c>
      <c r="D4757">
        <v>1032657</v>
      </c>
      <c r="E4757">
        <v>1121422</v>
      </c>
    </row>
    <row r="4758" spans="1:5">
      <c r="A4758" s="58">
        <v>34243</v>
      </c>
      <c r="B4758">
        <v>58</v>
      </c>
      <c r="C4758">
        <v>2091959</v>
      </c>
      <c r="D4758">
        <v>1001863</v>
      </c>
      <c r="E4758">
        <v>1090096</v>
      </c>
    </row>
    <row r="4759" spans="1:5">
      <c r="A4759" s="58">
        <v>34243</v>
      </c>
      <c r="B4759">
        <v>59</v>
      </c>
      <c r="C4759">
        <v>2077697</v>
      </c>
      <c r="D4759">
        <v>994854</v>
      </c>
      <c r="E4759">
        <v>1082843</v>
      </c>
    </row>
    <row r="4760" spans="1:5">
      <c r="A4760" s="58">
        <v>34243</v>
      </c>
      <c r="B4760">
        <v>60</v>
      </c>
      <c r="C4760">
        <v>2004003</v>
      </c>
      <c r="D4760">
        <v>947254</v>
      </c>
      <c r="E4760">
        <v>1056749</v>
      </c>
    </row>
    <row r="4761" spans="1:5">
      <c r="A4761" s="58">
        <v>34243</v>
      </c>
      <c r="B4761">
        <v>61</v>
      </c>
      <c r="C4761">
        <v>1985032</v>
      </c>
      <c r="D4761">
        <v>937208</v>
      </c>
      <c r="E4761">
        <v>1047824</v>
      </c>
    </row>
    <row r="4762" spans="1:5">
      <c r="A4762" s="58">
        <v>34243</v>
      </c>
      <c r="B4762">
        <v>62</v>
      </c>
      <c r="C4762">
        <v>2047719</v>
      </c>
      <c r="D4762">
        <v>961506</v>
      </c>
      <c r="E4762">
        <v>1086213</v>
      </c>
    </row>
    <row r="4763" spans="1:5">
      <c r="A4763" s="58">
        <v>34243</v>
      </c>
      <c r="B4763">
        <v>63</v>
      </c>
      <c r="C4763">
        <v>2108654</v>
      </c>
      <c r="D4763">
        <v>993747</v>
      </c>
      <c r="E4763">
        <v>1114907</v>
      </c>
    </row>
    <row r="4764" spans="1:5">
      <c r="A4764" s="58">
        <v>34243</v>
      </c>
      <c r="B4764">
        <v>64</v>
      </c>
      <c r="C4764">
        <v>2101179</v>
      </c>
      <c r="D4764">
        <v>978540</v>
      </c>
      <c r="E4764">
        <v>1122639</v>
      </c>
    </row>
    <row r="4765" spans="1:5">
      <c r="A4765" s="58">
        <v>34243</v>
      </c>
      <c r="B4765">
        <v>65</v>
      </c>
      <c r="C4765">
        <v>2101123</v>
      </c>
      <c r="D4765">
        <v>966715</v>
      </c>
      <c r="E4765">
        <v>1134408</v>
      </c>
    </row>
    <row r="4766" spans="1:5">
      <c r="A4766" s="58">
        <v>34243</v>
      </c>
      <c r="B4766">
        <v>66</v>
      </c>
      <c r="C4766">
        <v>2061464</v>
      </c>
      <c r="D4766">
        <v>938529</v>
      </c>
      <c r="E4766">
        <v>1122935</v>
      </c>
    </row>
    <row r="4767" spans="1:5">
      <c r="A4767" s="58">
        <v>34243</v>
      </c>
      <c r="B4767">
        <v>67</v>
      </c>
      <c r="C4767">
        <v>2001891</v>
      </c>
      <c r="D4767">
        <v>901862</v>
      </c>
      <c r="E4767">
        <v>1100029</v>
      </c>
    </row>
    <row r="4768" spans="1:5">
      <c r="A4768" s="58">
        <v>34243</v>
      </c>
      <c r="B4768">
        <v>68</v>
      </c>
      <c r="C4768">
        <v>1943245</v>
      </c>
      <c r="D4768">
        <v>867695</v>
      </c>
      <c r="E4768">
        <v>1075550</v>
      </c>
    </row>
    <row r="4769" spans="1:5">
      <c r="A4769" s="58">
        <v>34243</v>
      </c>
      <c r="B4769">
        <v>69</v>
      </c>
      <c r="C4769">
        <v>1935157</v>
      </c>
      <c r="D4769">
        <v>855234</v>
      </c>
      <c r="E4769">
        <v>1079923</v>
      </c>
    </row>
    <row r="4770" spans="1:5">
      <c r="A4770" s="58">
        <v>34243</v>
      </c>
      <c r="B4770">
        <v>70</v>
      </c>
      <c r="C4770">
        <v>1865855</v>
      </c>
      <c r="D4770">
        <v>817760</v>
      </c>
      <c r="E4770">
        <v>1048095</v>
      </c>
    </row>
    <row r="4771" spans="1:5">
      <c r="A4771" s="58">
        <v>34243</v>
      </c>
      <c r="B4771">
        <v>71</v>
      </c>
      <c r="C4771">
        <v>1828818</v>
      </c>
      <c r="D4771">
        <v>799026</v>
      </c>
      <c r="E4771">
        <v>1029792</v>
      </c>
    </row>
    <row r="4772" spans="1:5">
      <c r="A4772" s="58">
        <v>34243</v>
      </c>
      <c r="B4772">
        <v>72</v>
      </c>
      <c r="C4772">
        <v>1802250</v>
      </c>
      <c r="D4772">
        <v>785846</v>
      </c>
      <c r="E4772">
        <v>1016404</v>
      </c>
    </row>
    <row r="4773" spans="1:5">
      <c r="A4773" s="58">
        <v>34243</v>
      </c>
      <c r="B4773">
        <v>73</v>
      </c>
      <c r="C4773">
        <v>1646493</v>
      </c>
      <c r="D4773">
        <v>705203</v>
      </c>
      <c r="E4773">
        <v>941290</v>
      </c>
    </row>
    <row r="4774" spans="1:5">
      <c r="A4774" s="58">
        <v>34243</v>
      </c>
      <c r="B4774">
        <v>74</v>
      </c>
      <c r="C4774">
        <v>1544384</v>
      </c>
      <c r="D4774">
        <v>649310</v>
      </c>
      <c r="E4774">
        <v>895074</v>
      </c>
    </row>
    <row r="4775" spans="1:5">
      <c r="A4775" s="58">
        <v>34243</v>
      </c>
      <c r="B4775">
        <v>75</v>
      </c>
      <c r="C4775">
        <v>1463215</v>
      </c>
      <c r="D4775">
        <v>603830</v>
      </c>
      <c r="E4775">
        <v>859385</v>
      </c>
    </row>
    <row r="4776" spans="1:5">
      <c r="A4776" s="58">
        <v>34243</v>
      </c>
      <c r="B4776">
        <v>76</v>
      </c>
      <c r="C4776">
        <v>1365497</v>
      </c>
      <c r="D4776">
        <v>557217</v>
      </c>
      <c r="E4776">
        <v>808280</v>
      </c>
    </row>
    <row r="4777" spans="1:5">
      <c r="A4777" s="58">
        <v>34243</v>
      </c>
      <c r="B4777">
        <v>77</v>
      </c>
      <c r="C4777">
        <v>1292937</v>
      </c>
      <c r="D4777">
        <v>518730</v>
      </c>
      <c r="E4777">
        <v>774207</v>
      </c>
    </row>
    <row r="4778" spans="1:5">
      <c r="A4778" s="58">
        <v>34243</v>
      </c>
      <c r="B4778">
        <v>78</v>
      </c>
      <c r="C4778">
        <v>1245296</v>
      </c>
      <c r="D4778">
        <v>486432</v>
      </c>
      <c r="E4778">
        <v>758864</v>
      </c>
    </row>
    <row r="4779" spans="1:5">
      <c r="A4779" s="58">
        <v>34243</v>
      </c>
      <c r="B4779">
        <v>79</v>
      </c>
      <c r="C4779">
        <v>1155233</v>
      </c>
      <c r="D4779">
        <v>440229</v>
      </c>
      <c r="E4779">
        <v>715004</v>
      </c>
    </row>
    <row r="4780" spans="1:5">
      <c r="A4780" s="58">
        <v>34243</v>
      </c>
      <c r="B4780">
        <v>80</v>
      </c>
      <c r="C4780">
        <v>1055057</v>
      </c>
      <c r="D4780">
        <v>389519</v>
      </c>
      <c r="E4780">
        <v>665538</v>
      </c>
    </row>
    <row r="4781" spans="1:5">
      <c r="A4781" s="58">
        <v>34243</v>
      </c>
      <c r="B4781">
        <v>81</v>
      </c>
      <c r="C4781">
        <v>943235</v>
      </c>
      <c r="D4781">
        <v>341100</v>
      </c>
      <c r="E4781">
        <v>602135</v>
      </c>
    </row>
    <row r="4782" spans="1:5">
      <c r="A4782" s="58">
        <v>34243</v>
      </c>
      <c r="B4782">
        <v>82</v>
      </c>
      <c r="C4782">
        <v>850996</v>
      </c>
      <c r="D4782">
        <v>299395</v>
      </c>
      <c r="E4782">
        <v>551601</v>
      </c>
    </row>
    <row r="4783" spans="1:5">
      <c r="A4783" s="58">
        <v>34243</v>
      </c>
      <c r="B4783">
        <v>83</v>
      </c>
      <c r="C4783">
        <v>772530</v>
      </c>
      <c r="D4783">
        <v>260373</v>
      </c>
      <c r="E4783">
        <v>512157</v>
      </c>
    </row>
    <row r="4784" spans="1:5">
      <c r="A4784" s="58">
        <v>34243</v>
      </c>
      <c r="B4784">
        <v>84</v>
      </c>
      <c r="C4784">
        <v>689051</v>
      </c>
      <c r="D4784">
        <v>227184</v>
      </c>
      <c r="E4784">
        <v>461867</v>
      </c>
    </row>
    <row r="4785" spans="1:5">
      <c r="A4785" s="58">
        <v>34243</v>
      </c>
      <c r="B4785">
        <v>85</v>
      </c>
      <c r="C4785">
        <v>597922</v>
      </c>
      <c r="D4785">
        <v>190310</v>
      </c>
      <c r="E4785">
        <v>407612</v>
      </c>
    </row>
    <row r="4786" spans="1:5">
      <c r="A4786" s="58">
        <v>34243</v>
      </c>
      <c r="B4786">
        <v>86</v>
      </c>
      <c r="C4786">
        <v>519686</v>
      </c>
      <c r="D4786">
        <v>159538</v>
      </c>
      <c r="E4786">
        <v>360148</v>
      </c>
    </row>
    <row r="4787" spans="1:5">
      <c r="A4787" s="58">
        <v>34243</v>
      </c>
      <c r="B4787">
        <v>87</v>
      </c>
      <c r="C4787">
        <v>445988</v>
      </c>
      <c r="D4787">
        <v>131758</v>
      </c>
      <c r="E4787">
        <v>314230</v>
      </c>
    </row>
    <row r="4788" spans="1:5">
      <c r="A4788" s="58">
        <v>34243</v>
      </c>
      <c r="B4788">
        <v>88</v>
      </c>
      <c r="C4788">
        <v>397334</v>
      </c>
      <c r="D4788">
        <v>112382</v>
      </c>
      <c r="E4788">
        <v>284952</v>
      </c>
    </row>
    <row r="4789" spans="1:5">
      <c r="A4789" s="58">
        <v>34243</v>
      </c>
      <c r="B4789">
        <v>89</v>
      </c>
      <c r="C4789">
        <v>339804</v>
      </c>
      <c r="D4789">
        <v>92789</v>
      </c>
      <c r="E4789">
        <v>247015</v>
      </c>
    </row>
    <row r="4790" spans="1:5">
      <c r="A4790" s="58">
        <v>34243</v>
      </c>
      <c r="B4790">
        <v>90</v>
      </c>
      <c r="C4790">
        <v>273167</v>
      </c>
      <c r="D4790">
        <v>71381</v>
      </c>
      <c r="E4790">
        <v>201786</v>
      </c>
    </row>
    <row r="4791" spans="1:5">
      <c r="A4791" s="58">
        <v>34243</v>
      </c>
      <c r="B4791">
        <v>91</v>
      </c>
      <c r="C4791">
        <v>216003</v>
      </c>
      <c r="D4791">
        <v>54371</v>
      </c>
      <c r="E4791">
        <v>161632</v>
      </c>
    </row>
    <row r="4792" spans="1:5">
      <c r="A4792" s="58">
        <v>34243</v>
      </c>
      <c r="B4792">
        <v>92</v>
      </c>
      <c r="C4792">
        <v>181942</v>
      </c>
      <c r="D4792">
        <v>43971</v>
      </c>
      <c r="E4792">
        <v>137971</v>
      </c>
    </row>
    <row r="4793" spans="1:5">
      <c r="A4793" s="58">
        <v>34243</v>
      </c>
      <c r="B4793">
        <v>93</v>
      </c>
      <c r="C4793">
        <v>146117</v>
      </c>
      <c r="D4793">
        <v>33376</v>
      </c>
      <c r="E4793">
        <v>112741</v>
      </c>
    </row>
    <row r="4794" spans="1:5">
      <c r="A4794" s="58">
        <v>34243</v>
      </c>
      <c r="B4794">
        <v>94</v>
      </c>
      <c r="C4794">
        <v>100451</v>
      </c>
      <c r="D4794">
        <v>21727</v>
      </c>
      <c r="E4794">
        <v>78724</v>
      </c>
    </row>
    <row r="4795" spans="1:5">
      <c r="A4795" s="58">
        <v>34243</v>
      </c>
      <c r="B4795">
        <v>95</v>
      </c>
      <c r="C4795">
        <v>74154</v>
      </c>
      <c r="D4795">
        <v>15237</v>
      </c>
      <c r="E4795">
        <v>58917</v>
      </c>
    </row>
    <row r="4796" spans="1:5">
      <c r="A4796" s="58">
        <v>34243</v>
      </c>
      <c r="B4796">
        <v>96</v>
      </c>
      <c r="C4796">
        <v>57311</v>
      </c>
      <c r="D4796">
        <v>11360</v>
      </c>
      <c r="E4796">
        <v>45951</v>
      </c>
    </row>
    <row r="4797" spans="1:5">
      <c r="A4797" s="58">
        <v>34243</v>
      </c>
      <c r="B4797">
        <v>97</v>
      </c>
      <c r="C4797">
        <v>43327</v>
      </c>
      <c r="D4797">
        <v>8278</v>
      </c>
      <c r="E4797">
        <v>35049</v>
      </c>
    </row>
    <row r="4798" spans="1:5">
      <c r="A4798" s="58">
        <v>34243</v>
      </c>
      <c r="B4798">
        <v>98</v>
      </c>
      <c r="C4798">
        <v>30737</v>
      </c>
      <c r="D4798">
        <v>5694</v>
      </c>
      <c r="E4798">
        <v>25043</v>
      </c>
    </row>
    <row r="4799" spans="1:5">
      <c r="A4799" s="58">
        <v>34243</v>
      </c>
      <c r="B4799">
        <v>99</v>
      </c>
      <c r="C4799">
        <v>20444</v>
      </c>
      <c r="D4799">
        <v>3773</v>
      </c>
      <c r="E4799">
        <v>16671</v>
      </c>
    </row>
    <row r="4800" spans="1:5">
      <c r="A4800" s="58">
        <v>34243</v>
      </c>
      <c r="B4800" t="s">
        <v>164</v>
      </c>
      <c r="C4800">
        <v>41238</v>
      </c>
      <c r="D4800">
        <v>7725</v>
      </c>
      <c r="E4800">
        <v>33513</v>
      </c>
    </row>
    <row r="4802" spans="1:5">
      <c r="A4802" s="58">
        <v>34274</v>
      </c>
      <c r="B4802" t="s">
        <v>163</v>
      </c>
      <c r="C4802">
        <v>261101250</v>
      </c>
      <c r="D4802">
        <v>127568279</v>
      </c>
      <c r="E4802">
        <v>133532971</v>
      </c>
    </row>
    <row r="4803" spans="1:5">
      <c r="A4803" s="58">
        <v>34274</v>
      </c>
      <c r="B4803">
        <v>0</v>
      </c>
      <c r="C4803">
        <v>3880051</v>
      </c>
      <c r="D4803">
        <v>1987989</v>
      </c>
      <c r="E4803">
        <v>1892062</v>
      </c>
    </row>
    <row r="4804" spans="1:5">
      <c r="A4804" s="58">
        <v>34274</v>
      </c>
      <c r="B4804">
        <v>1</v>
      </c>
      <c r="C4804">
        <v>3922780</v>
      </c>
      <c r="D4804">
        <v>2006888</v>
      </c>
      <c r="E4804">
        <v>1915892</v>
      </c>
    </row>
    <row r="4805" spans="1:5">
      <c r="A4805" s="58">
        <v>34274</v>
      </c>
      <c r="B4805">
        <v>2</v>
      </c>
      <c r="C4805">
        <v>3977072</v>
      </c>
      <c r="D4805">
        <v>2032757</v>
      </c>
      <c r="E4805">
        <v>1944315</v>
      </c>
    </row>
    <row r="4806" spans="1:5">
      <c r="A4806" s="58">
        <v>34274</v>
      </c>
      <c r="B4806">
        <v>3</v>
      </c>
      <c r="C4806">
        <v>4024238</v>
      </c>
      <c r="D4806">
        <v>2060097</v>
      </c>
      <c r="E4806">
        <v>1964141</v>
      </c>
    </row>
    <row r="4807" spans="1:5">
      <c r="A4807" s="58">
        <v>34274</v>
      </c>
      <c r="B4807">
        <v>4</v>
      </c>
      <c r="C4807">
        <v>3947821</v>
      </c>
      <c r="D4807">
        <v>2020762</v>
      </c>
      <c r="E4807">
        <v>1927059</v>
      </c>
    </row>
    <row r="4808" spans="1:5">
      <c r="A4808" s="58">
        <v>34274</v>
      </c>
      <c r="B4808">
        <v>5</v>
      </c>
      <c r="C4808">
        <v>3849850</v>
      </c>
      <c r="D4808">
        <v>1971161</v>
      </c>
      <c r="E4808">
        <v>1878689</v>
      </c>
    </row>
    <row r="4809" spans="1:5">
      <c r="A4809" s="58">
        <v>34274</v>
      </c>
      <c r="B4809">
        <v>6</v>
      </c>
      <c r="C4809">
        <v>3753838</v>
      </c>
      <c r="D4809">
        <v>1920628</v>
      </c>
      <c r="E4809">
        <v>1833210</v>
      </c>
    </row>
    <row r="4810" spans="1:5">
      <c r="A4810" s="58">
        <v>34274</v>
      </c>
      <c r="B4810">
        <v>7</v>
      </c>
      <c r="C4810">
        <v>3743815</v>
      </c>
      <c r="D4810">
        <v>1915518</v>
      </c>
      <c r="E4810">
        <v>1828297</v>
      </c>
    </row>
    <row r="4811" spans="1:5">
      <c r="A4811" s="58">
        <v>34274</v>
      </c>
      <c r="B4811">
        <v>8</v>
      </c>
      <c r="C4811">
        <v>3666233</v>
      </c>
      <c r="D4811">
        <v>1877779</v>
      </c>
      <c r="E4811">
        <v>1788454</v>
      </c>
    </row>
    <row r="4812" spans="1:5">
      <c r="A4812" s="58">
        <v>34274</v>
      </c>
      <c r="B4812">
        <v>9</v>
      </c>
      <c r="C4812">
        <v>3756925</v>
      </c>
      <c r="D4812">
        <v>1924554</v>
      </c>
      <c r="E4812">
        <v>1832371</v>
      </c>
    </row>
    <row r="4813" spans="1:5">
      <c r="A4813" s="58">
        <v>34274</v>
      </c>
      <c r="B4813">
        <v>10</v>
      </c>
      <c r="C4813">
        <v>3795324</v>
      </c>
      <c r="D4813">
        <v>1946719</v>
      </c>
      <c r="E4813">
        <v>1848605</v>
      </c>
    </row>
    <row r="4814" spans="1:5">
      <c r="A4814" s="58">
        <v>34274</v>
      </c>
      <c r="B4814">
        <v>11</v>
      </c>
      <c r="C4814">
        <v>3831349</v>
      </c>
      <c r="D4814">
        <v>1961222</v>
      </c>
      <c r="E4814">
        <v>1870127</v>
      </c>
    </row>
    <row r="4815" spans="1:5">
      <c r="A4815" s="58">
        <v>34274</v>
      </c>
      <c r="B4815">
        <v>12</v>
      </c>
      <c r="C4815">
        <v>3692643</v>
      </c>
      <c r="D4815">
        <v>1890494</v>
      </c>
      <c r="E4815">
        <v>1802149</v>
      </c>
    </row>
    <row r="4816" spans="1:5">
      <c r="A4816" s="58">
        <v>34274</v>
      </c>
      <c r="B4816">
        <v>13</v>
      </c>
      <c r="C4816">
        <v>3845713</v>
      </c>
      <c r="D4816">
        <v>1969293</v>
      </c>
      <c r="E4816">
        <v>1876420</v>
      </c>
    </row>
    <row r="4817" spans="1:5">
      <c r="A4817" s="58">
        <v>34274</v>
      </c>
      <c r="B4817">
        <v>14</v>
      </c>
      <c r="C4817">
        <v>3666999</v>
      </c>
      <c r="D4817">
        <v>1882258</v>
      </c>
      <c r="E4817">
        <v>1784741</v>
      </c>
    </row>
    <row r="4818" spans="1:5">
      <c r="A4818" s="58">
        <v>34274</v>
      </c>
      <c r="B4818">
        <v>15</v>
      </c>
      <c r="C4818">
        <v>3550421</v>
      </c>
      <c r="D4818">
        <v>1824282</v>
      </c>
      <c r="E4818">
        <v>1726139</v>
      </c>
    </row>
    <row r="4819" spans="1:5">
      <c r="A4819" s="58">
        <v>34274</v>
      </c>
      <c r="B4819">
        <v>16</v>
      </c>
      <c r="C4819">
        <v>3579538</v>
      </c>
      <c r="D4819">
        <v>1844273</v>
      </c>
      <c r="E4819">
        <v>1735265</v>
      </c>
    </row>
    <row r="4820" spans="1:5">
      <c r="A4820" s="58">
        <v>34274</v>
      </c>
      <c r="B4820">
        <v>17</v>
      </c>
      <c r="C4820">
        <v>3455266</v>
      </c>
      <c r="D4820">
        <v>1784018</v>
      </c>
      <c r="E4820">
        <v>1671248</v>
      </c>
    </row>
    <row r="4821" spans="1:5">
      <c r="A4821" s="58">
        <v>34274</v>
      </c>
      <c r="B4821">
        <v>18</v>
      </c>
      <c r="C4821">
        <v>3431667</v>
      </c>
      <c r="D4821">
        <v>1761089</v>
      </c>
      <c r="E4821">
        <v>1670578</v>
      </c>
    </row>
    <row r="4822" spans="1:5">
      <c r="A4822" s="58">
        <v>34274</v>
      </c>
      <c r="B4822">
        <v>19</v>
      </c>
      <c r="C4822">
        <v>3578712</v>
      </c>
      <c r="D4822">
        <v>1827136</v>
      </c>
      <c r="E4822">
        <v>1751576</v>
      </c>
    </row>
    <row r="4823" spans="1:5">
      <c r="A4823" s="58">
        <v>34274</v>
      </c>
      <c r="B4823">
        <v>20</v>
      </c>
      <c r="C4823">
        <v>3564664</v>
      </c>
      <c r="D4823">
        <v>1821235</v>
      </c>
      <c r="E4823">
        <v>1743429</v>
      </c>
    </row>
    <row r="4824" spans="1:5">
      <c r="A4824" s="58">
        <v>34274</v>
      </c>
      <c r="B4824">
        <v>21</v>
      </c>
      <c r="C4824">
        <v>3650794</v>
      </c>
      <c r="D4824">
        <v>1865426</v>
      </c>
      <c r="E4824">
        <v>1785368</v>
      </c>
    </row>
    <row r="4825" spans="1:5">
      <c r="A4825" s="58">
        <v>34274</v>
      </c>
      <c r="B4825">
        <v>22</v>
      </c>
      <c r="C4825">
        <v>3822819</v>
      </c>
      <c r="D4825">
        <v>1942111</v>
      </c>
      <c r="E4825">
        <v>1880708</v>
      </c>
    </row>
    <row r="4826" spans="1:5">
      <c r="A4826" s="58">
        <v>34274</v>
      </c>
      <c r="B4826">
        <v>23</v>
      </c>
      <c r="C4826">
        <v>3979620</v>
      </c>
      <c r="D4826">
        <v>2018967</v>
      </c>
      <c r="E4826">
        <v>1960653</v>
      </c>
    </row>
    <row r="4827" spans="1:5">
      <c r="A4827" s="58">
        <v>34274</v>
      </c>
      <c r="B4827">
        <v>24</v>
      </c>
      <c r="C4827">
        <v>3875035</v>
      </c>
      <c r="D4827">
        <v>1963809</v>
      </c>
      <c r="E4827">
        <v>1911226</v>
      </c>
    </row>
    <row r="4828" spans="1:5">
      <c r="A4828" s="58">
        <v>34274</v>
      </c>
      <c r="B4828">
        <v>25</v>
      </c>
      <c r="C4828">
        <v>3794833</v>
      </c>
      <c r="D4828">
        <v>1919865</v>
      </c>
      <c r="E4828">
        <v>1874968</v>
      </c>
    </row>
    <row r="4829" spans="1:5">
      <c r="A4829" s="58">
        <v>34274</v>
      </c>
      <c r="B4829">
        <v>26</v>
      </c>
      <c r="C4829">
        <v>3802096</v>
      </c>
      <c r="D4829">
        <v>1912762</v>
      </c>
      <c r="E4829">
        <v>1889334</v>
      </c>
    </row>
    <row r="4830" spans="1:5">
      <c r="A4830" s="58">
        <v>34274</v>
      </c>
      <c r="B4830">
        <v>27</v>
      </c>
      <c r="C4830">
        <v>3909297</v>
      </c>
      <c r="D4830">
        <v>1964205</v>
      </c>
      <c r="E4830">
        <v>1945092</v>
      </c>
    </row>
    <row r="4831" spans="1:5">
      <c r="A4831" s="58">
        <v>34274</v>
      </c>
      <c r="B4831">
        <v>28</v>
      </c>
      <c r="C4831">
        <v>3982165</v>
      </c>
      <c r="D4831">
        <v>2000921</v>
      </c>
      <c r="E4831">
        <v>1981244</v>
      </c>
    </row>
    <row r="4832" spans="1:5">
      <c r="A4832" s="58">
        <v>34274</v>
      </c>
      <c r="B4832">
        <v>29</v>
      </c>
      <c r="C4832">
        <v>4421755</v>
      </c>
      <c r="D4832">
        <v>2218551</v>
      </c>
      <c r="E4832">
        <v>2203204</v>
      </c>
    </row>
    <row r="4833" spans="1:5">
      <c r="A4833" s="58">
        <v>34274</v>
      </c>
      <c r="B4833">
        <v>30</v>
      </c>
      <c r="C4833">
        <v>4506622</v>
      </c>
      <c r="D4833">
        <v>2263534</v>
      </c>
      <c r="E4833">
        <v>2243088</v>
      </c>
    </row>
    <row r="4834" spans="1:5">
      <c r="A4834" s="58">
        <v>34274</v>
      </c>
      <c r="B4834">
        <v>31</v>
      </c>
      <c r="C4834">
        <v>4485330</v>
      </c>
      <c r="D4834">
        <v>2248016</v>
      </c>
      <c r="E4834">
        <v>2237314</v>
      </c>
    </row>
    <row r="4835" spans="1:5">
      <c r="A4835" s="58">
        <v>34274</v>
      </c>
      <c r="B4835">
        <v>32</v>
      </c>
      <c r="C4835">
        <v>4425318</v>
      </c>
      <c r="D4835">
        <v>2213099</v>
      </c>
      <c r="E4835">
        <v>2212219</v>
      </c>
    </row>
    <row r="4836" spans="1:5">
      <c r="A4836" s="58">
        <v>34274</v>
      </c>
      <c r="B4836">
        <v>33</v>
      </c>
      <c r="C4836">
        <v>4618509</v>
      </c>
      <c r="D4836">
        <v>2306494</v>
      </c>
      <c r="E4836">
        <v>2312015</v>
      </c>
    </row>
    <row r="4837" spans="1:5">
      <c r="A4837" s="58">
        <v>34274</v>
      </c>
      <c r="B4837">
        <v>34</v>
      </c>
      <c r="C4837">
        <v>4570101</v>
      </c>
      <c r="D4837">
        <v>2287879</v>
      </c>
      <c r="E4837">
        <v>2282222</v>
      </c>
    </row>
    <row r="4838" spans="1:5">
      <c r="A4838" s="58">
        <v>34274</v>
      </c>
      <c r="B4838">
        <v>35</v>
      </c>
      <c r="C4838">
        <v>4558976</v>
      </c>
      <c r="D4838">
        <v>2278766</v>
      </c>
      <c r="E4838">
        <v>2280210</v>
      </c>
    </row>
    <row r="4839" spans="1:5">
      <c r="A4839" s="58">
        <v>34274</v>
      </c>
      <c r="B4839">
        <v>36</v>
      </c>
      <c r="C4839">
        <v>4494600</v>
      </c>
      <c r="D4839">
        <v>2237511</v>
      </c>
      <c r="E4839">
        <v>2257089</v>
      </c>
    </row>
    <row r="4840" spans="1:5">
      <c r="A4840" s="58">
        <v>34274</v>
      </c>
      <c r="B4840">
        <v>37</v>
      </c>
      <c r="C4840">
        <v>4357383</v>
      </c>
      <c r="D4840">
        <v>2162184</v>
      </c>
      <c r="E4840">
        <v>2195199</v>
      </c>
    </row>
    <row r="4841" spans="1:5">
      <c r="A4841" s="58">
        <v>34274</v>
      </c>
      <c r="B4841">
        <v>38</v>
      </c>
      <c r="C4841">
        <v>4137140</v>
      </c>
      <c r="D4841">
        <v>2054629</v>
      </c>
      <c r="E4841">
        <v>2082511</v>
      </c>
    </row>
    <row r="4842" spans="1:5">
      <c r="A4842" s="58">
        <v>34274</v>
      </c>
      <c r="B4842">
        <v>39</v>
      </c>
      <c r="C4842">
        <v>4326032</v>
      </c>
      <c r="D4842">
        <v>2148461</v>
      </c>
      <c r="E4842">
        <v>2177571</v>
      </c>
    </row>
    <row r="4843" spans="1:5">
      <c r="A4843" s="58">
        <v>34274</v>
      </c>
      <c r="B4843">
        <v>40</v>
      </c>
      <c r="C4843">
        <v>4131173</v>
      </c>
      <c r="D4843">
        <v>2045800</v>
      </c>
      <c r="E4843">
        <v>2085373</v>
      </c>
    </row>
    <row r="4844" spans="1:5">
      <c r="A4844" s="58">
        <v>34274</v>
      </c>
      <c r="B4844">
        <v>41</v>
      </c>
      <c r="C4844">
        <v>4006798</v>
      </c>
      <c r="D4844">
        <v>1977888</v>
      </c>
      <c r="E4844">
        <v>2028910</v>
      </c>
    </row>
    <row r="4845" spans="1:5">
      <c r="A4845" s="58">
        <v>34274</v>
      </c>
      <c r="B4845">
        <v>42</v>
      </c>
      <c r="C4845">
        <v>3733806</v>
      </c>
      <c r="D4845">
        <v>1841154</v>
      </c>
      <c r="E4845">
        <v>1892652</v>
      </c>
    </row>
    <row r="4846" spans="1:5">
      <c r="A4846" s="58">
        <v>34274</v>
      </c>
      <c r="B4846">
        <v>43</v>
      </c>
      <c r="C4846">
        <v>3777288</v>
      </c>
      <c r="D4846">
        <v>1860171</v>
      </c>
      <c r="E4846">
        <v>1917117</v>
      </c>
    </row>
    <row r="4847" spans="1:5">
      <c r="A4847" s="58">
        <v>34274</v>
      </c>
      <c r="B4847">
        <v>44</v>
      </c>
      <c r="C4847">
        <v>3694918</v>
      </c>
      <c r="D4847">
        <v>1825149</v>
      </c>
      <c r="E4847">
        <v>1869769</v>
      </c>
    </row>
    <row r="4848" spans="1:5">
      <c r="A4848" s="58">
        <v>34274</v>
      </c>
      <c r="B4848">
        <v>45</v>
      </c>
      <c r="C4848">
        <v>3673043</v>
      </c>
      <c r="D4848">
        <v>1810817</v>
      </c>
      <c r="E4848">
        <v>1862226</v>
      </c>
    </row>
    <row r="4849" spans="1:5">
      <c r="A4849" s="58">
        <v>34274</v>
      </c>
      <c r="B4849">
        <v>46</v>
      </c>
      <c r="C4849">
        <v>3825411</v>
      </c>
      <c r="D4849">
        <v>1883025</v>
      </c>
      <c r="E4849">
        <v>1942386</v>
      </c>
    </row>
    <row r="4850" spans="1:5">
      <c r="A4850" s="58">
        <v>34274</v>
      </c>
      <c r="B4850">
        <v>47</v>
      </c>
      <c r="C4850">
        <v>3094256</v>
      </c>
      <c r="D4850">
        <v>1516528</v>
      </c>
      <c r="E4850">
        <v>1577728</v>
      </c>
    </row>
    <row r="4851" spans="1:5">
      <c r="A4851" s="58">
        <v>34274</v>
      </c>
      <c r="B4851">
        <v>48</v>
      </c>
      <c r="C4851">
        <v>2765761</v>
      </c>
      <c r="D4851">
        <v>1353333</v>
      </c>
      <c r="E4851">
        <v>1412428</v>
      </c>
    </row>
    <row r="4852" spans="1:5">
      <c r="A4852" s="58">
        <v>34274</v>
      </c>
      <c r="B4852">
        <v>49</v>
      </c>
      <c r="C4852">
        <v>2915364</v>
      </c>
      <c r="D4852">
        <v>1428202</v>
      </c>
      <c r="E4852">
        <v>1487162</v>
      </c>
    </row>
    <row r="4853" spans="1:5">
      <c r="A4853" s="58">
        <v>34274</v>
      </c>
      <c r="B4853">
        <v>50</v>
      </c>
      <c r="C4853">
        <v>3067106</v>
      </c>
      <c r="D4853">
        <v>1502069</v>
      </c>
      <c r="E4853">
        <v>1565037</v>
      </c>
    </row>
    <row r="4854" spans="1:5">
      <c r="A4854" s="58">
        <v>34274</v>
      </c>
      <c r="B4854">
        <v>51</v>
      </c>
      <c r="C4854">
        <v>2776216</v>
      </c>
      <c r="D4854">
        <v>1355703</v>
      </c>
      <c r="E4854">
        <v>1420513</v>
      </c>
    </row>
    <row r="4855" spans="1:5">
      <c r="A4855" s="58">
        <v>34274</v>
      </c>
      <c r="B4855">
        <v>52</v>
      </c>
      <c r="C4855">
        <v>2467874</v>
      </c>
      <c r="D4855">
        <v>1199532</v>
      </c>
      <c r="E4855">
        <v>1268342</v>
      </c>
    </row>
    <row r="4856" spans="1:5">
      <c r="A4856" s="58">
        <v>34274</v>
      </c>
      <c r="B4856">
        <v>53</v>
      </c>
      <c r="C4856">
        <v>2412381</v>
      </c>
      <c r="D4856">
        <v>1171713</v>
      </c>
      <c r="E4856">
        <v>1240668</v>
      </c>
    </row>
    <row r="4857" spans="1:5">
      <c r="A4857" s="58">
        <v>34274</v>
      </c>
      <c r="B4857">
        <v>54</v>
      </c>
      <c r="C4857">
        <v>2363981</v>
      </c>
      <c r="D4857">
        <v>1146532</v>
      </c>
      <c r="E4857">
        <v>1217449</v>
      </c>
    </row>
    <row r="4858" spans="1:5">
      <c r="A4858" s="58">
        <v>34274</v>
      </c>
      <c r="B4858">
        <v>55</v>
      </c>
      <c r="C4858">
        <v>2299538</v>
      </c>
      <c r="D4858">
        <v>1110652</v>
      </c>
      <c r="E4858">
        <v>1188886</v>
      </c>
    </row>
    <row r="4859" spans="1:5">
      <c r="A4859" s="58">
        <v>34274</v>
      </c>
      <c r="B4859">
        <v>56</v>
      </c>
      <c r="C4859">
        <v>2209738</v>
      </c>
      <c r="D4859">
        <v>1063355</v>
      </c>
      <c r="E4859">
        <v>1146383</v>
      </c>
    </row>
    <row r="4860" spans="1:5">
      <c r="A4860" s="58">
        <v>34274</v>
      </c>
      <c r="B4860">
        <v>57</v>
      </c>
      <c r="C4860">
        <v>2152093</v>
      </c>
      <c r="D4860">
        <v>1031797</v>
      </c>
      <c r="E4860">
        <v>1120296</v>
      </c>
    </row>
    <row r="4861" spans="1:5">
      <c r="A4861" s="58">
        <v>34274</v>
      </c>
      <c r="B4861">
        <v>58</v>
      </c>
      <c r="C4861">
        <v>2089196</v>
      </c>
      <c r="D4861">
        <v>1000410</v>
      </c>
      <c r="E4861">
        <v>1088786</v>
      </c>
    </row>
    <row r="4862" spans="1:5">
      <c r="A4862" s="58">
        <v>34274</v>
      </c>
      <c r="B4862">
        <v>59</v>
      </c>
      <c r="C4862">
        <v>2093510</v>
      </c>
      <c r="D4862">
        <v>1002493</v>
      </c>
      <c r="E4862">
        <v>1091017</v>
      </c>
    </row>
    <row r="4863" spans="1:5">
      <c r="A4863" s="58">
        <v>34274</v>
      </c>
      <c r="B4863">
        <v>60</v>
      </c>
      <c r="C4863">
        <v>1997601</v>
      </c>
      <c r="D4863">
        <v>944690</v>
      </c>
      <c r="E4863">
        <v>1052911</v>
      </c>
    </row>
    <row r="4864" spans="1:5">
      <c r="A4864" s="58">
        <v>34274</v>
      </c>
      <c r="B4864">
        <v>61</v>
      </c>
      <c r="C4864">
        <v>1985149</v>
      </c>
      <c r="D4864">
        <v>937508</v>
      </c>
      <c r="E4864">
        <v>1047641</v>
      </c>
    </row>
    <row r="4865" spans="1:5">
      <c r="A4865" s="58">
        <v>34274</v>
      </c>
      <c r="B4865">
        <v>62</v>
      </c>
      <c r="C4865">
        <v>2038357</v>
      </c>
      <c r="D4865">
        <v>957117</v>
      </c>
      <c r="E4865">
        <v>1081240</v>
      </c>
    </row>
    <row r="4866" spans="1:5">
      <c r="A4866" s="58">
        <v>34274</v>
      </c>
      <c r="B4866">
        <v>63</v>
      </c>
      <c r="C4866">
        <v>2108459</v>
      </c>
      <c r="D4866">
        <v>993058</v>
      </c>
      <c r="E4866">
        <v>1115401</v>
      </c>
    </row>
    <row r="4867" spans="1:5">
      <c r="A4867" s="58">
        <v>34274</v>
      </c>
      <c r="B4867">
        <v>64</v>
      </c>
      <c r="C4867">
        <v>2101701</v>
      </c>
      <c r="D4867">
        <v>979792</v>
      </c>
      <c r="E4867">
        <v>1121909</v>
      </c>
    </row>
    <row r="4868" spans="1:5">
      <c r="A4868" s="58">
        <v>34274</v>
      </c>
      <c r="B4868">
        <v>65</v>
      </c>
      <c r="C4868">
        <v>2094163</v>
      </c>
      <c r="D4868">
        <v>963468</v>
      </c>
      <c r="E4868">
        <v>1130695</v>
      </c>
    </row>
    <row r="4869" spans="1:5">
      <c r="A4869" s="58">
        <v>34274</v>
      </c>
      <c r="B4869">
        <v>66</v>
      </c>
      <c r="C4869">
        <v>2067673</v>
      </c>
      <c r="D4869">
        <v>942202</v>
      </c>
      <c r="E4869">
        <v>1125471</v>
      </c>
    </row>
    <row r="4870" spans="1:5">
      <c r="A4870" s="58">
        <v>34274</v>
      </c>
      <c r="B4870">
        <v>67</v>
      </c>
      <c r="C4870">
        <v>2002227</v>
      </c>
      <c r="D4870">
        <v>902199</v>
      </c>
      <c r="E4870">
        <v>1100028</v>
      </c>
    </row>
    <row r="4871" spans="1:5">
      <c r="A4871" s="58">
        <v>34274</v>
      </c>
      <c r="B4871">
        <v>68</v>
      </c>
      <c r="C4871">
        <v>1938605</v>
      </c>
      <c r="D4871">
        <v>865787</v>
      </c>
      <c r="E4871">
        <v>1072818</v>
      </c>
    </row>
    <row r="4872" spans="1:5">
      <c r="A4872" s="58">
        <v>34274</v>
      </c>
      <c r="B4872">
        <v>69</v>
      </c>
      <c r="C4872">
        <v>1937058</v>
      </c>
      <c r="D4872">
        <v>856152</v>
      </c>
      <c r="E4872">
        <v>1080906</v>
      </c>
    </row>
    <row r="4873" spans="1:5">
      <c r="A4873" s="58">
        <v>34274</v>
      </c>
      <c r="B4873">
        <v>70</v>
      </c>
      <c r="C4873">
        <v>1868038</v>
      </c>
      <c r="D4873">
        <v>818871</v>
      </c>
      <c r="E4873">
        <v>1049167</v>
      </c>
    </row>
    <row r="4874" spans="1:5">
      <c r="A4874" s="58">
        <v>34274</v>
      </c>
      <c r="B4874">
        <v>71</v>
      </c>
      <c r="C4874">
        <v>1822796</v>
      </c>
      <c r="D4874">
        <v>796244</v>
      </c>
      <c r="E4874">
        <v>1026552</v>
      </c>
    </row>
    <row r="4875" spans="1:5">
      <c r="A4875" s="58">
        <v>34274</v>
      </c>
      <c r="B4875">
        <v>72</v>
      </c>
      <c r="C4875">
        <v>1804924</v>
      </c>
      <c r="D4875">
        <v>786831</v>
      </c>
      <c r="E4875">
        <v>1018093</v>
      </c>
    </row>
    <row r="4876" spans="1:5">
      <c r="A4876" s="58">
        <v>34274</v>
      </c>
      <c r="B4876">
        <v>73</v>
      </c>
      <c r="C4876">
        <v>1656806</v>
      </c>
      <c r="D4876">
        <v>710404</v>
      </c>
      <c r="E4876">
        <v>946402</v>
      </c>
    </row>
    <row r="4877" spans="1:5">
      <c r="A4877" s="58">
        <v>34274</v>
      </c>
      <c r="B4877">
        <v>74</v>
      </c>
      <c r="C4877">
        <v>1546260</v>
      </c>
      <c r="D4877">
        <v>650277</v>
      </c>
      <c r="E4877">
        <v>895983</v>
      </c>
    </row>
    <row r="4878" spans="1:5">
      <c r="A4878" s="58">
        <v>34274</v>
      </c>
      <c r="B4878">
        <v>75</v>
      </c>
      <c r="C4878">
        <v>1467037</v>
      </c>
      <c r="D4878">
        <v>605848</v>
      </c>
      <c r="E4878">
        <v>861189</v>
      </c>
    </row>
    <row r="4879" spans="1:5">
      <c r="A4879" s="58">
        <v>34274</v>
      </c>
      <c r="B4879">
        <v>76</v>
      </c>
      <c r="C4879">
        <v>1367043</v>
      </c>
      <c r="D4879">
        <v>557631</v>
      </c>
      <c r="E4879">
        <v>809412</v>
      </c>
    </row>
    <row r="4880" spans="1:5">
      <c r="A4880" s="58">
        <v>34274</v>
      </c>
      <c r="B4880">
        <v>77</v>
      </c>
      <c r="C4880">
        <v>1293954</v>
      </c>
      <c r="D4880">
        <v>519466</v>
      </c>
      <c r="E4880">
        <v>774488</v>
      </c>
    </row>
    <row r="4881" spans="1:5">
      <c r="A4881" s="58">
        <v>34274</v>
      </c>
      <c r="B4881">
        <v>78</v>
      </c>
      <c r="C4881">
        <v>1245469</v>
      </c>
      <c r="D4881">
        <v>486831</v>
      </c>
      <c r="E4881">
        <v>758638</v>
      </c>
    </row>
    <row r="4882" spans="1:5">
      <c r="A4882" s="58">
        <v>34274</v>
      </c>
      <c r="B4882">
        <v>79</v>
      </c>
      <c r="C4882">
        <v>1158326</v>
      </c>
      <c r="D4882">
        <v>441754</v>
      </c>
      <c r="E4882">
        <v>716572</v>
      </c>
    </row>
    <row r="4883" spans="1:5">
      <c r="A4883" s="58">
        <v>34274</v>
      </c>
      <c r="B4883">
        <v>80</v>
      </c>
      <c r="C4883">
        <v>1055714</v>
      </c>
      <c r="D4883">
        <v>390018</v>
      </c>
      <c r="E4883">
        <v>665696</v>
      </c>
    </row>
    <row r="4884" spans="1:5">
      <c r="A4884" s="58">
        <v>34274</v>
      </c>
      <c r="B4884">
        <v>81</v>
      </c>
      <c r="C4884">
        <v>948040</v>
      </c>
      <c r="D4884">
        <v>342723</v>
      </c>
      <c r="E4884">
        <v>605317</v>
      </c>
    </row>
    <row r="4885" spans="1:5">
      <c r="A4885" s="58">
        <v>34274</v>
      </c>
      <c r="B4885">
        <v>82</v>
      </c>
      <c r="C4885">
        <v>851845</v>
      </c>
      <c r="D4885">
        <v>300364</v>
      </c>
      <c r="E4885">
        <v>551481</v>
      </c>
    </row>
    <row r="4886" spans="1:5">
      <c r="A4886" s="58">
        <v>34274</v>
      </c>
      <c r="B4886">
        <v>83</v>
      </c>
      <c r="C4886">
        <v>774079</v>
      </c>
      <c r="D4886">
        <v>260722</v>
      </c>
      <c r="E4886">
        <v>513357</v>
      </c>
    </row>
    <row r="4887" spans="1:5">
      <c r="A4887" s="58">
        <v>34274</v>
      </c>
      <c r="B4887">
        <v>84</v>
      </c>
      <c r="C4887">
        <v>690365</v>
      </c>
      <c r="D4887">
        <v>227726</v>
      </c>
      <c r="E4887">
        <v>462639</v>
      </c>
    </row>
    <row r="4888" spans="1:5">
      <c r="A4888" s="58">
        <v>34274</v>
      </c>
      <c r="B4888">
        <v>85</v>
      </c>
      <c r="C4888">
        <v>598998</v>
      </c>
      <c r="D4888">
        <v>190754</v>
      </c>
      <c r="E4888">
        <v>408244</v>
      </c>
    </row>
    <row r="4889" spans="1:5">
      <c r="A4889" s="58">
        <v>34274</v>
      </c>
      <c r="B4889">
        <v>86</v>
      </c>
      <c r="C4889">
        <v>522605</v>
      </c>
      <c r="D4889">
        <v>160488</v>
      </c>
      <c r="E4889">
        <v>362117</v>
      </c>
    </row>
    <row r="4890" spans="1:5">
      <c r="A4890" s="58">
        <v>34274</v>
      </c>
      <c r="B4890">
        <v>87</v>
      </c>
      <c r="C4890">
        <v>446772</v>
      </c>
      <c r="D4890">
        <v>132120</v>
      </c>
      <c r="E4890">
        <v>314652</v>
      </c>
    </row>
    <row r="4891" spans="1:5">
      <c r="A4891" s="58">
        <v>34274</v>
      </c>
      <c r="B4891">
        <v>88</v>
      </c>
      <c r="C4891">
        <v>396528</v>
      </c>
      <c r="D4891">
        <v>112162</v>
      </c>
      <c r="E4891">
        <v>284366</v>
      </c>
    </row>
    <row r="4892" spans="1:5">
      <c r="A4892" s="58">
        <v>34274</v>
      </c>
      <c r="B4892">
        <v>89</v>
      </c>
      <c r="C4892">
        <v>342121</v>
      </c>
      <c r="D4892">
        <v>93417</v>
      </c>
      <c r="E4892">
        <v>248704</v>
      </c>
    </row>
    <row r="4893" spans="1:5">
      <c r="A4893" s="58">
        <v>34274</v>
      </c>
      <c r="B4893">
        <v>90</v>
      </c>
      <c r="C4893">
        <v>274136</v>
      </c>
      <c r="D4893">
        <v>71660</v>
      </c>
      <c r="E4893">
        <v>202476</v>
      </c>
    </row>
    <row r="4894" spans="1:5">
      <c r="A4894" s="58">
        <v>34274</v>
      </c>
      <c r="B4894">
        <v>91</v>
      </c>
      <c r="C4894">
        <v>217927</v>
      </c>
      <c r="D4894">
        <v>54778</v>
      </c>
      <c r="E4894">
        <v>163149</v>
      </c>
    </row>
    <row r="4895" spans="1:5">
      <c r="A4895" s="58">
        <v>34274</v>
      </c>
      <c r="B4895">
        <v>92</v>
      </c>
      <c r="C4895">
        <v>180322</v>
      </c>
      <c r="D4895">
        <v>43651</v>
      </c>
      <c r="E4895">
        <v>136671</v>
      </c>
    </row>
    <row r="4896" spans="1:5">
      <c r="A4896" s="58">
        <v>34274</v>
      </c>
      <c r="B4896">
        <v>93</v>
      </c>
      <c r="C4896">
        <v>148314</v>
      </c>
      <c r="D4896">
        <v>33878</v>
      </c>
      <c r="E4896">
        <v>114436</v>
      </c>
    </row>
    <row r="4897" spans="1:5">
      <c r="A4897" s="58">
        <v>34274</v>
      </c>
      <c r="B4897">
        <v>94</v>
      </c>
      <c r="C4897">
        <v>101183</v>
      </c>
      <c r="D4897">
        <v>21926</v>
      </c>
      <c r="E4897">
        <v>79257</v>
      </c>
    </row>
    <row r="4898" spans="1:5">
      <c r="A4898" s="58">
        <v>34274</v>
      </c>
      <c r="B4898">
        <v>95</v>
      </c>
      <c r="C4898">
        <v>74340</v>
      </c>
      <c r="D4898">
        <v>15251</v>
      </c>
      <c r="E4898">
        <v>59089</v>
      </c>
    </row>
    <row r="4899" spans="1:5">
      <c r="A4899" s="58">
        <v>34274</v>
      </c>
      <c r="B4899">
        <v>96</v>
      </c>
      <c r="C4899">
        <v>57339</v>
      </c>
      <c r="D4899">
        <v>11352</v>
      </c>
      <c r="E4899">
        <v>45987</v>
      </c>
    </row>
    <row r="4900" spans="1:5">
      <c r="A4900" s="58">
        <v>34274</v>
      </c>
      <c r="B4900">
        <v>97</v>
      </c>
      <c r="C4900">
        <v>43349</v>
      </c>
      <c r="D4900">
        <v>8271</v>
      </c>
      <c r="E4900">
        <v>35078</v>
      </c>
    </row>
    <row r="4901" spans="1:5">
      <c r="A4901" s="58">
        <v>34274</v>
      </c>
      <c r="B4901">
        <v>98</v>
      </c>
      <c r="C4901">
        <v>30950</v>
      </c>
      <c r="D4901">
        <v>5717</v>
      </c>
      <c r="E4901">
        <v>25233</v>
      </c>
    </row>
    <row r="4902" spans="1:5">
      <c r="A4902" s="58">
        <v>34274</v>
      </c>
      <c r="B4902">
        <v>99</v>
      </c>
      <c r="C4902">
        <v>20534</v>
      </c>
      <c r="D4902">
        <v>3788</v>
      </c>
      <c r="E4902">
        <v>16746</v>
      </c>
    </row>
    <row r="4903" spans="1:5">
      <c r="A4903" s="58">
        <v>34274</v>
      </c>
      <c r="B4903" t="s">
        <v>164</v>
      </c>
      <c r="C4903">
        <v>41348</v>
      </c>
      <c r="D4903">
        <v>7718</v>
      </c>
      <c r="E4903">
        <v>33630</v>
      </c>
    </row>
    <row r="4905" spans="1:5">
      <c r="A4905" s="58">
        <v>34304</v>
      </c>
      <c r="B4905" t="s">
        <v>163</v>
      </c>
      <c r="C4905">
        <v>261351847</v>
      </c>
      <c r="D4905">
        <v>127694956</v>
      </c>
      <c r="E4905">
        <v>133656891</v>
      </c>
    </row>
    <row r="4906" spans="1:5">
      <c r="A4906" s="58">
        <v>34304</v>
      </c>
      <c r="B4906">
        <v>0</v>
      </c>
      <c r="C4906">
        <v>3874516</v>
      </c>
      <c r="D4906">
        <v>1984999</v>
      </c>
      <c r="E4906">
        <v>1889517</v>
      </c>
    </row>
    <row r="4907" spans="1:5">
      <c r="A4907" s="58">
        <v>34304</v>
      </c>
      <c r="B4907">
        <v>1</v>
      </c>
      <c r="C4907">
        <v>3921624</v>
      </c>
      <c r="D4907">
        <v>2006986</v>
      </c>
      <c r="E4907">
        <v>1914638</v>
      </c>
    </row>
    <row r="4908" spans="1:5">
      <c r="A4908" s="58">
        <v>34304</v>
      </c>
      <c r="B4908">
        <v>2</v>
      </c>
      <c r="C4908">
        <v>3967929</v>
      </c>
      <c r="D4908">
        <v>2027783</v>
      </c>
      <c r="E4908">
        <v>1940146</v>
      </c>
    </row>
    <row r="4909" spans="1:5">
      <c r="A4909" s="58">
        <v>34304</v>
      </c>
      <c r="B4909">
        <v>3</v>
      </c>
      <c r="C4909">
        <v>4030977</v>
      </c>
      <c r="D4909">
        <v>2063270</v>
      </c>
      <c r="E4909">
        <v>1967707</v>
      </c>
    </row>
    <row r="4910" spans="1:5">
      <c r="A4910" s="58">
        <v>34304</v>
      </c>
      <c r="B4910">
        <v>4</v>
      </c>
      <c r="C4910">
        <v>3962309</v>
      </c>
      <c r="D4910">
        <v>2028166</v>
      </c>
      <c r="E4910">
        <v>1934143</v>
      </c>
    </row>
    <row r="4911" spans="1:5">
      <c r="A4911" s="58">
        <v>34304</v>
      </c>
      <c r="B4911">
        <v>5</v>
      </c>
      <c r="C4911">
        <v>3857063</v>
      </c>
      <c r="D4911">
        <v>1975008</v>
      </c>
      <c r="E4911">
        <v>1882055</v>
      </c>
    </row>
    <row r="4912" spans="1:5">
      <c r="A4912" s="58">
        <v>34304</v>
      </c>
      <c r="B4912">
        <v>6</v>
      </c>
      <c r="C4912">
        <v>3767537</v>
      </c>
      <c r="D4912">
        <v>1927605</v>
      </c>
      <c r="E4912">
        <v>1839932</v>
      </c>
    </row>
    <row r="4913" spans="1:5">
      <c r="A4913" s="58">
        <v>34304</v>
      </c>
      <c r="B4913">
        <v>7</v>
      </c>
      <c r="C4913">
        <v>3735107</v>
      </c>
      <c r="D4913">
        <v>1910906</v>
      </c>
      <c r="E4913">
        <v>1824201</v>
      </c>
    </row>
    <row r="4914" spans="1:5">
      <c r="A4914" s="58">
        <v>34304</v>
      </c>
      <c r="B4914">
        <v>8</v>
      </c>
      <c r="C4914">
        <v>3674239</v>
      </c>
      <c r="D4914">
        <v>1882140</v>
      </c>
      <c r="E4914">
        <v>1792099</v>
      </c>
    </row>
    <row r="4915" spans="1:5">
      <c r="A4915" s="58">
        <v>34304</v>
      </c>
      <c r="B4915">
        <v>9</v>
      </c>
      <c r="C4915">
        <v>3762716</v>
      </c>
      <c r="D4915">
        <v>1927345</v>
      </c>
      <c r="E4915">
        <v>1835371</v>
      </c>
    </row>
    <row r="4916" spans="1:5">
      <c r="A4916" s="58">
        <v>34304</v>
      </c>
      <c r="B4916">
        <v>10</v>
      </c>
      <c r="C4916">
        <v>3790476</v>
      </c>
      <c r="D4916">
        <v>1944347</v>
      </c>
      <c r="E4916">
        <v>1846129</v>
      </c>
    </row>
    <row r="4917" spans="1:5">
      <c r="A4917" s="58">
        <v>34304</v>
      </c>
      <c r="B4917">
        <v>11</v>
      </c>
      <c r="C4917">
        <v>3842129</v>
      </c>
      <c r="D4917">
        <v>1966632</v>
      </c>
      <c r="E4917">
        <v>1875497</v>
      </c>
    </row>
    <row r="4918" spans="1:5">
      <c r="A4918" s="58">
        <v>34304</v>
      </c>
      <c r="B4918">
        <v>12</v>
      </c>
      <c r="C4918">
        <v>3684242</v>
      </c>
      <c r="D4918">
        <v>1886190</v>
      </c>
      <c r="E4918">
        <v>1798052</v>
      </c>
    </row>
    <row r="4919" spans="1:5">
      <c r="A4919" s="58">
        <v>34304</v>
      </c>
      <c r="B4919">
        <v>13</v>
      </c>
      <c r="C4919">
        <v>3857466</v>
      </c>
      <c r="D4919">
        <v>1975377</v>
      </c>
      <c r="E4919">
        <v>1882089</v>
      </c>
    </row>
    <row r="4920" spans="1:5">
      <c r="A4920" s="58">
        <v>34304</v>
      </c>
      <c r="B4920">
        <v>14</v>
      </c>
      <c r="C4920">
        <v>3680989</v>
      </c>
      <c r="D4920">
        <v>1889484</v>
      </c>
      <c r="E4920">
        <v>1791505</v>
      </c>
    </row>
    <row r="4921" spans="1:5">
      <c r="A4921" s="58">
        <v>34304</v>
      </c>
      <c r="B4921">
        <v>15</v>
      </c>
      <c r="C4921">
        <v>3556470</v>
      </c>
      <c r="D4921">
        <v>1827404</v>
      </c>
      <c r="E4921">
        <v>1729066</v>
      </c>
    </row>
    <row r="4922" spans="1:5">
      <c r="A4922" s="58">
        <v>34304</v>
      </c>
      <c r="B4922">
        <v>16</v>
      </c>
      <c r="C4922">
        <v>3586527</v>
      </c>
      <c r="D4922">
        <v>1847914</v>
      </c>
      <c r="E4922">
        <v>1738613</v>
      </c>
    </row>
    <row r="4923" spans="1:5">
      <c r="A4923" s="58">
        <v>34304</v>
      </c>
      <c r="B4923">
        <v>17</v>
      </c>
      <c r="C4923">
        <v>3471587</v>
      </c>
      <c r="D4923">
        <v>1792365</v>
      </c>
      <c r="E4923">
        <v>1679222</v>
      </c>
    </row>
    <row r="4924" spans="1:5">
      <c r="A4924" s="58">
        <v>34304</v>
      </c>
      <c r="B4924">
        <v>18</v>
      </c>
      <c r="C4924">
        <v>3424760</v>
      </c>
      <c r="D4924">
        <v>1757468</v>
      </c>
      <c r="E4924">
        <v>1667292</v>
      </c>
    </row>
    <row r="4925" spans="1:5">
      <c r="A4925" s="58">
        <v>34304</v>
      </c>
      <c r="B4925">
        <v>19</v>
      </c>
      <c r="C4925">
        <v>3586458</v>
      </c>
      <c r="D4925">
        <v>1831044</v>
      </c>
      <c r="E4925">
        <v>1755414</v>
      </c>
    </row>
    <row r="4926" spans="1:5">
      <c r="A4926" s="58">
        <v>34304</v>
      </c>
      <c r="B4926">
        <v>20</v>
      </c>
      <c r="C4926">
        <v>3552281</v>
      </c>
      <c r="D4926">
        <v>1815124</v>
      </c>
      <c r="E4926">
        <v>1737157</v>
      </c>
    </row>
    <row r="4927" spans="1:5">
      <c r="A4927" s="58">
        <v>34304</v>
      </c>
      <c r="B4927">
        <v>21</v>
      </c>
      <c r="C4927">
        <v>3638411</v>
      </c>
      <c r="D4927">
        <v>1859447</v>
      </c>
      <c r="E4927">
        <v>1778964</v>
      </c>
    </row>
    <row r="4928" spans="1:5">
      <c r="A4928" s="58">
        <v>34304</v>
      </c>
      <c r="B4928">
        <v>22</v>
      </c>
      <c r="C4928">
        <v>3791298</v>
      </c>
      <c r="D4928">
        <v>1925909</v>
      </c>
      <c r="E4928">
        <v>1865389</v>
      </c>
    </row>
    <row r="4929" spans="1:5">
      <c r="A4929" s="58">
        <v>34304</v>
      </c>
      <c r="B4929">
        <v>23</v>
      </c>
      <c r="C4929">
        <v>3999701</v>
      </c>
      <c r="D4929">
        <v>2028577</v>
      </c>
      <c r="E4929">
        <v>1971124</v>
      </c>
    </row>
    <row r="4930" spans="1:5">
      <c r="A4930" s="58">
        <v>34304</v>
      </c>
      <c r="B4930">
        <v>24</v>
      </c>
      <c r="C4930">
        <v>3880259</v>
      </c>
      <c r="D4930">
        <v>1966229</v>
      </c>
      <c r="E4930">
        <v>1914030</v>
      </c>
    </row>
    <row r="4931" spans="1:5">
      <c r="A4931" s="58">
        <v>34304</v>
      </c>
      <c r="B4931">
        <v>25</v>
      </c>
      <c r="C4931">
        <v>3805897</v>
      </c>
      <c r="D4931">
        <v>1925480</v>
      </c>
      <c r="E4931">
        <v>1880417</v>
      </c>
    </row>
    <row r="4932" spans="1:5">
      <c r="A4932" s="58">
        <v>34304</v>
      </c>
      <c r="B4932">
        <v>26</v>
      </c>
      <c r="C4932">
        <v>3791365</v>
      </c>
      <c r="D4932">
        <v>1907822</v>
      </c>
      <c r="E4932">
        <v>1883543</v>
      </c>
    </row>
    <row r="4933" spans="1:5">
      <c r="A4933" s="58">
        <v>34304</v>
      </c>
      <c r="B4933">
        <v>27</v>
      </c>
      <c r="C4933">
        <v>3904637</v>
      </c>
      <c r="D4933">
        <v>1961497</v>
      </c>
      <c r="E4933">
        <v>1943140</v>
      </c>
    </row>
    <row r="4934" spans="1:5">
      <c r="A4934" s="58">
        <v>34304</v>
      </c>
      <c r="B4934">
        <v>28</v>
      </c>
      <c r="C4934">
        <v>3970234</v>
      </c>
      <c r="D4934">
        <v>1995428</v>
      </c>
      <c r="E4934">
        <v>1974806</v>
      </c>
    </row>
    <row r="4935" spans="1:5">
      <c r="A4935" s="58">
        <v>34304</v>
      </c>
      <c r="B4935">
        <v>29</v>
      </c>
      <c r="C4935">
        <v>4415855</v>
      </c>
      <c r="D4935">
        <v>2215112</v>
      </c>
      <c r="E4935">
        <v>2200743</v>
      </c>
    </row>
    <row r="4936" spans="1:5">
      <c r="A4936" s="58">
        <v>34304</v>
      </c>
      <c r="B4936">
        <v>30</v>
      </c>
      <c r="C4936">
        <v>4498737</v>
      </c>
      <c r="D4936">
        <v>2259762</v>
      </c>
      <c r="E4936">
        <v>2238975</v>
      </c>
    </row>
    <row r="4937" spans="1:5">
      <c r="A4937" s="58">
        <v>34304</v>
      </c>
      <c r="B4937">
        <v>31</v>
      </c>
      <c r="C4937">
        <v>4488109</v>
      </c>
      <c r="D4937">
        <v>2249652</v>
      </c>
      <c r="E4937">
        <v>2238457</v>
      </c>
    </row>
    <row r="4938" spans="1:5">
      <c r="A4938" s="58">
        <v>34304</v>
      </c>
      <c r="B4938">
        <v>32</v>
      </c>
      <c r="C4938">
        <v>4406165</v>
      </c>
      <c r="D4938">
        <v>2203596</v>
      </c>
      <c r="E4938">
        <v>2202569</v>
      </c>
    </row>
    <row r="4939" spans="1:5">
      <c r="A4939" s="58">
        <v>34304</v>
      </c>
      <c r="B4939">
        <v>33</v>
      </c>
      <c r="C4939">
        <v>4641691</v>
      </c>
      <c r="D4939">
        <v>2318374</v>
      </c>
      <c r="E4939">
        <v>2323317</v>
      </c>
    </row>
    <row r="4940" spans="1:5">
      <c r="A4940" s="58">
        <v>34304</v>
      </c>
      <c r="B4940">
        <v>34</v>
      </c>
      <c r="C4940">
        <v>4565859</v>
      </c>
      <c r="D4940">
        <v>2286006</v>
      </c>
      <c r="E4940">
        <v>2279853</v>
      </c>
    </row>
    <row r="4941" spans="1:5">
      <c r="A4941" s="58">
        <v>34304</v>
      </c>
      <c r="B4941">
        <v>35</v>
      </c>
      <c r="C4941">
        <v>4559697</v>
      </c>
      <c r="D4941">
        <v>2279029</v>
      </c>
      <c r="E4941">
        <v>2280668</v>
      </c>
    </row>
    <row r="4942" spans="1:5">
      <c r="A4942" s="58">
        <v>34304</v>
      </c>
      <c r="B4942">
        <v>36</v>
      </c>
      <c r="C4942">
        <v>4502810</v>
      </c>
      <c r="D4942">
        <v>2241881</v>
      </c>
      <c r="E4942">
        <v>2260929</v>
      </c>
    </row>
    <row r="4943" spans="1:5">
      <c r="A4943" s="58">
        <v>34304</v>
      </c>
      <c r="B4943">
        <v>37</v>
      </c>
      <c r="C4943">
        <v>4361870</v>
      </c>
      <c r="D4943">
        <v>2164340</v>
      </c>
      <c r="E4943">
        <v>2197530</v>
      </c>
    </row>
    <row r="4944" spans="1:5">
      <c r="A4944" s="58">
        <v>34304</v>
      </c>
      <c r="B4944">
        <v>38</v>
      </c>
      <c r="C4944">
        <v>4148198</v>
      </c>
      <c r="D4944">
        <v>2060588</v>
      </c>
      <c r="E4944">
        <v>2087610</v>
      </c>
    </row>
    <row r="4945" spans="1:5">
      <c r="A4945" s="58">
        <v>34304</v>
      </c>
      <c r="B4945">
        <v>39</v>
      </c>
      <c r="C4945">
        <v>4341731</v>
      </c>
      <c r="D4945">
        <v>2156369</v>
      </c>
      <c r="E4945">
        <v>2185362</v>
      </c>
    </row>
    <row r="4946" spans="1:5">
      <c r="A4946" s="58">
        <v>34304</v>
      </c>
      <c r="B4946">
        <v>40</v>
      </c>
      <c r="C4946">
        <v>4135296</v>
      </c>
      <c r="D4946">
        <v>2047783</v>
      </c>
      <c r="E4946">
        <v>2087513</v>
      </c>
    </row>
    <row r="4947" spans="1:5">
      <c r="A4947" s="58">
        <v>34304</v>
      </c>
      <c r="B4947">
        <v>41</v>
      </c>
      <c r="C4947">
        <v>4026621</v>
      </c>
      <c r="D4947">
        <v>1987719</v>
      </c>
      <c r="E4947">
        <v>2038902</v>
      </c>
    </row>
    <row r="4948" spans="1:5">
      <c r="A4948" s="58">
        <v>34304</v>
      </c>
      <c r="B4948">
        <v>42</v>
      </c>
      <c r="C4948">
        <v>3727912</v>
      </c>
      <c r="D4948">
        <v>1838099</v>
      </c>
      <c r="E4948">
        <v>1889813</v>
      </c>
    </row>
    <row r="4949" spans="1:5">
      <c r="A4949" s="58">
        <v>34304</v>
      </c>
      <c r="B4949">
        <v>43</v>
      </c>
      <c r="C4949">
        <v>3797288</v>
      </c>
      <c r="D4949">
        <v>1870522</v>
      </c>
      <c r="E4949">
        <v>1926766</v>
      </c>
    </row>
    <row r="4950" spans="1:5">
      <c r="A4950" s="58">
        <v>34304</v>
      </c>
      <c r="B4950">
        <v>44</v>
      </c>
      <c r="C4950">
        <v>3689606</v>
      </c>
      <c r="D4950">
        <v>1822162</v>
      </c>
      <c r="E4950">
        <v>1867444</v>
      </c>
    </row>
    <row r="4951" spans="1:5">
      <c r="A4951" s="58">
        <v>34304</v>
      </c>
      <c r="B4951">
        <v>45</v>
      </c>
      <c r="C4951">
        <v>3677202</v>
      </c>
      <c r="D4951">
        <v>1812773</v>
      </c>
      <c r="E4951">
        <v>1864429</v>
      </c>
    </row>
    <row r="4952" spans="1:5">
      <c r="A4952" s="58">
        <v>34304</v>
      </c>
      <c r="B4952">
        <v>46</v>
      </c>
      <c r="C4952">
        <v>3784532</v>
      </c>
      <c r="D4952">
        <v>1862626</v>
      </c>
      <c r="E4952">
        <v>1921906</v>
      </c>
    </row>
    <row r="4953" spans="1:5">
      <c r="A4953" s="58">
        <v>34304</v>
      </c>
      <c r="B4953">
        <v>47</v>
      </c>
      <c r="C4953">
        <v>3202718</v>
      </c>
      <c r="D4953">
        <v>1570342</v>
      </c>
      <c r="E4953">
        <v>1632376</v>
      </c>
    </row>
    <row r="4954" spans="1:5">
      <c r="A4954" s="58">
        <v>34304</v>
      </c>
      <c r="B4954">
        <v>48</v>
      </c>
      <c r="C4954">
        <v>2762511</v>
      </c>
      <c r="D4954">
        <v>1351944</v>
      </c>
      <c r="E4954">
        <v>1410567</v>
      </c>
    </row>
    <row r="4955" spans="1:5">
      <c r="A4955" s="58">
        <v>34304</v>
      </c>
      <c r="B4955">
        <v>49</v>
      </c>
      <c r="C4955">
        <v>2918571</v>
      </c>
      <c r="D4955">
        <v>1429520</v>
      </c>
      <c r="E4955">
        <v>1489051</v>
      </c>
    </row>
    <row r="4956" spans="1:5">
      <c r="A4956" s="58">
        <v>34304</v>
      </c>
      <c r="B4956">
        <v>50</v>
      </c>
      <c r="C4956">
        <v>3042780</v>
      </c>
      <c r="D4956">
        <v>1489934</v>
      </c>
      <c r="E4956">
        <v>1552846</v>
      </c>
    </row>
    <row r="4957" spans="1:5">
      <c r="A4957" s="58">
        <v>34304</v>
      </c>
      <c r="B4957">
        <v>51</v>
      </c>
      <c r="C4957">
        <v>2818513</v>
      </c>
      <c r="D4957">
        <v>1376921</v>
      </c>
      <c r="E4957">
        <v>1441592</v>
      </c>
    </row>
    <row r="4958" spans="1:5">
      <c r="A4958" s="58">
        <v>34304</v>
      </c>
      <c r="B4958">
        <v>52</v>
      </c>
      <c r="C4958">
        <v>2474163</v>
      </c>
      <c r="D4958">
        <v>1202303</v>
      </c>
      <c r="E4958">
        <v>1271860</v>
      </c>
    </row>
    <row r="4959" spans="1:5">
      <c r="A4959" s="58">
        <v>34304</v>
      </c>
      <c r="B4959">
        <v>53</v>
      </c>
      <c r="C4959">
        <v>2422462</v>
      </c>
      <c r="D4959">
        <v>1176760</v>
      </c>
      <c r="E4959">
        <v>1245702</v>
      </c>
    </row>
    <row r="4960" spans="1:5">
      <c r="A4960" s="58">
        <v>34304</v>
      </c>
      <c r="B4960">
        <v>54</v>
      </c>
      <c r="C4960">
        <v>2363926</v>
      </c>
      <c r="D4960">
        <v>1146507</v>
      </c>
      <c r="E4960">
        <v>1217419</v>
      </c>
    </row>
    <row r="4961" spans="1:5">
      <c r="A4961" s="58">
        <v>34304</v>
      </c>
      <c r="B4961">
        <v>55</v>
      </c>
      <c r="C4961">
        <v>2304436</v>
      </c>
      <c r="D4961">
        <v>1113120</v>
      </c>
      <c r="E4961">
        <v>1191316</v>
      </c>
    </row>
    <row r="4962" spans="1:5">
      <c r="A4962" s="58">
        <v>34304</v>
      </c>
      <c r="B4962">
        <v>56</v>
      </c>
      <c r="C4962">
        <v>2220831</v>
      </c>
      <c r="D4962">
        <v>1068877</v>
      </c>
      <c r="E4962">
        <v>1151954</v>
      </c>
    </row>
    <row r="4963" spans="1:5">
      <c r="A4963" s="58">
        <v>34304</v>
      </c>
      <c r="B4963">
        <v>57</v>
      </c>
      <c r="C4963">
        <v>2150181</v>
      </c>
      <c r="D4963">
        <v>1030978</v>
      </c>
      <c r="E4963">
        <v>1119203</v>
      </c>
    </row>
    <row r="4964" spans="1:5">
      <c r="A4964" s="58">
        <v>34304</v>
      </c>
      <c r="B4964">
        <v>58</v>
      </c>
      <c r="C4964">
        <v>2086522</v>
      </c>
      <c r="D4964">
        <v>999012</v>
      </c>
      <c r="E4964">
        <v>1087510</v>
      </c>
    </row>
    <row r="4965" spans="1:5">
      <c r="A4965" s="58">
        <v>34304</v>
      </c>
      <c r="B4965">
        <v>59</v>
      </c>
      <c r="C4965">
        <v>2108786</v>
      </c>
      <c r="D4965">
        <v>1009873</v>
      </c>
      <c r="E4965">
        <v>1098913</v>
      </c>
    </row>
    <row r="4966" spans="1:5">
      <c r="A4966" s="58">
        <v>34304</v>
      </c>
      <c r="B4966">
        <v>60</v>
      </c>
      <c r="C4966">
        <v>1991436</v>
      </c>
      <c r="D4966">
        <v>942232</v>
      </c>
      <c r="E4966">
        <v>1049204</v>
      </c>
    </row>
    <row r="4967" spans="1:5">
      <c r="A4967" s="58">
        <v>34304</v>
      </c>
      <c r="B4967">
        <v>61</v>
      </c>
      <c r="C4967">
        <v>1985243</v>
      </c>
      <c r="D4967">
        <v>937783</v>
      </c>
      <c r="E4967">
        <v>1047460</v>
      </c>
    </row>
    <row r="4968" spans="1:5">
      <c r="A4968" s="58">
        <v>34304</v>
      </c>
      <c r="B4968">
        <v>62</v>
      </c>
      <c r="C4968">
        <v>2029320</v>
      </c>
      <c r="D4968">
        <v>952891</v>
      </c>
      <c r="E4968">
        <v>1076429</v>
      </c>
    </row>
    <row r="4969" spans="1:5">
      <c r="A4969" s="58">
        <v>34304</v>
      </c>
      <c r="B4969">
        <v>63</v>
      </c>
      <c r="C4969">
        <v>2108258</v>
      </c>
      <c r="D4969">
        <v>992386</v>
      </c>
      <c r="E4969">
        <v>1115872</v>
      </c>
    </row>
    <row r="4970" spans="1:5">
      <c r="A4970" s="58">
        <v>34304</v>
      </c>
      <c r="B4970">
        <v>64</v>
      </c>
      <c r="C4970">
        <v>2102203</v>
      </c>
      <c r="D4970">
        <v>981008</v>
      </c>
      <c r="E4970">
        <v>1121195</v>
      </c>
    </row>
    <row r="4971" spans="1:5">
      <c r="A4971" s="58">
        <v>34304</v>
      </c>
      <c r="B4971">
        <v>65</v>
      </c>
      <c r="C4971">
        <v>2087420</v>
      </c>
      <c r="D4971">
        <v>960324</v>
      </c>
      <c r="E4971">
        <v>1127096</v>
      </c>
    </row>
    <row r="4972" spans="1:5">
      <c r="A4972" s="58">
        <v>34304</v>
      </c>
      <c r="B4972">
        <v>66</v>
      </c>
      <c r="C4972">
        <v>2073666</v>
      </c>
      <c r="D4972">
        <v>945751</v>
      </c>
      <c r="E4972">
        <v>1127915</v>
      </c>
    </row>
    <row r="4973" spans="1:5">
      <c r="A4973" s="58">
        <v>34304</v>
      </c>
      <c r="B4973">
        <v>67</v>
      </c>
      <c r="C4973">
        <v>2002522</v>
      </c>
      <c r="D4973">
        <v>902511</v>
      </c>
      <c r="E4973">
        <v>1100011</v>
      </c>
    </row>
    <row r="4974" spans="1:5">
      <c r="A4974" s="58">
        <v>34304</v>
      </c>
      <c r="B4974">
        <v>68</v>
      </c>
      <c r="C4974">
        <v>1934100</v>
      </c>
      <c r="D4974">
        <v>863933</v>
      </c>
      <c r="E4974">
        <v>1070167</v>
      </c>
    </row>
    <row r="4975" spans="1:5">
      <c r="A4975" s="58">
        <v>34304</v>
      </c>
      <c r="B4975">
        <v>69</v>
      </c>
      <c r="C4975">
        <v>1938863</v>
      </c>
      <c r="D4975">
        <v>857029</v>
      </c>
      <c r="E4975">
        <v>1081834</v>
      </c>
    </row>
    <row r="4976" spans="1:5">
      <c r="A4976" s="58">
        <v>34304</v>
      </c>
      <c r="B4976">
        <v>70</v>
      </c>
      <c r="C4976">
        <v>1870087</v>
      </c>
      <c r="D4976">
        <v>819915</v>
      </c>
      <c r="E4976">
        <v>1050172</v>
      </c>
    </row>
    <row r="4977" spans="1:5">
      <c r="A4977" s="58">
        <v>34304</v>
      </c>
      <c r="B4977">
        <v>71</v>
      </c>
      <c r="C4977">
        <v>1816968</v>
      </c>
      <c r="D4977">
        <v>793561</v>
      </c>
      <c r="E4977">
        <v>1023407</v>
      </c>
    </row>
    <row r="4978" spans="1:5">
      <c r="A4978" s="58">
        <v>34304</v>
      </c>
      <c r="B4978">
        <v>72</v>
      </c>
      <c r="C4978">
        <v>1807448</v>
      </c>
      <c r="D4978">
        <v>787761</v>
      </c>
      <c r="E4978">
        <v>1019687</v>
      </c>
    </row>
    <row r="4979" spans="1:5">
      <c r="A4979" s="58">
        <v>34304</v>
      </c>
      <c r="B4979">
        <v>73</v>
      </c>
      <c r="C4979">
        <v>1666662</v>
      </c>
      <c r="D4979">
        <v>715367</v>
      </c>
      <c r="E4979">
        <v>951295</v>
      </c>
    </row>
    <row r="4980" spans="1:5">
      <c r="A4980" s="58">
        <v>34304</v>
      </c>
      <c r="B4980">
        <v>74</v>
      </c>
      <c r="C4980">
        <v>1547975</v>
      </c>
      <c r="D4980">
        <v>651164</v>
      </c>
      <c r="E4980">
        <v>896811</v>
      </c>
    </row>
    <row r="4981" spans="1:5">
      <c r="A4981" s="58">
        <v>34304</v>
      </c>
      <c r="B4981">
        <v>75</v>
      </c>
      <c r="C4981">
        <v>1470654</v>
      </c>
      <c r="D4981">
        <v>607763</v>
      </c>
      <c r="E4981">
        <v>862891</v>
      </c>
    </row>
    <row r="4982" spans="1:5">
      <c r="A4982" s="58">
        <v>34304</v>
      </c>
      <c r="B4982">
        <v>76</v>
      </c>
      <c r="C4982">
        <v>1368477</v>
      </c>
      <c r="D4982">
        <v>558002</v>
      </c>
      <c r="E4982">
        <v>810475</v>
      </c>
    </row>
    <row r="4983" spans="1:5">
      <c r="A4983" s="58">
        <v>34304</v>
      </c>
      <c r="B4983">
        <v>77</v>
      </c>
      <c r="C4983">
        <v>1294832</v>
      </c>
      <c r="D4983">
        <v>520121</v>
      </c>
      <c r="E4983">
        <v>774711</v>
      </c>
    </row>
    <row r="4984" spans="1:5">
      <c r="A4984" s="58">
        <v>34304</v>
      </c>
      <c r="B4984">
        <v>78</v>
      </c>
      <c r="C4984">
        <v>1245560</v>
      </c>
      <c r="D4984">
        <v>487175</v>
      </c>
      <c r="E4984">
        <v>758385</v>
      </c>
    </row>
    <row r="4985" spans="1:5">
      <c r="A4985" s="58">
        <v>34304</v>
      </c>
      <c r="B4985">
        <v>79</v>
      </c>
      <c r="C4985">
        <v>1161191</v>
      </c>
      <c r="D4985">
        <v>443165</v>
      </c>
      <c r="E4985">
        <v>718026</v>
      </c>
    </row>
    <row r="4986" spans="1:5">
      <c r="A4986" s="58">
        <v>34304</v>
      </c>
      <c r="B4986">
        <v>80</v>
      </c>
      <c r="C4986">
        <v>1056228</v>
      </c>
      <c r="D4986">
        <v>390439</v>
      </c>
      <c r="E4986">
        <v>665789</v>
      </c>
    </row>
    <row r="4987" spans="1:5">
      <c r="A4987" s="58">
        <v>34304</v>
      </c>
      <c r="B4987">
        <v>81</v>
      </c>
      <c r="C4987">
        <v>952538</v>
      </c>
      <c r="D4987">
        <v>344221</v>
      </c>
      <c r="E4987">
        <v>608317</v>
      </c>
    </row>
    <row r="4988" spans="1:5">
      <c r="A4988" s="58">
        <v>34304</v>
      </c>
      <c r="B4988">
        <v>82</v>
      </c>
      <c r="C4988">
        <v>852559</v>
      </c>
      <c r="D4988">
        <v>301245</v>
      </c>
      <c r="E4988">
        <v>551314</v>
      </c>
    </row>
    <row r="4989" spans="1:5">
      <c r="A4989" s="58">
        <v>34304</v>
      </c>
      <c r="B4989">
        <v>83</v>
      </c>
      <c r="C4989">
        <v>775441</v>
      </c>
      <c r="D4989">
        <v>261002</v>
      </c>
      <c r="E4989">
        <v>514439</v>
      </c>
    </row>
    <row r="4990" spans="1:5">
      <c r="A4990" s="58">
        <v>34304</v>
      </c>
      <c r="B4990">
        <v>84</v>
      </c>
      <c r="C4990">
        <v>691504</v>
      </c>
      <c r="D4990">
        <v>228197</v>
      </c>
      <c r="E4990">
        <v>463307</v>
      </c>
    </row>
    <row r="4991" spans="1:5">
      <c r="A4991" s="58">
        <v>34304</v>
      </c>
      <c r="B4991">
        <v>85</v>
      </c>
      <c r="C4991">
        <v>599916</v>
      </c>
      <c r="D4991">
        <v>191133</v>
      </c>
      <c r="E4991">
        <v>408783</v>
      </c>
    </row>
    <row r="4992" spans="1:5">
      <c r="A4992" s="58">
        <v>34304</v>
      </c>
      <c r="B4992">
        <v>86</v>
      </c>
      <c r="C4992">
        <v>525260</v>
      </c>
      <c r="D4992">
        <v>161332</v>
      </c>
      <c r="E4992">
        <v>363928</v>
      </c>
    </row>
    <row r="4993" spans="1:5">
      <c r="A4993" s="58">
        <v>34304</v>
      </c>
      <c r="B4993">
        <v>87</v>
      </c>
      <c r="C4993">
        <v>447403</v>
      </c>
      <c r="D4993">
        <v>132418</v>
      </c>
      <c r="E4993">
        <v>314985</v>
      </c>
    </row>
    <row r="4994" spans="1:5">
      <c r="A4994" s="58">
        <v>34304</v>
      </c>
      <c r="B4994">
        <v>88</v>
      </c>
      <c r="C4994">
        <v>395650</v>
      </c>
      <c r="D4994">
        <v>111921</v>
      </c>
      <c r="E4994">
        <v>283729</v>
      </c>
    </row>
    <row r="4995" spans="1:5">
      <c r="A4995" s="58">
        <v>34304</v>
      </c>
      <c r="B4995">
        <v>89</v>
      </c>
      <c r="C4995">
        <v>344189</v>
      </c>
      <c r="D4995">
        <v>93957</v>
      </c>
      <c r="E4995">
        <v>250232</v>
      </c>
    </row>
    <row r="4996" spans="1:5">
      <c r="A4996" s="58">
        <v>34304</v>
      </c>
      <c r="B4996">
        <v>90</v>
      </c>
      <c r="C4996">
        <v>274948</v>
      </c>
      <c r="D4996">
        <v>71891</v>
      </c>
      <c r="E4996">
        <v>203057</v>
      </c>
    </row>
    <row r="4997" spans="1:5">
      <c r="A4997" s="58">
        <v>34304</v>
      </c>
      <c r="B4997">
        <v>91</v>
      </c>
      <c r="C4997">
        <v>219633</v>
      </c>
      <c r="D4997">
        <v>55127</v>
      </c>
      <c r="E4997">
        <v>164506</v>
      </c>
    </row>
    <row r="4998" spans="1:5">
      <c r="A4998" s="58">
        <v>34304</v>
      </c>
      <c r="B4998">
        <v>92</v>
      </c>
      <c r="C4998">
        <v>178682</v>
      </c>
      <c r="D4998">
        <v>43306</v>
      </c>
      <c r="E4998">
        <v>135376</v>
      </c>
    </row>
    <row r="4999" spans="1:5">
      <c r="A4999" s="58">
        <v>34304</v>
      </c>
      <c r="B4999">
        <v>93</v>
      </c>
      <c r="C4999">
        <v>150276</v>
      </c>
      <c r="D4999">
        <v>34321</v>
      </c>
      <c r="E4999">
        <v>115955</v>
      </c>
    </row>
    <row r="5000" spans="1:5">
      <c r="A5000" s="58">
        <v>34304</v>
      </c>
      <c r="B5000">
        <v>94</v>
      </c>
      <c r="C5000">
        <v>101787</v>
      </c>
      <c r="D5000">
        <v>22087</v>
      </c>
      <c r="E5000">
        <v>79700</v>
      </c>
    </row>
    <row r="5001" spans="1:5">
      <c r="A5001" s="58">
        <v>34304</v>
      </c>
      <c r="B5001">
        <v>95</v>
      </c>
      <c r="C5001">
        <v>74445</v>
      </c>
      <c r="D5001">
        <v>15250</v>
      </c>
      <c r="E5001">
        <v>59195</v>
      </c>
    </row>
    <row r="5002" spans="1:5">
      <c r="A5002" s="58">
        <v>34304</v>
      </c>
      <c r="B5002">
        <v>96</v>
      </c>
      <c r="C5002">
        <v>57307</v>
      </c>
      <c r="D5002">
        <v>11334</v>
      </c>
      <c r="E5002">
        <v>45973</v>
      </c>
    </row>
    <row r="5003" spans="1:5">
      <c r="A5003" s="58">
        <v>34304</v>
      </c>
      <c r="B5003">
        <v>97</v>
      </c>
      <c r="C5003">
        <v>43328</v>
      </c>
      <c r="D5003">
        <v>8260</v>
      </c>
      <c r="E5003">
        <v>35068</v>
      </c>
    </row>
    <row r="5004" spans="1:5">
      <c r="A5004" s="58">
        <v>34304</v>
      </c>
      <c r="B5004">
        <v>98</v>
      </c>
      <c r="C5004">
        <v>31091</v>
      </c>
      <c r="D5004">
        <v>5723</v>
      </c>
      <c r="E5004">
        <v>25368</v>
      </c>
    </row>
    <row r="5005" spans="1:5">
      <c r="A5005" s="58">
        <v>34304</v>
      </c>
      <c r="B5005">
        <v>99</v>
      </c>
      <c r="C5005">
        <v>20582</v>
      </c>
      <c r="D5005">
        <v>3798</v>
      </c>
      <c r="E5005">
        <v>16784</v>
      </c>
    </row>
    <row r="5006" spans="1:5">
      <c r="A5006" s="58">
        <v>34304</v>
      </c>
      <c r="B5006" t="s">
        <v>164</v>
      </c>
      <c r="C5006">
        <v>41412</v>
      </c>
      <c r="D5006">
        <v>7722</v>
      </c>
      <c r="E5006">
        <v>33690</v>
      </c>
    </row>
    <row r="5007" spans="1:5">
      <c r="A5007" t="s">
        <v>168</v>
      </c>
    </row>
    <row r="5009" spans="1:5">
      <c r="A5009" s="58">
        <v>34335</v>
      </c>
      <c r="B5009" t="s">
        <v>163</v>
      </c>
      <c r="C5009">
        <v>261599600</v>
      </c>
      <c r="D5009">
        <v>127820901</v>
      </c>
      <c r="E5009">
        <v>133778699</v>
      </c>
    </row>
    <row r="5010" spans="1:5">
      <c r="A5010" s="58">
        <v>34335</v>
      </c>
      <c r="B5010">
        <v>0</v>
      </c>
      <c r="C5010">
        <v>3866867</v>
      </c>
      <c r="D5010">
        <v>1980574</v>
      </c>
      <c r="E5010">
        <v>1886293</v>
      </c>
    </row>
    <row r="5011" spans="1:5">
      <c r="A5011" s="58">
        <v>34335</v>
      </c>
      <c r="B5011">
        <v>1</v>
      </c>
      <c r="C5011">
        <v>3918886</v>
      </c>
      <c r="D5011">
        <v>2005782</v>
      </c>
      <c r="E5011">
        <v>1913104</v>
      </c>
    </row>
    <row r="5012" spans="1:5">
      <c r="A5012" s="58">
        <v>34335</v>
      </c>
      <c r="B5012">
        <v>2</v>
      </c>
      <c r="C5012">
        <v>3972333</v>
      </c>
      <c r="D5012">
        <v>2030008</v>
      </c>
      <c r="E5012">
        <v>1942325</v>
      </c>
    </row>
    <row r="5013" spans="1:5">
      <c r="A5013" s="58">
        <v>34335</v>
      </c>
      <c r="B5013">
        <v>3</v>
      </c>
      <c r="C5013">
        <v>4031151</v>
      </c>
      <c r="D5013">
        <v>2063303</v>
      </c>
      <c r="E5013">
        <v>1967848</v>
      </c>
    </row>
    <row r="5014" spans="1:5">
      <c r="A5014" s="58">
        <v>34335</v>
      </c>
      <c r="B5014">
        <v>4</v>
      </c>
      <c r="C5014">
        <v>3979551</v>
      </c>
      <c r="D5014">
        <v>2036962</v>
      </c>
      <c r="E5014">
        <v>1942589</v>
      </c>
    </row>
    <row r="5015" spans="1:5">
      <c r="A5015" s="58">
        <v>34335</v>
      </c>
      <c r="B5015">
        <v>5</v>
      </c>
      <c r="C5015">
        <v>3857931</v>
      </c>
      <c r="D5015">
        <v>1975598</v>
      </c>
      <c r="E5015">
        <v>1882333</v>
      </c>
    </row>
    <row r="5016" spans="1:5">
      <c r="A5016" s="58">
        <v>34335</v>
      </c>
      <c r="B5016">
        <v>6</v>
      </c>
      <c r="C5016">
        <v>3775827</v>
      </c>
      <c r="D5016">
        <v>1931810</v>
      </c>
      <c r="E5016">
        <v>1844017</v>
      </c>
    </row>
    <row r="5017" spans="1:5">
      <c r="A5017" s="58">
        <v>34335</v>
      </c>
      <c r="B5017">
        <v>7</v>
      </c>
      <c r="C5017">
        <v>3736529</v>
      </c>
      <c r="D5017">
        <v>1911458</v>
      </c>
      <c r="E5017">
        <v>1825071</v>
      </c>
    </row>
    <row r="5018" spans="1:5">
      <c r="A5018" s="58">
        <v>34335</v>
      </c>
      <c r="B5018">
        <v>8</v>
      </c>
      <c r="C5018">
        <v>3686436</v>
      </c>
      <c r="D5018">
        <v>1888650</v>
      </c>
      <c r="E5018">
        <v>1797786</v>
      </c>
    </row>
    <row r="5019" spans="1:5">
      <c r="A5019" s="58">
        <v>34335</v>
      </c>
      <c r="B5019">
        <v>9</v>
      </c>
      <c r="C5019">
        <v>3765391</v>
      </c>
      <c r="D5019">
        <v>1928539</v>
      </c>
      <c r="E5019">
        <v>1836852</v>
      </c>
    </row>
    <row r="5020" spans="1:5">
      <c r="A5020" s="58">
        <v>34335</v>
      </c>
      <c r="B5020">
        <v>10</v>
      </c>
      <c r="C5020">
        <v>3789720</v>
      </c>
      <c r="D5020">
        <v>1944076</v>
      </c>
      <c r="E5020">
        <v>1845644</v>
      </c>
    </row>
    <row r="5021" spans="1:5">
      <c r="A5021" s="58">
        <v>34335</v>
      </c>
      <c r="B5021">
        <v>11</v>
      </c>
      <c r="C5021">
        <v>3843981</v>
      </c>
      <c r="D5021">
        <v>1967453</v>
      </c>
      <c r="E5021">
        <v>1876528</v>
      </c>
    </row>
    <row r="5022" spans="1:5">
      <c r="A5022" s="58">
        <v>34335</v>
      </c>
      <c r="B5022">
        <v>12</v>
      </c>
      <c r="C5022">
        <v>3674858</v>
      </c>
      <c r="D5022">
        <v>1881366</v>
      </c>
      <c r="E5022">
        <v>1793492</v>
      </c>
    </row>
    <row r="5023" spans="1:5">
      <c r="A5023" s="58">
        <v>34335</v>
      </c>
      <c r="B5023">
        <v>13</v>
      </c>
      <c r="C5023">
        <v>3880356</v>
      </c>
      <c r="D5023">
        <v>1987158</v>
      </c>
      <c r="E5023">
        <v>1893198</v>
      </c>
    </row>
    <row r="5024" spans="1:5">
      <c r="A5024" s="58">
        <v>34335</v>
      </c>
      <c r="B5024">
        <v>14</v>
      </c>
      <c r="C5024">
        <v>3687571</v>
      </c>
      <c r="D5024">
        <v>1892909</v>
      </c>
      <c r="E5024">
        <v>1794662</v>
      </c>
    </row>
    <row r="5025" spans="1:5">
      <c r="A5025" s="58">
        <v>34335</v>
      </c>
      <c r="B5025">
        <v>15</v>
      </c>
      <c r="C5025">
        <v>3569628</v>
      </c>
      <c r="D5025">
        <v>1834169</v>
      </c>
      <c r="E5025">
        <v>1735459</v>
      </c>
    </row>
    <row r="5026" spans="1:5">
      <c r="A5026" s="58">
        <v>34335</v>
      </c>
      <c r="B5026">
        <v>16</v>
      </c>
      <c r="C5026">
        <v>3585839</v>
      </c>
      <c r="D5026">
        <v>1847602</v>
      </c>
      <c r="E5026">
        <v>1738237</v>
      </c>
    </row>
    <row r="5027" spans="1:5">
      <c r="A5027" s="58">
        <v>34335</v>
      </c>
      <c r="B5027">
        <v>17</v>
      </c>
      <c r="C5027">
        <v>3482431</v>
      </c>
      <c r="D5027">
        <v>1797877</v>
      </c>
      <c r="E5027">
        <v>1684554</v>
      </c>
    </row>
    <row r="5028" spans="1:5">
      <c r="A5028" s="58">
        <v>34335</v>
      </c>
      <c r="B5028">
        <v>18</v>
      </c>
      <c r="C5028">
        <v>3426656</v>
      </c>
      <c r="D5028">
        <v>1758409</v>
      </c>
      <c r="E5028">
        <v>1668247</v>
      </c>
    </row>
    <row r="5029" spans="1:5">
      <c r="A5029" s="58">
        <v>34335</v>
      </c>
      <c r="B5029">
        <v>19</v>
      </c>
      <c r="C5029">
        <v>3593471</v>
      </c>
      <c r="D5029">
        <v>1834575</v>
      </c>
      <c r="E5029">
        <v>1758896</v>
      </c>
    </row>
    <row r="5030" spans="1:5">
      <c r="A5030" s="58">
        <v>34335</v>
      </c>
      <c r="B5030">
        <v>20</v>
      </c>
      <c r="C5030">
        <v>3535626</v>
      </c>
      <c r="D5030">
        <v>1806867</v>
      </c>
      <c r="E5030">
        <v>1728759</v>
      </c>
    </row>
    <row r="5031" spans="1:5">
      <c r="A5031" s="58">
        <v>34335</v>
      </c>
      <c r="B5031">
        <v>21</v>
      </c>
      <c r="C5031">
        <v>3634612</v>
      </c>
      <c r="D5031">
        <v>1857860</v>
      </c>
      <c r="E5031">
        <v>1776752</v>
      </c>
    </row>
    <row r="5032" spans="1:5">
      <c r="A5032" s="58">
        <v>34335</v>
      </c>
      <c r="B5032">
        <v>22</v>
      </c>
      <c r="C5032">
        <v>3743270</v>
      </c>
      <c r="D5032">
        <v>1901323</v>
      </c>
      <c r="E5032">
        <v>1841947</v>
      </c>
    </row>
    <row r="5033" spans="1:5">
      <c r="A5033" s="58">
        <v>34335</v>
      </c>
      <c r="B5033">
        <v>23</v>
      </c>
      <c r="C5033">
        <v>4022871</v>
      </c>
      <c r="D5033">
        <v>2039692</v>
      </c>
      <c r="E5033">
        <v>1983179</v>
      </c>
    </row>
    <row r="5034" spans="1:5">
      <c r="A5034" s="58">
        <v>34335</v>
      </c>
      <c r="B5034">
        <v>24</v>
      </c>
      <c r="C5034">
        <v>3889998</v>
      </c>
      <c r="D5034">
        <v>1970931</v>
      </c>
      <c r="E5034">
        <v>1919067</v>
      </c>
    </row>
    <row r="5035" spans="1:5">
      <c r="A5035" s="58">
        <v>34335</v>
      </c>
      <c r="B5035">
        <v>25</v>
      </c>
      <c r="C5035">
        <v>3822622</v>
      </c>
      <c r="D5035">
        <v>1933945</v>
      </c>
      <c r="E5035">
        <v>1888677</v>
      </c>
    </row>
    <row r="5036" spans="1:5">
      <c r="A5036" s="58">
        <v>34335</v>
      </c>
      <c r="B5036">
        <v>26</v>
      </c>
      <c r="C5036">
        <v>3782962</v>
      </c>
      <c r="D5036">
        <v>1904018</v>
      </c>
      <c r="E5036">
        <v>1878944</v>
      </c>
    </row>
    <row r="5037" spans="1:5">
      <c r="A5037" s="58">
        <v>34335</v>
      </c>
      <c r="B5037">
        <v>27</v>
      </c>
      <c r="C5037">
        <v>3899476</v>
      </c>
      <c r="D5037">
        <v>1958491</v>
      </c>
      <c r="E5037">
        <v>1940985</v>
      </c>
    </row>
    <row r="5038" spans="1:5">
      <c r="A5038" s="58">
        <v>34335</v>
      </c>
      <c r="B5038">
        <v>28</v>
      </c>
      <c r="C5038">
        <v>3957596</v>
      </c>
      <c r="D5038">
        <v>1989605</v>
      </c>
      <c r="E5038">
        <v>1967991</v>
      </c>
    </row>
    <row r="5039" spans="1:5">
      <c r="A5039" s="58">
        <v>34335</v>
      </c>
      <c r="B5039">
        <v>29</v>
      </c>
      <c r="C5039">
        <v>4405352</v>
      </c>
      <c r="D5039">
        <v>2209410</v>
      </c>
      <c r="E5039">
        <v>2195942</v>
      </c>
    </row>
    <row r="5040" spans="1:5">
      <c r="A5040" s="58">
        <v>34335</v>
      </c>
      <c r="B5040">
        <v>30</v>
      </c>
      <c r="C5040">
        <v>4491137</v>
      </c>
      <c r="D5040">
        <v>2256118</v>
      </c>
      <c r="E5040">
        <v>2235019</v>
      </c>
    </row>
    <row r="5041" spans="1:5">
      <c r="A5041" s="58">
        <v>34335</v>
      </c>
      <c r="B5041">
        <v>31</v>
      </c>
      <c r="C5041">
        <v>4494720</v>
      </c>
      <c r="D5041">
        <v>2253200</v>
      </c>
      <c r="E5041">
        <v>2241520</v>
      </c>
    </row>
    <row r="5042" spans="1:5">
      <c r="A5042" s="58">
        <v>34335</v>
      </c>
      <c r="B5042">
        <v>32</v>
      </c>
      <c r="C5042">
        <v>4377898</v>
      </c>
      <c r="D5042">
        <v>2189534</v>
      </c>
      <c r="E5042">
        <v>2188364</v>
      </c>
    </row>
    <row r="5043" spans="1:5">
      <c r="A5043" s="58">
        <v>34335</v>
      </c>
      <c r="B5043">
        <v>33</v>
      </c>
      <c r="C5043">
        <v>4669421</v>
      </c>
      <c r="D5043">
        <v>2332481</v>
      </c>
      <c r="E5043">
        <v>2336940</v>
      </c>
    </row>
    <row r="5044" spans="1:5">
      <c r="A5044" s="58">
        <v>34335</v>
      </c>
      <c r="B5044">
        <v>34</v>
      </c>
      <c r="C5044">
        <v>4562663</v>
      </c>
      <c r="D5044">
        <v>2284657</v>
      </c>
      <c r="E5044">
        <v>2278006</v>
      </c>
    </row>
    <row r="5045" spans="1:5">
      <c r="A5045" s="58">
        <v>34335</v>
      </c>
      <c r="B5045">
        <v>35</v>
      </c>
      <c r="C5045">
        <v>4564438</v>
      </c>
      <c r="D5045">
        <v>2281295</v>
      </c>
      <c r="E5045">
        <v>2283143</v>
      </c>
    </row>
    <row r="5046" spans="1:5">
      <c r="A5046" s="58">
        <v>34335</v>
      </c>
      <c r="B5046">
        <v>36</v>
      </c>
      <c r="C5046">
        <v>4506867</v>
      </c>
      <c r="D5046">
        <v>2244163</v>
      </c>
      <c r="E5046">
        <v>2262704</v>
      </c>
    </row>
    <row r="5047" spans="1:5">
      <c r="A5047" s="58">
        <v>34335</v>
      </c>
      <c r="B5047">
        <v>37</v>
      </c>
      <c r="C5047">
        <v>4369182</v>
      </c>
      <c r="D5047">
        <v>2167879</v>
      </c>
      <c r="E5047">
        <v>2201303</v>
      </c>
    </row>
    <row r="5048" spans="1:5">
      <c r="A5048" s="58">
        <v>34335</v>
      </c>
      <c r="B5048">
        <v>38</v>
      </c>
      <c r="C5048">
        <v>4161905</v>
      </c>
      <c r="D5048">
        <v>2067860</v>
      </c>
      <c r="E5048">
        <v>2094045</v>
      </c>
    </row>
    <row r="5049" spans="1:5">
      <c r="A5049" s="58">
        <v>34335</v>
      </c>
      <c r="B5049">
        <v>39</v>
      </c>
      <c r="C5049">
        <v>4343002</v>
      </c>
      <c r="D5049">
        <v>2157096</v>
      </c>
      <c r="E5049">
        <v>2185906</v>
      </c>
    </row>
    <row r="5050" spans="1:5">
      <c r="A5050" s="58">
        <v>34335</v>
      </c>
      <c r="B5050">
        <v>40</v>
      </c>
      <c r="C5050">
        <v>4151612</v>
      </c>
      <c r="D5050">
        <v>2055827</v>
      </c>
      <c r="E5050">
        <v>2095785</v>
      </c>
    </row>
    <row r="5051" spans="1:5">
      <c r="A5051" s="58">
        <v>34335</v>
      </c>
      <c r="B5051">
        <v>41</v>
      </c>
      <c r="C5051">
        <v>4047119</v>
      </c>
      <c r="D5051">
        <v>1997870</v>
      </c>
      <c r="E5051">
        <v>2049249</v>
      </c>
    </row>
    <row r="5052" spans="1:5">
      <c r="A5052" s="58">
        <v>34335</v>
      </c>
      <c r="B5052">
        <v>42</v>
      </c>
      <c r="C5052">
        <v>3720402</v>
      </c>
      <c r="D5052">
        <v>1834230</v>
      </c>
      <c r="E5052">
        <v>1886172</v>
      </c>
    </row>
    <row r="5053" spans="1:5">
      <c r="A5053" s="58">
        <v>34335</v>
      </c>
      <c r="B5053">
        <v>43</v>
      </c>
      <c r="C5053">
        <v>3824500</v>
      </c>
      <c r="D5053">
        <v>1884410</v>
      </c>
      <c r="E5053">
        <v>1940090</v>
      </c>
    </row>
    <row r="5054" spans="1:5">
      <c r="A5054" s="58">
        <v>34335</v>
      </c>
      <c r="B5054">
        <v>44</v>
      </c>
      <c r="C5054">
        <v>3680626</v>
      </c>
      <c r="D5054">
        <v>1817352</v>
      </c>
      <c r="E5054">
        <v>1863274</v>
      </c>
    </row>
    <row r="5055" spans="1:5">
      <c r="A5055" s="58">
        <v>34335</v>
      </c>
      <c r="B5055">
        <v>45</v>
      </c>
      <c r="C5055">
        <v>3686437</v>
      </c>
      <c r="D5055">
        <v>1817220</v>
      </c>
      <c r="E5055">
        <v>1869217</v>
      </c>
    </row>
    <row r="5056" spans="1:5">
      <c r="A5056" s="58">
        <v>34335</v>
      </c>
      <c r="B5056">
        <v>46</v>
      </c>
      <c r="C5056">
        <v>3737731</v>
      </c>
      <c r="D5056">
        <v>1839311</v>
      </c>
      <c r="E5056">
        <v>1898420</v>
      </c>
    </row>
    <row r="5057" spans="1:5">
      <c r="A5057" s="58">
        <v>34335</v>
      </c>
      <c r="B5057">
        <v>47</v>
      </c>
      <c r="C5057">
        <v>3313672</v>
      </c>
      <c r="D5057">
        <v>1625326</v>
      </c>
      <c r="E5057">
        <v>1688346</v>
      </c>
    </row>
    <row r="5058" spans="1:5">
      <c r="A5058" s="58">
        <v>34335</v>
      </c>
      <c r="B5058">
        <v>48</v>
      </c>
      <c r="C5058">
        <v>2758590</v>
      </c>
      <c r="D5058">
        <v>1350271</v>
      </c>
      <c r="E5058">
        <v>1408319</v>
      </c>
    </row>
    <row r="5059" spans="1:5">
      <c r="A5059" s="58">
        <v>34335</v>
      </c>
      <c r="B5059">
        <v>49</v>
      </c>
      <c r="C5059">
        <v>2923348</v>
      </c>
      <c r="D5059">
        <v>1431559</v>
      </c>
      <c r="E5059">
        <v>1491789</v>
      </c>
    </row>
    <row r="5060" spans="1:5">
      <c r="A5060" s="58">
        <v>34335</v>
      </c>
      <c r="B5060">
        <v>50</v>
      </c>
      <c r="C5060">
        <v>3018358</v>
      </c>
      <c r="D5060">
        <v>1477748</v>
      </c>
      <c r="E5060">
        <v>1540610</v>
      </c>
    </row>
    <row r="5061" spans="1:5">
      <c r="A5061" s="58">
        <v>34335</v>
      </c>
      <c r="B5061">
        <v>51</v>
      </c>
      <c r="C5061">
        <v>2857409</v>
      </c>
      <c r="D5061">
        <v>1396472</v>
      </c>
      <c r="E5061">
        <v>1460937</v>
      </c>
    </row>
    <row r="5062" spans="1:5">
      <c r="A5062" s="58">
        <v>34335</v>
      </c>
      <c r="B5062">
        <v>52</v>
      </c>
      <c r="C5062">
        <v>2480615</v>
      </c>
      <c r="D5062">
        <v>1205140</v>
      </c>
      <c r="E5062">
        <v>1275475</v>
      </c>
    </row>
    <row r="5063" spans="1:5">
      <c r="A5063" s="58">
        <v>34335</v>
      </c>
      <c r="B5063">
        <v>53</v>
      </c>
      <c r="C5063">
        <v>2432798</v>
      </c>
      <c r="D5063">
        <v>1181935</v>
      </c>
      <c r="E5063">
        <v>1250863</v>
      </c>
    </row>
    <row r="5064" spans="1:5">
      <c r="A5064" s="58">
        <v>34335</v>
      </c>
      <c r="B5064">
        <v>54</v>
      </c>
      <c r="C5064">
        <v>2363811</v>
      </c>
      <c r="D5064">
        <v>1146454</v>
      </c>
      <c r="E5064">
        <v>1217357</v>
      </c>
    </row>
    <row r="5065" spans="1:5">
      <c r="A5065" s="58">
        <v>34335</v>
      </c>
      <c r="B5065">
        <v>55</v>
      </c>
      <c r="C5065">
        <v>2309453</v>
      </c>
      <c r="D5065">
        <v>1115642</v>
      </c>
      <c r="E5065">
        <v>1193811</v>
      </c>
    </row>
    <row r="5066" spans="1:5">
      <c r="A5066" s="58">
        <v>34335</v>
      </c>
      <c r="B5066">
        <v>56</v>
      </c>
      <c r="C5066">
        <v>2232194</v>
      </c>
      <c r="D5066">
        <v>1074540</v>
      </c>
      <c r="E5066">
        <v>1157654</v>
      </c>
    </row>
    <row r="5067" spans="1:5">
      <c r="A5067" s="58">
        <v>34335</v>
      </c>
      <c r="B5067">
        <v>57</v>
      </c>
      <c r="C5067">
        <v>2148117</v>
      </c>
      <c r="D5067">
        <v>1030082</v>
      </c>
      <c r="E5067">
        <v>1118035</v>
      </c>
    </row>
    <row r="5068" spans="1:5">
      <c r="A5068" s="58">
        <v>34335</v>
      </c>
      <c r="B5068">
        <v>58</v>
      </c>
      <c r="C5068">
        <v>2083660</v>
      </c>
      <c r="D5068">
        <v>997517</v>
      </c>
      <c r="E5068">
        <v>1086143</v>
      </c>
    </row>
    <row r="5069" spans="1:5">
      <c r="A5069" s="58">
        <v>34335</v>
      </c>
      <c r="B5069">
        <v>59</v>
      </c>
      <c r="C5069">
        <v>2124418</v>
      </c>
      <c r="D5069">
        <v>1017421</v>
      </c>
      <c r="E5069">
        <v>1106997</v>
      </c>
    </row>
    <row r="5070" spans="1:5">
      <c r="A5070" s="58">
        <v>34335</v>
      </c>
      <c r="B5070">
        <v>60</v>
      </c>
      <c r="C5070">
        <v>1984973</v>
      </c>
      <c r="D5070">
        <v>939659</v>
      </c>
      <c r="E5070">
        <v>1045314</v>
      </c>
    </row>
    <row r="5071" spans="1:5">
      <c r="A5071" s="58">
        <v>34335</v>
      </c>
      <c r="B5071">
        <v>61</v>
      </c>
      <c r="C5071">
        <v>1985213</v>
      </c>
      <c r="D5071">
        <v>937995</v>
      </c>
      <c r="E5071">
        <v>1047218</v>
      </c>
    </row>
    <row r="5072" spans="1:5">
      <c r="A5072" s="58">
        <v>34335</v>
      </c>
      <c r="B5072">
        <v>62</v>
      </c>
      <c r="C5072">
        <v>2019864</v>
      </c>
      <c r="D5072">
        <v>948468</v>
      </c>
      <c r="E5072">
        <v>1071396</v>
      </c>
    </row>
    <row r="5073" spans="1:5">
      <c r="A5073" s="58">
        <v>34335</v>
      </c>
      <c r="B5073">
        <v>63</v>
      </c>
      <c r="C5073">
        <v>2107900</v>
      </c>
      <c r="D5073">
        <v>991620</v>
      </c>
      <c r="E5073">
        <v>1116280</v>
      </c>
    </row>
    <row r="5074" spans="1:5">
      <c r="A5074" s="58">
        <v>34335</v>
      </c>
      <c r="B5074">
        <v>64</v>
      </c>
      <c r="C5074">
        <v>2102563</v>
      </c>
      <c r="D5074">
        <v>982184</v>
      </c>
      <c r="E5074">
        <v>1120379</v>
      </c>
    </row>
    <row r="5075" spans="1:5">
      <c r="A5075" s="58">
        <v>34335</v>
      </c>
      <c r="B5075">
        <v>65</v>
      </c>
      <c r="C5075">
        <v>2080252</v>
      </c>
      <c r="D5075">
        <v>956972</v>
      </c>
      <c r="E5075">
        <v>1123280</v>
      </c>
    </row>
    <row r="5076" spans="1:5">
      <c r="A5076" s="58">
        <v>34335</v>
      </c>
      <c r="B5076">
        <v>66</v>
      </c>
      <c r="C5076">
        <v>2079625</v>
      </c>
      <c r="D5076">
        <v>949296</v>
      </c>
      <c r="E5076">
        <v>1130329</v>
      </c>
    </row>
    <row r="5077" spans="1:5">
      <c r="A5077" s="58">
        <v>34335</v>
      </c>
      <c r="B5077">
        <v>67</v>
      </c>
      <c r="C5077">
        <v>2002619</v>
      </c>
      <c r="D5077">
        <v>902745</v>
      </c>
      <c r="E5077">
        <v>1099874</v>
      </c>
    </row>
    <row r="5078" spans="1:5">
      <c r="A5078" s="58">
        <v>34335</v>
      </c>
      <c r="B5078">
        <v>68</v>
      </c>
      <c r="C5078">
        <v>1929214</v>
      </c>
      <c r="D5078">
        <v>861901</v>
      </c>
      <c r="E5078">
        <v>1067313</v>
      </c>
    </row>
    <row r="5079" spans="1:5">
      <c r="A5079" s="58">
        <v>34335</v>
      </c>
      <c r="B5079">
        <v>69</v>
      </c>
      <c r="C5079">
        <v>1940452</v>
      </c>
      <c r="D5079">
        <v>857817</v>
      </c>
      <c r="E5079">
        <v>1082635</v>
      </c>
    </row>
    <row r="5080" spans="1:5">
      <c r="A5080" s="58">
        <v>34335</v>
      </c>
      <c r="B5080">
        <v>70</v>
      </c>
      <c r="C5080">
        <v>1871899</v>
      </c>
      <c r="D5080">
        <v>820847</v>
      </c>
      <c r="E5080">
        <v>1051052</v>
      </c>
    </row>
    <row r="5081" spans="1:5">
      <c r="A5081" s="58">
        <v>34335</v>
      </c>
      <c r="B5081">
        <v>71</v>
      </c>
      <c r="C5081">
        <v>1810690</v>
      </c>
      <c r="D5081">
        <v>790690</v>
      </c>
      <c r="E5081">
        <v>1020000</v>
      </c>
    </row>
    <row r="5082" spans="1:5">
      <c r="A5082" s="58">
        <v>34335</v>
      </c>
      <c r="B5082">
        <v>72</v>
      </c>
      <c r="C5082">
        <v>1809670</v>
      </c>
      <c r="D5082">
        <v>788526</v>
      </c>
      <c r="E5082">
        <v>1021144</v>
      </c>
    </row>
    <row r="5083" spans="1:5">
      <c r="A5083" s="58">
        <v>34335</v>
      </c>
      <c r="B5083">
        <v>73</v>
      </c>
      <c r="C5083">
        <v>1676474</v>
      </c>
      <c r="D5083">
        <v>720312</v>
      </c>
      <c r="E5083">
        <v>956162</v>
      </c>
    </row>
    <row r="5084" spans="1:5">
      <c r="A5084" s="58">
        <v>34335</v>
      </c>
      <c r="B5084">
        <v>74</v>
      </c>
      <c r="C5084">
        <v>1549399</v>
      </c>
      <c r="D5084">
        <v>651907</v>
      </c>
      <c r="E5084">
        <v>897492</v>
      </c>
    </row>
    <row r="5085" spans="1:5">
      <c r="A5085" s="58">
        <v>34335</v>
      </c>
      <c r="B5085">
        <v>75</v>
      </c>
      <c r="C5085">
        <v>1474030</v>
      </c>
      <c r="D5085">
        <v>609578</v>
      </c>
      <c r="E5085">
        <v>864452</v>
      </c>
    </row>
    <row r="5086" spans="1:5">
      <c r="A5086" s="58">
        <v>34335</v>
      </c>
      <c r="B5086">
        <v>76</v>
      </c>
      <c r="C5086">
        <v>1369546</v>
      </c>
      <c r="D5086">
        <v>558206</v>
      </c>
      <c r="E5086">
        <v>811340</v>
      </c>
    </row>
    <row r="5087" spans="1:5">
      <c r="A5087" s="58">
        <v>34335</v>
      </c>
      <c r="B5087">
        <v>77</v>
      </c>
      <c r="C5087">
        <v>1295336</v>
      </c>
      <c r="D5087">
        <v>520603</v>
      </c>
      <c r="E5087">
        <v>774733</v>
      </c>
    </row>
    <row r="5088" spans="1:5">
      <c r="A5088" s="58">
        <v>34335</v>
      </c>
      <c r="B5088">
        <v>78</v>
      </c>
      <c r="C5088">
        <v>1245230</v>
      </c>
      <c r="D5088">
        <v>487348</v>
      </c>
      <c r="E5088">
        <v>757882</v>
      </c>
    </row>
    <row r="5089" spans="1:5">
      <c r="A5089" s="58">
        <v>34335</v>
      </c>
      <c r="B5089">
        <v>79</v>
      </c>
      <c r="C5089">
        <v>1163673</v>
      </c>
      <c r="D5089">
        <v>444403</v>
      </c>
      <c r="E5089">
        <v>719270</v>
      </c>
    </row>
    <row r="5090" spans="1:5">
      <c r="A5090" s="58">
        <v>34335</v>
      </c>
      <c r="B5090">
        <v>80</v>
      </c>
      <c r="C5090">
        <v>1056279</v>
      </c>
      <c r="D5090">
        <v>390671</v>
      </c>
      <c r="E5090">
        <v>665608</v>
      </c>
    </row>
    <row r="5091" spans="1:5">
      <c r="A5091" s="58">
        <v>34335</v>
      </c>
      <c r="B5091">
        <v>81</v>
      </c>
      <c r="C5091">
        <v>956666</v>
      </c>
      <c r="D5091">
        <v>345550</v>
      </c>
      <c r="E5091">
        <v>611116</v>
      </c>
    </row>
    <row r="5092" spans="1:5">
      <c r="A5092" s="58">
        <v>34335</v>
      </c>
      <c r="B5092">
        <v>82</v>
      </c>
      <c r="C5092">
        <v>852843</v>
      </c>
      <c r="D5092">
        <v>301956</v>
      </c>
      <c r="E5092">
        <v>550887</v>
      </c>
    </row>
    <row r="5093" spans="1:5">
      <c r="A5093" s="58">
        <v>34335</v>
      </c>
      <c r="B5093">
        <v>83</v>
      </c>
      <c r="C5093">
        <v>776348</v>
      </c>
      <c r="D5093">
        <v>261101</v>
      </c>
      <c r="E5093">
        <v>515247</v>
      </c>
    </row>
    <row r="5094" spans="1:5">
      <c r="A5094" s="58">
        <v>34335</v>
      </c>
      <c r="B5094">
        <v>84</v>
      </c>
      <c r="C5094">
        <v>692207</v>
      </c>
      <c r="D5094">
        <v>228494</v>
      </c>
      <c r="E5094">
        <v>463713</v>
      </c>
    </row>
    <row r="5095" spans="1:5">
      <c r="A5095" s="58">
        <v>34335</v>
      </c>
      <c r="B5095">
        <v>85</v>
      </c>
      <c r="C5095">
        <v>600401</v>
      </c>
      <c r="D5095">
        <v>191351</v>
      </c>
      <c r="E5095">
        <v>409050</v>
      </c>
    </row>
    <row r="5096" spans="1:5">
      <c r="A5096" s="58">
        <v>34335</v>
      </c>
      <c r="B5096">
        <v>86</v>
      </c>
      <c r="C5096">
        <v>527518</v>
      </c>
      <c r="D5096">
        <v>162035</v>
      </c>
      <c r="E5096">
        <v>365483</v>
      </c>
    </row>
    <row r="5097" spans="1:5">
      <c r="A5097" s="58">
        <v>34335</v>
      </c>
      <c r="B5097">
        <v>87</v>
      </c>
      <c r="C5097">
        <v>447617</v>
      </c>
      <c r="D5097">
        <v>132587</v>
      </c>
      <c r="E5097">
        <v>315030</v>
      </c>
    </row>
    <row r="5098" spans="1:5">
      <c r="A5098" s="58">
        <v>34335</v>
      </c>
      <c r="B5098">
        <v>88</v>
      </c>
      <c r="C5098">
        <v>394351</v>
      </c>
      <c r="D5098">
        <v>111543</v>
      </c>
      <c r="E5098">
        <v>282808</v>
      </c>
    </row>
    <row r="5099" spans="1:5">
      <c r="A5099" s="58">
        <v>34335</v>
      </c>
      <c r="B5099">
        <v>89</v>
      </c>
      <c r="C5099">
        <v>345885</v>
      </c>
      <c r="D5099">
        <v>94395</v>
      </c>
      <c r="E5099">
        <v>251490</v>
      </c>
    </row>
    <row r="5100" spans="1:5">
      <c r="A5100" s="58">
        <v>34335</v>
      </c>
      <c r="B5100">
        <v>90</v>
      </c>
      <c r="C5100">
        <v>275417</v>
      </c>
      <c r="D5100">
        <v>72020</v>
      </c>
      <c r="E5100">
        <v>203397</v>
      </c>
    </row>
    <row r="5101" spans="1:5">
      <c r="A5101" s="58">
        <v>34335</v>
      </c>
      <c r="B5101">
        <v>91</v>
      </c>
      <c r="C5101">
        <v>221003</v>
      </c>
      <c r="D5101">
        <v>55375</v>
      </c>
      <c r="E5101">
        <v>165628</v>
      </c>
    </row>
    <row r="5102" spans="1:5">
      <c r="A5102" s="58">
        <v>34335</v>
      </c>
      <c r="B5102">
        <v>92</v>
      </c>
      <c r="C5102">
        <v>176748</v>
      </c>
      <c r="D5102">
        <v>42887</v>
      </c>
      <c r="E5102">
        <v>133861</v>
      </c>
    </row>
    <row r="5103" spans="1:5">
      <c r="A5103" s="58">
        <v>34335</v>
      </c>
      <c r="B5103">
        <v>93</v>
      </c>
      <c r="C5103">
        <v>151945</v>
      </c>
      <c r="D5103">
        <v>34685</v>
      </c>
      <c r="E5103">
        <v>117260</v>
      </c>
    </row>
    <row r="5104" spans="1:5">
      <c r="A5104" s="58">
        <v>34335</v>
      </c>
      <c r="B5104">
        <v>94</v>
      </c>
      <c r="C5104">
        <v>102194</v>
      </c>
      <c r="D5104">
        <v>22217</v>
      </c>
      <c r="E5104">
        <v>79977</v>
      </c>
    </row>
    <row r="5105" spans="1:5">
      <c r="A5105" s="58">
        <v>34335</v>
      </c>
      <c r="B5105">
        <v>95</v>
      </c>
      <c r="C5105">
        <v>74363</v>
      </c>
      <c r="D5105">
        <v>15203</v>
      </c>
      <c r="E5105">
        <v>59160</v>
      </c>
    </row>
    <row r="5106" spans="1:5">
      <c r="A5106" s="58">
        <v>34335</v>
      </c>
      <c r="B5106">
        <v>96</v>
      </c>
      <c r="C5106">
        <v>57121</v>
      </c>
      <c r="D5106">
        <v>11285</v>
      </c>
      <c r="E5106">
        <v>45836</v>
      </c>
    </row>
    <row r="5107" spans="1:5">
      <c r="A5107" s="58">
        <v>34335</v>
      </c>
      <c r="B5107">
        <v>97</v>
      </c>
      <c r="C5107">
        <v>43182</v>
      </c>
      <c r="D5107">
        <v>8230</v>
      </c>
      <c r="E5107">
        <v>34952</v>
      </c>
    </row>
    <row r="5108" spans="1:5">
      <c r="A5108" s="58">
        <v>34335</v>
      </c>
      <c r="B5108">
        <v>98</v>
      </c>
      <c r="C5108">
        <v>31126</v>
      </c>
      <c r="D5108">
        <v>5713</v>
      </c>
      <c r="E5108">
        <v>25413</v>
      </c>
    </row>
    <row r="5109" spans="1:5">
      <c r="A5109" s="58">
        <v>34335</v>
      </c>
      <c r="B5109">
        <v>99</v>
      </c>
      <c r="C5109">
        <v>20546</v>
      </c>
      <c r="D5109">
        <v>3790</v>
      </c>
      <c r="E5109">
        <v>16756</v>
      </c>
    </row>
    <row r="5110" spans="1:5">
      <c r="A5110" s="58">
        <v>34335</v>
      </c>
      <c r="B5110" t="s">
        <v>164</v>
      </c>
      <c r="C5110">
        <v>41317</v>
      </c>
      <c r="D5110">
        <v>7706</v>
      </c>
      <c r="E5110">
        <v>33611</v>
      </c>
    </row>
    <row r="5112" spans="1:5">
      <c r="A5112" s="58">
        <v>34366</v>
      </c>
      <c r="B5112" t="s">
        <v>163</v>
      </c>
      <c r="C5112">
        <v>261805361</v>
      </c>
      <c r="D5112">
        <v>127927773</v>
      </c>
      <c r="E5112">
        <v>133877588</v>
      </c>
    </row>
    <row r="5113" spans="1:5">
      <c r="A5113" s="58">
        <v>34366</v>
      </c>
      <c r="B5113">
        <v>0</v>
      </c>
      <c r="C5113">
        <v>3864949</v>
      </c>
      <c r="D5113">
        <v>1979038</v>
      </c>
      <c r="E5113">
        <v>1885911</v>
      </c>
    </row>
    <row r="5114" spans="1:5">
      <c r="A5114" s="58">
        <v>34366</v>
      </c>
      <c r="B5114">
        <v>1</v>
      </c>
      <c r="C5114">
        <v>3908060</v>
      </c>
      <c r="D5114">
        <v>2000494</v>
      </c>
      <c r="E5114">
        <v>1907566</v>
      </c>
    </row>
    <row r="5115" spans="1:5">
      <c r="A5115" s="58">
        <v>34366</v>
      </c>
      <c r="B5115">
        <v>2</v>
      </c>
      <c r="C5115">
        <v>3971155</v>
      </c>
      <c r="D5115">
        <v>2029981</v>
      </c>
      <c r="E5115">
        <v>1941174</v>
      </c>
    </row>
    <row r="5116" spans="1:5">
      <c r="A5116" s="58">
        <v>34366</v>
      </c>
      <c r="B5116">
        <v>3</v>
      </c>
      <c r="C5116">
        <v>4035305</v>
      </c>
      <c r="D5116">
        <v>2064887</v>
      </c>
      <c r="E5116">
        <v>1970418</v>
      </c>
    </row>
    <row r="5117" spans="1:5">
      <c r="A5117" s="58">
        <v>34366</v>
      </c>
      <c r="B5117">
        <v>4</v>
      </c>
      <c r="C5117">
        <v>3995614</v>
      </c>
      <c r="D5117">
        <v>2045187</v>
      </c>
      <c r="E5117">
        <v>1950427</v>
      </c>
    </row>
    <row r="5118" spans="1:5">
      <c r="A5118" s="58">
        <v>34366</v>
      </c>
      <c r="B5118">
        <v>5</v>
      </c>
      <c r="C5118">
        <v>3864911</v>
      </c>
      <c r="D5118">
        <v>1979284</v>
      </c>
      <c r="E5118">
        <v>1885627</v>
      </c>
    </row>
    <row r="5119" spans="1:5">
      <c r="A5119" s="58">
        <v>34366</v>
      </c>
      <c r="B5119">
        <v>6</v>
      </c>
      <c r="C5119">
        <v>3780542</v>
      </c>
      <c r="D5119">
        <v>1934041</v>
      </c>
      <c r="E5119">
        <v>1846501</v>
      </c>
    </row>
    <row r="5120" spans="1:5">
      <c r="A5120" s="58">
        <v>34366</v>
      </c>
      <c r="B5120">
        <v>7</v>
      </c>
      <c r="C5120">
        <v>3740247</v>
      </c>
      <c r="D5120">
        <v>1913425</v>
      </c>
      <c r="E5120">
        <v>1826822</v>
      </c>
    </row>
    <row r="5121" spans="1:5">
      <c r="A5121" s="58">
        <v>34366</v>
      </c>
      <c r="B5121">
        <v>8</v>
      </c>
      <c r="C5121">
        <v>3684711</v>
      </c>
      <c r="D5121">
        <v>1887693</v>
      </c>
      <c r="E5121">
        <v>1797018</v>
      </c>
    </row>
    <row r="5122" spans="1:5">
      <c r="A5122" s="58">
        <v>34366</v>
      </c>
      <c r="B5122">
        <v>9</v>
      </c>
      <c r="C5122">
        <v>3779256</v>
      </c>
      <c r="D5122">
        <v>1935707</v>
      </c>
      <c r="E5122">
        <v>1843549</v>
      </c>
    </row>
    <row r="5123" spans="1:5">
      <c r="A5123" s="58">
        <v>34366</v>
      </c>
      <c r="B5123">
        <v>10</v>
      </c>
      <c r="C5123">
        <v>3784669</v>
      </c>
      <c r="D5123">
        <v>1941356</v>
      </c>
      <c r="E5123">
        <v>1843313</v>
      </c>
    </row>
    <row r="5124" spans="1:5">
      <c r="A5124" s="58">
        <v>34366</v>
      </c>
      <c r="B5124">
        <v>11</v>
      </c>
      <c r="C5124">
        <v>3832956</v>
      </c>
      <c r="D5124">
        <v>1962049</v>
      </c>
      <c r="E5124">
        <v>1870907</v>
      </c>
    </row>
    <row r="5125" spans="1:5">
      <c r="A5125" s="58">
        <v>34366</v>
      </c>
      <c r="B5125">
        <v>12</v>
      </c>
      <c r="C5125">
        <v>3713969</v>
      </c>
      <c r="D5125">
        <v>1901391</v>
      </c>
      <c r="E5125">
        <v>1812578</v>
      </c>
    </row>
    <row r="5126" spans="1:5">
      <c r="A5126" s="58">
        <v>34366</v>
      </c>
      <c r="B5126">
        <v>13</v>
      </c>
      <c r="C5126">
        <v>3854943</v>
      </c>
      <c r="D5126">
        <v>1974039</v>
      </c>
      <c r="E5126">
        <v>1880904</v>
      </c>
    </row>
    <row r="5127" spans="1:5">
      <c r="A5127" s="58">
        <v>34366</v>
      </c>
      <c r="B5127">
        <v>14</v>
      </c>
      <c r="C5127">
        <v>3700943</v>
      </c>
      <c r="D5127">
        <v>1899404</v>
      </c>
      <c r="E5127">
        <v>1801539</v>
      </c>
    </row>
    <row r="5128" spans="1:5">
      <c r="A5128" s="58">
        <v>34366</v>
      </c>
      <c r="B5128">
        <v>15</v>
      </c>
      <c r="C5128">
        <v>3587207</v>
      </c>
      <c r="D5128">
        <v>1843405</v>
      </c>
      <c r="E5128">
        <v>1743802</v>
      </c>
    </row>
    <row r="5129" spans="1:5">
      <c r="A5129" s="58">
        <v>34366</v>
      </c>
      <c r="B5129">
        <v>16</v>
      </c>
      <c r="C5129">
        <v>3587951</v>
      </c>
      <c r="D5129">
        <v>1848753</v>
      </c>
      <c r="E5129">
        <v>1739198</v>
      </c>
    </row>
    <row r="5130" spans="1:5">
      <c r="A5130" s="58">
        <v>34366</v>
      </c>
      <c r="B5130">
        <v>17</v>
      </c>
      <c r="C5130">
        <v>3496137</v>
      </c>
      <c r="D5130">
        <v>1805248</v>
      </c>
      <c r="E5130">
        <v>1690889</v>
      </c>
    </row>
    <row r="5131" spans="1:5">
      <c r="A5131" s="58">
        <v>34366</v>
      </c>
      <c r="B5131">
        <v>18</v>
      </c>
      <c r="C5131">
        <v>3426762</v>
      </c>
      <c r="D5131">
        <v>1758015</v>
      </c>
      <c r="E5131">
        <v>1668747</v>
      </c>
    </row>
    <row r="5132" spans="1:5">
      <c r="A5132" s="58">
        <v>34366</v>
      </c>
      <c r="B5132">
        <v>19</v>
      </c>
      <c r="C5132">
        <v>3595349</v>
      </c>
      <c r="D5132">
        <v>1835814</v>
      </c>
      <c r="E5132">
        <v>1759535</v>
      </c>
    </row>
    <row r="5133" spans="1:5">
      <c r="A5133" s="58">
        <v>34366</v>
      </c>
      <c r="B5133">
        <v>20</v>
      </c>
      <c r="C5133">
        <v>3532279</v>
      </c>
      <c r="D5133">
        <v>1805032</v>
      </c>
      <c r="E5133">
        <v>1727247</v>
      </c>
    </row>
    <row r="5134" spans="1:5">
      <c r="A5134" s="58">
        <v>34366</v>
      </c>
      <c r="B5134">
        <v>21</v>
      </c>
      <c r="C5134">
        <v>3613983</v>
      </c>
      <c r="D5134">
        <v>1846225</v>
      </c>
      <c r="E5134">
        <v>1767758</v>
      </c>
    </row>
    <row r="5135" spans="1:5">
      <c r="A5135" s="58">
        <v>34366</v>
      </c>
      <c r="B5135">
        <v>22</v>
      </c>
      <c r="C5135">
        <v>3733843</v>
      </c>
      <c r="D5135">
        <v>1897782</v>
      </c>
      <c r="E5135">
        <v>1836061</v>
      </c>
    </row>
    <row r="5136" spans="1:5">
      <c r="A5136" s="58">
        <v>34366</v>
      </c>
      <c r="B5136">
        <v>23</v>
      </c>
      <c r="C5136">
        <v>4010741</v>
      </c>
      <c r="D5136">
        <v>2033678</v>
      </c>
      <c r="E5136">
        <v>1977063</v>
      </c>
    </row>
    <row r="5137" spans="1:5">
      <c r="A5137" s="58">
        <v>34366</v>
      </c>
      <c r="B5137">
        <v>24</v>
      </c>
      <c r="C5137">
        <v>3902079</v>
      </c>
      <c r="D5137">
        <v>1976619</v>
      </c>
      <c r="E5137">
        <v>1925460</v>
      </c>
    </row>
    <row r="5138" spans="1:5">
      <c r="A5138" s="58">
        <v>34366</v>
      </c>
      <c r="B5138">
        <v>25</v>
      </c>
      <c r="C5138">
        <v>3840044</v>
      </c>
      <c r="D5138">
        <v>1942537</v>
      </c>
      <c r="E5138">
        <v>1897507</v>
      </c>
    </row>
    <row r="5139" spans="1:5">
      <c r="A5139" s="58">
        <v>34366</v>
      </c>
      <c r="B5139">
        <v>26</v>
      </c>
      <c r="C5139">
        <v>3774524</v>
      </c>
      <c r="D5139">
        <v>1899714</v>
      </c>
      <c r="E5139">
        <v>1874810</v>
      </c>
    </row>
    <row r="5140" spans="1:5">
      <c r="A5140" s="58">
        <v>34366</v>
      </c>
      <c r="B5140">
        <v>27</v>
      </c>
      <c r="C5140">
        <v>3909029</v>
      </c>
      <c r="D5140">
        <v>1963713</v>
      </c>
      <c r="E5140">
        <v>1945316</v>
      </c>
    </row>
    <row r="5141" spans="1:5">
      <c r="A5141" s="58">
        <v>34366</v>
      </c>
      <c r="B5141">
        <v>28</v>
      </c>
      <c r="C5141">
        <v>3931565</v>
      </c>
      <c r="D5141">
        <v>1976042</v>
      </c>
      <c r="E5141">
        <v>1955523</v>
      </c>
    </row>
    <row r="5142" spans="1:5">
      <c r="A5142" s="58">
        <v>34366</v>
      </c>
      <c r="B5142">
        <v>29</v>
      </c>
      <c r="C5142">
        <v>4394051</v>
      </c>
      <c r="D5142">
        <v>2203921</v>
      </c>
      <c r="E5142">
        <v>2190130</v>
      </c>
    </row>
    <row r="5143" spans="1:5">
      <c r="A5143" s="58">
        <v>34366</v>
      </c>
      <c r="B5143">
        <v>30</v>
      </c>
      <c r="C5143">
        <v>4488744</v>
      </c>
      <c r="D5143">
        <v>2255603</v>
      </c>
      <c r="E5143">
        <v>2233141</v>
      </c>
    </row>
    <row r="5144" spans="1:5">
      <c r="A5144" s="58">
        <v>34366</v>
      </c>
      <c r="B5144">
        <v>31</v>
      </c>
      <c r="C5144">
        <v>4470788</v>
      </c>
      <c r="D5144">
        <v>2240666</v>
      </c>
      <c r="E5144">
        <v>2230122</v>
      </c>
    </row>
    <row r="5145" spans="1:5">
      <c r="A5145" s="58">
        <v>34366</v>
      </c>
      <c r="B5145">
        <v>32</v>
      </c>
      <c r="C5145">
        <v>4430227</v>
      </c>
      <c r="D5145">
        <v>2216666</v>
      </c>
      <c r="E5145">
        <v>2213561</v>
      </c>
    </row>
    <row r="5146" spans="1:5">
      <c r="A5146" s="58">
        <v>34366</v>
      </c>
      <c r="B5146">
        <v>33</v>
      </c>
      <c r="C5146">
        <v>4621811</v>
      </c>
      <c r="D5146">
        <v>2307939</v>
      </c>
      <c r="E5146">
        <v>2313872</v>
      </c>
    </row>
    <row r="5147" spans="1:5">
      <c r="A5147" s="58">
        <v>34366</v>
      </c>
      <c r="B5147">
        <v>34</v>
      </c>
      <c r="C5147">
        <v>4577030</v>
      </c>
      <c r="D5147">
        <v>2292715</v>
      </c>
      <c r="E5147">
        <v>2284315</v>
      </c>
    </row>
    <row r="5148" spans="1:5">
      <c r="A5148" s="58">
        <v>34366</v>
      </c>
      <c r="B5148">
        <v>35</v>
      </c>
      <c r="C5148">
        <v>4575953</v>
      </c>
      <c r="D5148">
        <v>2287209</v>
      </c>
      <c r="E5148">
        <v>2288744</v>
      </c>
    </row>
    <row r="5149" spans="1:5">
      <c r="A5149" s="58">
        <v>34366</v>
      </c>
      <c r="B5149">
        <v>36</v>
      </c>
      <c r="C5149">
        <v>4504956</v>
      </c>
      <c r="D5149">
        <v>2242750</v>
      </c>
      <c r="E5149">
        <v>2262206</v>
      </c>
    </row>
    <row r="5150" spans="1:5">
      <c r="A5150" s="58">
        <v>34366</v>
      </c>
      <c r="B5150">
        <v>37</v>
      </c>
      <c r="C5150">
        <v>4391878</v>
      </c>
      <c r="D5150">
        <v>2181032</v>
      </c>
      <c r="E5150">
        <v>2210846</v>
      </c>
    </row>
    <row r="5151" spans="1:5">
      <c r="A5151" s="58">
        <v>34366</v>
      </c>
      <c r="B5151">
        <v>38</v>
      </c>
      <c r="C5151">
        <v>4156812</v>
      </c>
      <c r="D5151">
        <v>2063643</v>
      </c>
      <c r="E5151">
        <v>2093169</v>
      </c>
    </row>
    <row r="5152" spans="1:5">
      <c r="A5152" s="58">
        <v>34366</v>
      </c>
      <c r="B5152">
        <v>39</v>
      </c>
      <c r="C5152">
        <v>4341928</v>
      </c>
      <c r="D5152">
        <v>2157015</v>
      </c>
      <c r="E5152">
        <v>2184913</v>
      </c>
    </row>
    <row r="5153" spans="1:5">
      <c r="A5153" s="58">
        <v>34366</v>
      </c>
      <c r="B5153">
        <v>40</v>
      </c>
      <c r="C5153">
        <v>4172690</v>
      </c>
      <c r="D5153">
        <v>2066899</v>
      </c>
      <c r="E5153">
        <v>2105791</v>
      </c>
    </row>
    <row r="5154" spans="1:5">
      <c r="A5154" s="58">
        <v>34366</v>
      </c>
      <c r="B5154">
        <v>41</v>
      </c>
      <c r="C5154">
        <v>4035567</v>
      </c>
      <c r="D5154">
        <v>1991776</v>
      </c>
      <c r="E5154">
        <v>2043791</v>
      </c>
    </row>
    <row r="5155" spans="1:5">
      <c r="A5155" s="58">
        <v>34366</v>
      </c>
      <c r="B5155">
        <v>42</v>
      </c>
      <c r="C5155">
        <v>3785294</v>
      </c>
      <c r="D5155">
        <v>1867318</v>
      </c>
      <c r="E5155">
        <v>1917976</v>
      </c>
    </row>
    <row r="5156" spans="1:5">
      <c r="A5156" s="58">
        <v>34366</v>
      </c>
      <c r="B5156">
        <v>43</v>
      </c>
      <c r="C5156">
        <v>3773789</v>
      </c>
      <c r="D5156">
        <v>1857689</v>
      </c>
      <c r="E5156">
        <v>1916100</v>
      </c>
    </row>
    <row r="5157" spans="1:5">
      <c r="A5157" s="58">
        <v>34366</v>
      </c>
      <c r="B5157">
        <v>44</v>
      </c>
      <c r="C5157">
        <v>3699813</v>
      </c>
      <c r="D5157">
        <v>1827670</v>
      </c>
      <c r="E5157">
        <v>1872143</v>
      </c>
    </row>
    <row r="5158" spans="1:5">
      <c r="A5158" s="58">
        <v>34366</v>
      </c>
      <c r="B5158">
        <v>45</v>
      </c>
      <c r="C5158">
        <v>3692055</v>
      </c>
      <c r="D5158">
        <v>1820127</v>
      </c>
      <c r="E5158">
        <v>1871928</v>
      </c>
    </row>
    <row r="5159" spans="1:5">
      <c r="A5159" s="58">
        <v>34366</v>
      </c>
      <c r="B5159">
        <v>46</v>
      </c>
      <c r="C5159">
        <v>3691556</v>
      </c>
      <c r="D5159">
        <v>1815690</v>
      </c>
      <c r="E5159">
        <v>1875866</v>
      </c>
    </row>
    <row r="5160" spans="1:5">
      <c r="A5160" s="58">
        <v>34366</v>
      </c>
      <c r="B5160">
        <v>47</v>
      </c>
      <c r="C5160">
        <v>3442940</v>
      </c>
      <c r="D5160">
        <v>1690292</v>
      </c>
      <c r="E5160">
        <v>1752648</v>
      </c>
    </row>
    <row r="5161" spans="1:5">
      <c r="A5161" s="58">
        <v>34366</v>
      </c>
      <c r="B5161">
        <v>48</v>
      </c>
      <c r="C5161">
        <v>2728756</v>
      </c>
      <c r="D5161">
        <v>1334478</v>
      </c>
      <c r="E5161">
        <v>1394278</v>
      </c>
    </row>
    <row r="5162" spans="1:5">
      <c r="A5162" s="58">
        <v>34366</v>
      </c>
      <c r="B5162">
        <v>49</v>
      </c>
      <c r="C5162">
        <v>2929642</v>
      </c>
      <c r="D5162">
        <v>1435059</v>
      </c>
      <c r="E5162">
        <v>1494583</v>
      </c>
    </row>
    <row r="5163" spans="1:5">
      <c r="A5163" s="58">
        <v>34366</v>
      </c>
      <c r="B5163">
        <v>50</v>
      </c>
      <c r="C5163">
        <v>3000817</v>
      </c>
      <c r="D5163">
        <v>1468895</v>
      </c>
      <c r="E5163">
        <v>1531922</v>
      </c>
    </row>
    <row r="5164" spans="1:5">
      <c r="A5164" s="58">
        <v>34366</v>
      </c>
      <c r="B5164">
        <v>51</v>
      </c>
      <c r="C5164">
        <v>2878437</v>
      </c>
      <c r="D5164">
        <v>1406842</v>
      </c>
      <c r="E5164">
        <v>1471595</v>
      </c>
    </row>
    <row r="5165" spans="1:5">
      <c r="A5165" s="58">
        <v>34366</v>
      </c>
      <c r="B5165">
        <v>52</v>
      </c>
      <c r="C5165">
        <v>2512665</v>
      </c>
      <c r="D5165">
        <v>1221395</v>
      </c>
      <c r="E5165">
        <v>1291270</v>
      </c>
    </row>
    <row r="5166" spans="1:5">
      <c r="A5166" s="58">
        <v>34366</v>
      </c>
      <c r="B5166">
        <v>53</v>
      </c>
      <c r="C5166">
        <v>2432688</v>
      </c>
      <c r="D5166">
        <v>1181402</v>
      </c>
      <c r="E5166">
        <v>1251286</v>
      </c>
    </row>
    <row r="5167" spans="1:5">
      <c r="A5167" s="58">
        <v>34366</v>
      </c>
      <c r="B5167">
        <v>54</v>
      </c>
      <c r="C5167">
        <v>2365518</v>
      </c>
      <c r="D5167">
        <v>1147485</v>
      </c>
      <c r="E5167">
        <v>1218033</v>
      </c>
    </row>
    <row r="5168" spans="1:5">
      <c r="A5168" s="58">
        <v>34366</v>
      </c>
      <c r="B5168">
        <v>55</v>
      </c>
      <c r="C5168">
        <v>2314451</v>
      </c>
      <c r="D5168">
        <v>1118136</v>
      </c>
      <c r="E5168">
        <v>1196315</v>
      </c>
    </row>
    <row r="5169" spans="1:5">
      <c r="A5169" s="58">
        <v>34366</v>
      </c>
      <c r="B5169">
        <v>56</v>
      </c>
      <c r="C5169">
        <v>2242192</v>
      </c>
      <c r="D5169">
        <v>1079463</v>
      </c>
      <c r="E5169">
        <v>1162729</v>
      </c>
    </row>
    <row r="5170" spans="1:5">
      <c r="A5170" s="58">
        <v>34366</v>
      </c>
      <c r="B5170">
        <v>57</v>
      </c>
      <c r="C5170">
        <v>2151915</v>
      </c>
      <c r="D5170">
        <v>1032010</v>
      </c>
      <c r="E5170">
        <v>1119905</v>
      </c>
    </row>
    <row r="5171" spans="1:5">
      <c r="A5171" s="58">
        <v>34366</v>
      </c>
      <c r="B5171">
        <v>58</v>
      </c>
      <c r="C5171">
        <v>2076376</v>
      </c>
      <c r="D5171">
        <v>993882</v>
      </c>
      <c r="E5171">
        <v>1082494</v>
      </c>
    </row>
    <row r="5172" spans="1:5">
      <c r="A5172" s="58">
        <v>34366</v>
      </c>
      <c r="B5172">
        <v>59</v>
      </c>
      <c r="C5172">
        <v>2137046</v>
      </c>
      <c r="D5172">
        <v>1023577</v>
      </c>
      <c r="E5172">
        <v>1113469</v>
      </c>
    </row>
    <row r="5173" spans="1:5">
      <c r="A5173" s="58">
        <v>34366</v>
      </c>
      <c r="B5173">
        <v>60</v>
      </c>
      <c r="C5173">
        <v>1984806</v>
      </c>
      <c r="D5173">
        <v>939922</v>
      </c>
      <c r="E5173">
        <v>1044884</v>
      </c>
    </row>
    <row r="5174" spans="1:5">
      <c r="A5174" s="58">
        <v>34366</v>
      </c>
      <c r="B5174">
        <v>61</v>
      </c>
      <c r="C5174">
        <v>1980250</v>
      </c>
      <c r="D5174">
        <v>935944</v>
      </c>
      <c r="E5174">
        <v>1044306</v>
      </c>
    </row>
    <row r="5175" spans="1:5">
      <c r="A5175" s="58">
        <v>34366</v>
      </c>
      <c r="B5175">
        <v>62</v>
      </c>
      <c r="C5175">
        <v>2017449</v>
      </c>
      <c r="D5175">
        <v>947463</v>
      </c>
      <c r="E5175">
        <v>1069986</v>
      </c>
    </row>
    <row r="5176" spans="1:5">
      <c r="A5176" s="58">
        <v>34366</v>
      </c>
      <c r="B5176">
        <v>63</v>
      </c>
      <c r="C5176">
        <v>2099177</v>
      </c>
      <c r="D5176">
        <v>986558</v>
      </c>
      <c r="E5176">
        <v>1112619</v>
      </c>
    </row>
    <row r="5177" spans="1:5">
      <c r="A5177" s="58">
        <v>34366</v>
      </c>
      <c r="B5177">
        <v>64</v>
      </c>
      <c r="C5177">
        <v>2103229</v>
      </c>
      <c r="D5177">
        <v>983509</v>
      </c>
      <c r="E5177">
        <v>1119720</v>
      </c>
    </row>
    <row r="5178" spans="1:5">
      <c r="A5178" s="58">
        <v>34366</v>
      </c>
      <c r="B5178">
        <v>65</v>
      </c>
      <c r="C5178">
        <v>2077904</v>
      </c>
      <c r="D5178">
        <v>955905</v>
      </c>
      <c r="E5178">
        <v>1121999</v>
      </c>
    </row>
    <row r="5179" spans="1:5">
      <c r="A5179" s="58">
        <v>34366</v>
      </c>
      <c r="B5179">
        <v>66</v>
      </c>
      <c r="C5179">
        <v>2079787</v>
      </c>
      <c r="D5179">
        <v>950151</v>
      </c>
      <c r="E5179">
        <v>1129636</v>
      </c>
    </row>
    <row r="5180" spans="1:5">
      <c r="A5180" s="58">
        <v>34366</v>
      </c>
      <c r="B5180">
        <v>67</v>
      </c>
      <c r="C5180">
        <v>2004749</v>
      </c>
      <c r="D5180">
        <v>903641</v>
      </c>
      <c r="E5180">
        <v>1101108</v>
      </c>
    </row>
    <row r="5181" spans="1:5">
      <c r="A5181" s="58">
        <v>34366</v>
      </c>
      <c r="B5181">
        <v>68</v>
      </c>
      <c r="C5181">
        <v>1923162</v>
      </c>
      <c r="D5181">
        <v>859397</v>
      </c>
      <c r="E5181">
        <v>1063765</v>
      </c>
    </row>
    <row r="5182" spans="1:5">
      <c r="A5182" s="58">
        <v>34366</v>
      </c>
      <c r="B5182">
        <v>69</v>
      </c>
      <c r="C5182">
        <v>1941752</v>
      </c>
      <c r="D5182">
        <v>858535</v>
      </c>
      <c r="E5182">
        <v>1083217</v>
      </c>
    </row>
    <row r="5183" spans="1:5">
      <c r="A5183" s="58">
        <v>34366</v>
      </c>
      <c r="B5183">
        <v>70</v>
      </c>
      <c r="C5183">
        <v>1871638</v>
      </c>
      <c r="D5183">
        <v>820684</v>
      </c>
      <c r="E5183">
        <v>1050954</v>
      </c>
    </row>
    <row r="5184" spans="1:5">
      <c r="A5184" s="58">
        <v>34366</v>
      </c>
      <c r="B5184">
        <v>71</v>
      </c>
      <c r="C5184">
        <v>1804211</v>
      </c>
      <c r="D5184">
        <v>787605</v>
      </c>
      <c r="E5184">
        <v>1016606</v>
      </c>
    </row>
    <row r="5185" spans="1:5">
      <c r="A5185" s="58">
        <v>34366</v>
      </c>
      <c r="B5185">
        <v>72</v>
      </c>
      <c r="C5185">
        <v>1811116</v>
      </c>
      <c r="D5185">
        <v>788984</v>
      </c>
      <c r="E5185">
        <v>1022132</v>
      </c>
    </row>
    <row r="5186" spans="1:5">
      <c r="A5186" s="58">
        <v>34366</v>
      </c>
      <c r="B5186">
        <v>73</v>
      </c>
      <c r="C5186">
        <v>1683968</v>
      </c>
      <c r="D5186">
        <v>724137</v>
      </c>
      <c r="E5186">
        <v>959831</v>
      </c>
    </row>
    <row r="5187" spans="1:5">
      <c r="A5187" s="58">
        <v>34366</v>
      </c>
      <c r="B5187">
        <v>74</v>
      </c>
      <c r="C5187">
        <v>1551255</v>
      </c>
      <c r="D5187">
        <v>652834</v>
      </c>
      <c r="E5187">
        <v>898421</v>
      </c>
    </row>
    <row r="5188" spans="1:5">
      <c r="A5188" s="58">
        <v>34366</v>
      </c>
      <c r="B5188">
        <v>75</v>
      </c>
      <c r="C5188">
        <v>1476392</v>
      </c>
      <c r="D5188">
        <v>610966</v>
      </c>
      <c r="E5188">
        <v>865426</v>
      </c>
    </row>
    <row r="5189" spans="1:5">
      <c r="A5189" s="58">
        <v>34366</v>
      </c>
      <c r="B5189">
        <v>76</v>
      </c>
      <c r="C5189">
        <v>1369551</v>
      </c>
      <c r="D5189">
        <v>557821</v>
      </c>
      <c r="E5189">
        <v>811730</v>
      </c>
    </row>
    <row r="5190" spans="1:5">
      <c r="A5190" s="58">
        <v>34366</v>
      </c>
      <c r="B5190">
        <v>77</v>
      </c>
      <c r="C5190">
        <v>1297521</v>
      </c>
      <c r="D5190">
        <v>521755</v>
      </c>
      <c r="E5190">
        <v>775766</v>
      </c>
    </row>
    <row r="5191" spans="1:5">
      <c r="A5191" s="58">
        <v>34366</v>
      </c>
      <c r="B5191">
        <v>78</v>
      </c>
      <c r="C5191">
        <v>1242303</v>
      </c>
      <c r="D5191">
        <v>486437</v>
      </c>
      <c r="E5191">
        <v>755866</v>
      </c>
    </row>
    <row r="5192" spans="1:5">
      <c r="A5192" s="58">
        <v>34366</v>
      </c>
      <c r="B5192">
        <v>79</v>
      </c>
      <c r="C5192">
        <v>1164209</v>
      </c>
      <c r="D5192">
        <v>444889</v>
      </c>
      <c r="E5192">
        <v>719320</v>
      </c>
    </row>
    <row r="5193" spans="1:5">
      <c r="A5193" s="58">
        <v>34366</v>
      </c>
      <c r="B5193">
        <v>80</v>
      </c>
      <c r="C5193">
        <v>1056862</v>
      </c>
      <c r="D5193">
        <v>391059</v>
      </c>
      <c r="E5193">
        <v>665803</v>
      </c>
    </row>
    <row r="5194" spans="1:5">
      <c r="A5194" s="58">
        <v>34366</v>
      </c>
      <c r="B5194">
        <v>81</v>
      </c>
      <c r="C5194">
        <v>960330</v>
      </c>
      <c r="D5194">
        <v>346772</v>
      </c>
      <c r="E5194">
        <v>613558</v>
      </c>
    </row>
    <row r="5195" spans="1:5">
      <c r="A5195" s="58">
        <v>34366</v>
      </c>
      <c r="B5195">
        <v>82</v>
      </c>
      <c r="C5195">
        <v>851696</v>
      </c>
      <c r="D5195">
        <v>301978</v>
      </c>
      <c r="E5195">
        <v>549718</v>
      </c>
    </row>
    <row r="5196" spans="1:5">
      <c r="A5196" s="58">
        <v>34366</v>
      </c>
      <c r="B5196">
        <v>83</v>
      </c>
      <c r="C5196">
        <v>775814</v>
      </c>
      <c r="D5196">
        <v>260847</v>
      </c>
      <c r="E5196">
        <v>514967</v>
      </c>
    </row>
    <row r="5197" spans="1:5">
      <c r="A5197" s="58">
        <v>34366</v>
      </c>
      <c r="B5197">
        <v>84</v>
      </c>
      <c r="C5197">
        <v>693082</v>
      </c>
      <c r="D5197">
        <v>228870</v>
      </c>
      <c r="E5197">
        <v>464212</v>
      </c>
    </row>
    <row r="5198" spans="1:5">
      <c r="A5198" s="58">
        <v>34366</v>
      </c>
      <c r="B5198">
        <v>85</v>
      </c>
      <c r="C5198">
        <v>600846</v>
      </c>
      <c r="D5198">
        <v>191550</v>
      </c>
      <c r="E5198">
        <v>409296</v>
      </c>
    </row>
    <row r="5199" spans="1:5">
      <c r="A5199" s="58">
        <v>34366</v>
      </c>
      <c r="B5199">
        <v>86</v>
      </c>
      <c r="C5199">
        <v>528161</v>
      </c>
      <c r="D5199">
        <v>162238</v>
      </c>
      <c r="E5199">
        <v>365923</v>
      </c>
    </row>
    <row r="5200" spans="1:5">
      <c r="A5200" s="58">
        <v>34366</v>
      </c>
      <c r="B5200">
        <v>87</v>
      </c>
      <c r="C5200">
        <v>447623</v>
      </c>
      <c r="D5200">
        <v>132640</v>
      </c>
      <c r="E5200">
        <v>314983</v>
      </c>
    </row>
    <row r="5201" spans="1:5">
      <c r="A5201" s="58">
        <v>34366</v>
      </c>
      <c r="B5201">
        <v>88</v>
      </c>
      <c r="C5201">
        <v>392391</v>
      </c>
      <c r="D5201">
        <v>111025</v>
      </c>
      <c r="E5201">
        <v>281366</v>
      </c>
    </row>
    <row r="5202" spans="1:5">
      <c r="A5202" s="58">
        <v>34366</v>
      </c>
      <c r="B5202">
        <v>89</v>
      </c>
      <c r="C5202">
        <v>347094</v>
      </c>
      <c r="D5202">
        <v>94712</v>
      </c>
      <c r="E5202">
        <v>252382</v>
      </c>
    </row>
    <row r="5203" spans="1:5">
      <c r="A5203" s="58">
        <v>34366</v>
      </c>
      <c r="B5203">
        <v>90</v>
      </c>
      <c r="C5203">
        <v>275649</v>
      </c>
      <c r="D5203">
        <v>72092</v>
      </c>
      <c r="E5203">
        <v>203557</v>
      </c>
    </row>
    <row r="5204" spans="1:5">
      <c r="A5204" s="58">
        <v>34366</v>
      </c>
      <c r="B5204">
        <v>91</v>
      </c>
      <c r="C5204">
        <v>221740</v>
      </c>
      <c r="D5204">
        <v>55517</v>
      </c>
      <c r="E5204">
        <v>166223</v>
      </c>
    </row>
    <row r="5205" spans="1:5">
      <c r="A5205" s="58">
        <v>34366</v>
      </c>
      <c r="B5205">
        <v>92</v>
      </c>
      <c r="C5205">
        <v>175526</v>
      </c>
      <c r="D5205">
        <v>42629</v>
      </c>
      <c r="E5205">
        <v>132897</v>
      </c>
    </row>
    <row r="5206" spans="1:5">
      <c r="A5206" s="58">
        <v>34366</v>
      </c>
      <c r="B5206">
        <v>93</v>
      </c>
      <c r="C5206">
        <v>152215</v>
      </c>
      <c r="D5206">
        <v>34759</v>
      </c>
      <c r="E5206">
        <v>117456</v>
      </c>
    </row>
    <row r="5207" spans="1:5">
      <c r="A5207" s="58">
        <v>34366</v>
      </c>
      <c r="B5207">
        <v>94</v>
      </c>
      <c r="C5207">
        <v>103032</v>
      </c>
      <c r="D5207">
        <v>22443</v>
      </c>
      <c r="E5207">
        <v>80589</v>
      </c>
    </row>
    <row r="5208" spans="1:5">
      <c r="A5208" s="58">
        <v>34366</v>
      </c>
      <c r="B5208">
        <v>95</v>
      </c>
      <c r="C5208">
        <v>74248</v>
      </c>
      <c r="D5208">
        <v>15180</v>
      </c>
      <c r="E5208">
        <v>59068</v>
      </c>
    </row>
    <row r="5209" spans="1:5">
      <c r="A5209" s="58">
        <v>34366</v>
      </c>
      <c r="B5209">
        <v>96</v>
      </c>
      <c r="C5209">
        <v>56861</v>
      </c>
      <c r="D5209">
        <v>11219</v>
      </c>
      <c r="E5209">
        <v>45642</v>
      </c>
    </row>
    <row r="5210" spans="1:5">
      <c r="A5210" s="58">
        <v>34366</v>
      </c>
      <c r="B5210">
        <v>97</v>
      </c>
      <c r="C5210">
        <v>42978</v>
      </c>
      <c r="D5210">
        <v>8179</v>
      </c>
      <c r="E5210">
        <v>34799</v>
      </c>
    </row>
    <row r="5211" spans="1:5">
      <c r="A5211" s="58">
        <v>34366</v>
      </c>
      <c r="B5211">
        <v>98</v>
      </c>
      <c r="C5211">
        <v>31049</v>
      </c>
      <c r="D5211">
        <v>5693</v>
      </c>
      <c r="E5211">
        <v>25356</v>
      </c>
    </row>
    <row r="5212" spans="1:5">
      <c r="A5212" s="58">
        <v>34366</v>
      </c>
      <c r="B5212">
        <v>99</v>
      </c>
      <c r="C5212">
        <v>20520</v>
      </c>
      <c r="D5212">
        <v>3779</v>
      </c>
      <c r="E5212">
        <v>16741</v>
      </c>
    </row>
    <row r="5213" spans="1:5">
      <c r="A5213" s="58">
        <v>34366</v>
      </c>
      <c r="B5213" t="s">
        <v>164</v>
      </c>
      <c r="C5213">
        <v>41107</v>
      </c>
      <c r="D5213">
        <v>7658</v>
      </c>
      <c r="E5213">
        <v>33449</v>
      </c>
    </row>
    <row r="5215" spans="1:5">
      <c r="A5215" s="58">
        <v>34394</v>
      </c>
      <c r="B5215" t="s">
        <v>163</v>
      </c>
      <c r="C5215">
        <v>262035634</v>
      </c>
      <c r="D5215">
        <v>128044714</v>
      </c>
      <c r="E5215">
        <v>133990920</v>
      </c>
    </row>
    <row r="5216" spans="1:5">
      <c r="A5216" s="58">
        <v>34394</v>
      </c>
      <c r="B5216">
        <v>0</v>
      </c>
      <c r="C5216">
        <v>3861468</v>
      </c>
      <c r="D5216">
        <v>1976829</v>
      </c>
      <c r="E5216">
        <v>1884639</v>
      </c>
    </row>
    <row r="5217" spans="1:5">
      <c r="A5217" s="58">
        <v>34394</v>
      </c>
      <c r="B5217">
        <v>1</v>
      </c>
      <c r="C5217">
        <v>3897553</v>
      </c>
      <c r="D5217">
        <v>1995322</v>
      </c>
      <c r="E5217">
        <v>1902231</v>
      </c>
    </row>
    <row r="5218" spans="1:5">
      <c r="A5218" s="58">
        <v>34394</v>
      </c>
      <c r="B5218">
        <v>2</v>
      </c>
      <c r="C5218">
        <v>3977350</v>
      </c>
      <c r="D5218">
        <v>2033454</v>
      </c>
      <c r="E5218">
        <v>1943896</v>
      </c>
    </row>
    <row r="5219" spans="1:5">
      <c r="A5219" s="58">
        <v>34394</v>
      </c>
      <c r="B5219">
        <v>3</v>
      </c>
      <c r="C5219">
        <v>4036064</v>
      </c>
      <c r="D5219">
        <v>2065010</v>
      </c>
      <c r="E5219">
        <v>1971054</v>
      </c>
    </row>
    <row r="5220" spans="1:5">
      <c r="A5220" s="58">
        <v>34394</v>
      </c>
      <c r="B5220">
        <v>4</v>
      </c>
      <c r="C5220">
        <v>4008957</v>
      </c>
      <c r="D5220">
        <v>2052027</v>
      </c>
      <c r="E5220">
        <v>1956930</v>
      </c>
    </row>
    <row r="5221" spans="1:5">
      <c r="A5221" s="58">
        <v>34394</v>
      </c>
      <c r="B5221">
        <v>5</v>
      </c>
      <c r="C5221">
        <v>3863858</v>
      </c>
      <c r="D5221">
        <v>1978844</v>
      </c>
      <c r="E5221">
        <v>1885014</v>
      </c>
    </row>
    <row r="5222" spans="1:5">
      <c r="A5222" s="58">
        <v>34394</v>
      </c>
      <c r="B5222">
        <v>6</v>
      </c>
      <c r="C5222">
        <v>3795073</v>
      </c>
      <c r="D5222">
        <v>1941311</v>
      </c>
      <c r="E5222">
        <v>1853762</v>
      </c>
    </row>
    <row r="5223" spans="1:5">
      <c r="A5223" s="58">
        <v>34394</v>
      </c>
      <c r="B5223">
        <v>7</v>
      </c>
      <c r="C5223">
        <v>3745734</v>
      </c>
      <c r="D5223">
        <v>1916286</v>
      </c>
      <c r="E5223">
        <v>1829448</v>
      </c>
    </row>
    <row r="5224" spans="1:5">
      <c r="A5224" s="58">
        <v>34394</v>
      </c>
      <c r="B5224">
        <v>8</v>
      </c>
      <c r="C5224">
        <v>3682514</v>
      </c>
      <c r="D5224">
        <v>1886489</v>
      </c>
      <c r="E5224">
        <v>1796025</v>
      </c>
    </row>
    <row r="5225" spans="1:5">
      <c r="A5225" s="58">
        <v>34394</v>
      </c>
      <c r="B5225">
        <v>9</v>
      </c>
      <c r="C5225">
        <v>3780522</v>
      </c>
      <c r="D5225">
        <v>1936414</v>
      </c>
      <c r="E5225">
        <v>1844108</v>
      </c>
    </row>
    <row r="5226" spans="1:5">
      <c r="A5226" s="58">
        <v>34394</v>
      </c>
      <c r="B5226">
        <v>10</v>
      </c>
      <c r="C5226">
        <v>3790183</v>
      </c>
      <c r="D5226">
        <v>1944060</v>
      </c>
      <c r="E5226">
        <v>1846123</v>
      </c>
    </row>
    <row r="5227" spans="1:5">
      <c r="A5227" s="58">
        <v>34394</v>
      </c>
      <c r="B5227">
        <v>11</v>
      </c>
      <c r="C5227">
        <v>3822944</v>
      </c>
      <c r="D5227">
        <v>1957149</v>
      </c>
      <c r="E5227">
        <v>1865795</v>
      </c>
    </row>
    <row r="5228" spans="1:5">
      <c r="A5228" s="58">
        <v>34394</v>
      </c>
      <c r="B5228">
        <v>12</v>
      </c>
      <c r="C5228">
        <v>3751156</v>
      </c>
      <c r="D5228">
        <v>1920438</v>
      </c>
      <c r="E5228">
        <v>1830718</v>
      </c>
    </row>
    <row r="5229" spans="1:5">
      <c r="A5229" s="58">
        <v>34394</v>
      </c>
      <c r="B5229">
        <v>13</v>
      </c>
      <c r="C5229">
        <v>3821625</v>
      </c>
      <c r="D5229">
        <v>1956884</v>
      </c>
      <c r="E5229">
        <v>1864741</v>
      </c>
    </row>
    <row r="5230" spans="1:5">
      <c r="A5230" s="58">
        <v>34394</v>
      </c>
      <c r="B5230">
        <v>14</v>
      </c>
      <c r="C5230">
        <v>3726462</v>
      </c>
      <c r="D5230">
        <v>1912177</v>
      </c>
      <c r="E5230">
        <v>1814285</v>
      </c>
    </row>
    <row r="5231" spans="1:5">
      <c r="A5231" s="58">
        <v>34394</v>
      </c>
      <c r="B5231">
        <v>15</v>
      </c>
      <c r="C5231">
        <v>3601827</v>
      </c>
      <c r="D5231">
        <v>1851115</v>
      </c>
      <c r="E5231">
        <v>1750712</v>
      </c>
    </row>
    <row r="5232" spans="1:5">
      <c r="A5232" s="58">
        <v>34394</v>
      </c>
      <c r="B5232">
        <v>16</v>
      </c>
      <c r="C5232">
        <v>3587292</v>
      </c>
      <c r="D5232">
        <v>1848493</v>
      </c>
      <c r="E5232">
        <v>1738799</v>
      </c>
    </row>
    <row r="5233" spans="1:5">
      <c r="A5233" s="58">
        <v>34394</v>
      </c>
      <c r="B5233">
        <v>17</v>
      </c>
      <c r="C5233">
        <v>3506093</v>
      </c>
      <c r="D5233">
        <v>1810708</v>
      </c>
      <c r="E5233">
        <v>1695385</v>
      </c>
    </row>
    <row r="5234" spans="1:5">
      <c r="A5234" s="58">
        <v>34394</v>
      </c>
      <c r="B5234">
        <v>18</v>
      </c>
      <c r="C5234">
        <v>3434320</v>
      </c>
      <c r="D5234">
        <v>1761528</v>
      </c>
      <c r="E5234">
        <v>1672792</v>
      </c>
    </row>
    <row r="5235" spans="1:5">
      <c r="A5235" s="58">
        <v>34394</v>
      </c>
      <c r="B5235">
        <v>19</v>
      </c>
      <c r="C5235">
        <v>3597290</v>
      </c>
      <c r="D5235">
        <v>1837012</v>
      </c>
      <c r="E5235">
        <v>1760278</v>
      </c>
    </row>
    <row r="5236" spans="1:5">
      <c r="A5236" s="58">
        <v>34394</v>
      </c>
      <c r="B5236">
        <v>20</v>
      </c>
      <c r="C5236">
        <v>3533043</v>
      </c>
      <c r="D5236">
        <v>1805277</v>
      </c>
      <c r="E5236">
        <v>1727766</v>
      </c>
    </row>
    <row r="5237" spans="1:5">
      <c r="A5237" s="58">
        <v>34394</v>
      </c>
      <c r="B5237">
        <v>21</v>
      </c>
      <c r="C5237">
        <v>3581922</v>
      </c>
      <c r="D5237">
        <v>1828804</v>
      </c>
      <c r="E5237">
        <v>1753118</v>
      </c>
    </row>
    <row r="5238" spans="1:5">
      <c r="A5238" s="58">
        <v>34394</v>
      </c>
      <c r="B5238">
        <v>22</v>
      </c>
      <c r="C5238">
        <v>3738541</v>
      </c>
      <c r="D5238">
        <v>1901364</v>
      </c>
      <c r="E5238">
        <v>1837177</v>
      </c>
    </row>
    <row r="5239" spans="1:5">
      <c r="A5239" s="58">
        <v>34394</v>
      </c>
      <c r="B5239">
        <v>23</v>
      </c>
      <c r="C5239">
        <v>3992261</v>
      </c>
      <c r="D5239">
        <v>2024417</v>
      </c>
      <c r="E5239">
        <v>1967844</v>
      </c>
    </row>
    <row r="5240" spans="1:5">
      <c r="A5240" s="58">
        <v>34394</v>
      </c>
      <c r="B5240">
        <v>24</v>
      </c>
      <c r="C5240">
        <v>3916570</v>
      </c>
      <c r="D5240">
        <v>1983552</v>
      </c>
      <c r="E5240">
        <v>1933018</v>
      </c>
    </row>
    <row r="5241" spans="1:5">
      <c r="A5241" s="58">
        <v>34394</v>
      </c>
      <c r="B5241">
        <v>25</v>
      </c>
      <c r="C5241">
        <v>3844454</v>
      </c>
      <c r="D5241">
        <v>1944528</v>
      </c>
      <c r="E5241">
        <v>1899926</v>
      </c>
    </row>
    <row r="5242" spans="1:5">
      <c r="A5242" s="58">
        <v>34394</v>
      </c>
      <c r="B5242">
        <v>26</v>
      </c>
      <c r="C5242">
        <v>3780048</v>
      </c>
      <c r="D5242">
        <v>1902433</v>
      </c>
      <c r="E5242">
        <v>1877615</v>
      </c>
    </row>
    <row r="5243" spans="1:5">
      <c r="A5243" s="58">
        <v>34394</v>
      </c>
      <c r="B5243">
        <v>27</v>
      </c>
      <c r="C5243">
        <v>3913269</v>
      </c>
      <c r="D5243">
        <v>1966219</v>
      </c>
      <c r="E5243">
        <v>1947050</v>
      </c>
    </row>
    <row r="5244" spans="1:5">
      <c r="A5244" s="58">
        <v>34394</v>
      </c>
      <c r="B5244">
        <v>28</v>
      </c>
      <c r="C5244">
        <v>3910870</v>
      </c>
      <c r="D5244">
        <v>1965140</v>
      </c>
      <c r="E5244">
        <v>1945730</v>
      </c>
    </row>
    <row r="5245" spans="1:5">
      <c r="A5245" s="58">
        <v>34394</v>
      </c>
      <c r="B5245">
        <v>29</v>
      </c>
      <c r="C5245">
        <v>4370093</v>
      </c>
      <c r="D5245">
        <v>2192073</v>
      </c>
      <c r="E5245">
        <v>2178020</v>
      </c>
    </row>
    <row r="5246" spans="1:5">
      <c r="A5246" s="58">
        <v>34394</v>
      </c>
      <c r="B5246">
        <v>30</v>
      </c>
      <c r="C5246">
        <v>4502467</v>
      </c>
      <c r="D5246">
        <v>2263160</v>
      </c>
      <c r="E5246">
        <v>2239307</v>
      </c>
    </row>
    <row r="5247" spans="1:5">
      <c r="A5247" s="58">
        <v>34394</v>
      </c>
      <c r="B5247">
        <v>31</v>
      </c>
      <c r="C5247">
        <v>4446005</v>
      </c>
      <c r="D5247">
        <v>2227725</v>
      </c>
      <c r="E5247">
        <v>2218280</v>
      </c>
    </row>
    <row r="5248" spans="1:5">
      <c r="A5248" s="58">
        <v>34394</v>
      </c>
      <c r="B5248">
        <v>32</v>
      </c>
      <c r="C5248">
        <v>4477933</v>
      </c>
      <c r="D5248">
        <v>2241389</v>
      </c>
      <c r="E5248">
        <v>2236544</v>
      </c>
    </row>
    <row r="5249" spans="1:5">
      <c r="A5249" s="58">
        <v>34394</v>
      </c>
      <c r="B5249">
        <v>33</v>
      </c>
      <c r="C5249">
        <v>4567402</v>
      </c>
      <c r="D5249">
        <v>2280032</v>
      </c>
      <c r="E5249">
        <v>2287370</v>
      </c>
    </row>
    <row r="5250" spans="1:5">
      <c r="A5250" s="58">
        <v>34394</v>
      </c>
      <c r="B5250">
        <v>34</v>
      </c>
      <c r="C5250">
        <v>4602584</v>
      </c>
      <c r="D5250">
        <v>2306338</v>
      </c>
      <c r="E5250">
        <v>2296246</v>
      </c>
    </row>
    <row r="5251" spans="1:5">
      <c r="A5251" s="58">
        <v>34394</v>
      </c>
      <c r="B5251">
        <v>35</v>
      </c>
      <c r="C5251">
        <v>4584824</v>
      </c>
      <c r="D5251">
        <v>2291780</v>
      </c>
      <c r="E5251">
        <v>2293044</v>
      </c>
    </row>
    <row r="5252" spans="1:5">
      <c r="A5252" s="58">
        <v>34394</v>
      </c>
      <c r="B5252">
        <v>36</v>
      </c>
      <c r="C5252">
        <v>4508057</v>
      </c>
      <c r="D5252">
        <v>2243920</v>
      </c>
      <c r="E5252">
        <v>2264137</v>
      </c>
    </row>
    <row r="5253" spans="1:5">
      <c r="A5253" s="58">
        <v>34394</v>
      </c>
      <c r="B5253">
        <v>37</v>
      </c>
      <c r="C5253">
        <v>4398318</v>
      </c>
      <c r="D5253">
        <v>2186001</v>
      </c>
      <c r="E5253">
        <v>2212317</v>
      </c>
    </row>
    <row r="5254" spans="1:5">
      <c r="A5254" s="58">
        <v>34394</v>
      </c>
      <c r="B5254">
        <v>38</v>
      </c>
      <c r="C5254">
        <v>4160965</v>
      </c>
      <c r="D5254">
        <v>2064125</v>
      </c>
      <c r="E5254">
        <v>2096840</v>
      </c>
    </row>
    <row r="5255" spans="1:5">
      <c r="A5255" s="58">
        <v>34394</v>
      </c>
      <c r="B5255">
        <v>39</v>
      </c>
      <c r="C5255">
        <v>4348613</v>
      </c>
      <c r="D5255">
        <v>2160754</v>
      </c>
      <c r="E5255">
        <v>2187859</v>
      </c>
    </row>
    <row r="5256" spans="1:5">
      <c r="A5256" s="58">
        <v>34394</v>
      </c>
      <c r="B5256">
        <v>40</v>
      </c>
      <c r="C5256">
        <v>4189751</v>
      </c>
      <c r="D5256">
        <v>2075920</v>
      </c>
      <c r="E5256">
        <v>2113831</v>
      </c>
    </row>
    <row r="5257" spans="1:5">
      <c r="A5257" s="58">
        <v>34394</v>
      </c>
      <c r="B5257">
        <v>41</v>
      </c>
      <c r="C5257">
        <v>4009776</v>
      </c>
      <c r="D5257">
        <v>1978742</v>
      </c>
      <c r="E5257">
        <v>2031034</v>
      </c>
    </row>
    <row r="5258" spans="1:5">
      <c r="A5258" s="58">
        <v>34394</v>
      </c>
      <c r="B5258">
        <v>42</v>
      </c>
      <c r="C5258">
        <v>3857518</v>
      </c>
      <c r="D5258">
        <v>1903939</v>
      </c>
      <c r="E5258">
        <v>1953579</v>
      </c>
    </row>
    <row r="5259" spans="1:5">
      <c r="A5259" s="58">
        <v>34394</v>
      </c>
      <c r="B5259">
        <v>43</v>
      </c>
      <c r="C5259">
        <v>3730728</v>
      </c>
      <c r="D5259">
        <v>1834931</v>
      </c>
      <c r="E5259">
        <v>1895797</v>
      </c>
    </row>
    <row r="5260" spans="1:5">
      <c r="A5260" s="58">
        <v>34394</v>
      </c>
      <c r="B5260">
        <v>44</v>
      </c>
      <c r="C5260">
        <v>3718933</v>
      </c>
      <c r="D5260">
        <v>1837880</v>
      </c>
      <c r="E5260">
        <v>1881053</v>
      </c>
    </row>
    <row r="5261" spans="1:5">
      <c r="A5261" s="58">
        <v>34394</v>
      </c>
      <c r="B5261">
        <v>45</v>
      </c>
      <c r="C5261">
        <v>3680794</v>
      </c>
      <c r="D5261">
        <v>1814730</v>
      </c>
      <c r="E5261">
        <v>1866064</v>
      </c>
    </row>
    <row r="5262" spans="1:5">
      <c r="A5262" s="58">
        <v>34394</v>
      </c>
      <c r="B5262">
        <v>46</v>
      </c>
      <c r="C5262">
        <v>3674882</v>
      </c>
      <c r="D5262">
        <v>1806646</v>
      </c>
      <c r="E5262">
        <v>1868236</v>
      </c>
    </row>
    <row r="5263" spans="1:5">
      <c r="A5263" s="58">
        <v>34394</v>
      </c>
      <c r="B5263">
        <v>47</v>
      </c>
      <c r="C5263">
        <v>3549050</v>
      </c>
      <c r="D5263">
        <v>1743769</v>
      </c>
      <c r="E5263">
        <v>1805281</v>
      </c>
    </row>
    <row r="5264" spans="1:5">
      <c r="A5264" s="58">
        <v>34394</v>
      </c>
      <c r="B5264">
        <v>48</v>
      </c>
      <c r="C5264">
        <v>2705829</v>
      </c>
      <c r="D5264">
        <v>1322189</v>
      </c>
      <c r="E5264">
        <v>1383640</v>
      </c>
    </row>
    <row r="5265" spans="1:5">
      <c r="A5265" s="58">
        <v>34394</v>
      </c>
      <c r="B5265">
        <v>49</v>
      </c>
      <c r="C5265">
        <v>2925792</v>
      </c>
      <c r="D5265">
        <v>1433544</v>
      </c>
      <c r="E5265">
        <v>1492248</v>
      </c>
    </row>
    <row r="5266" spans="1:5">
      <c r="A5266" s="58">
        <v>34394</v>
      </c>
      <c r="B5266">
        <v>50</v>
      </c>
      <c r="C5266">
        <v>2995494</v>
      </c>
      <c r="D5266">
        <v>1466089</v>
      </c>
      <c r="E5266">
        <v>1529405</v>
      </c>
    </row>
    <row r="5267" spans="1:5">
      <c r="A5267" s="58">
        <v>34394</v>
      </c>
      <c r="B5267">
        <v>51</v>
      </c>
      <c r="C5267">
        <v>2892283</v>
      </c>
      <c r="D5267">
        <v>1413699</v>
      </c>
      <c r="E5267">
        <v>1478584</v>
      </c>
    </row>
    <row r="5268" spans="1:5">
      <c r="A5268" s="58">
        <v>34394</v>
      </c>
      <c r="B5268">
        <v>52</v>
      </c>
      <c r="C5268">
        <v>2547713</v>
      </c>
      <c r="D5268">
        <v>1239070</v>
      </c>
      <c r="E5268">
        <v>1308643</v>
      </c>
    </row>
    <row r="5269" spans="1:5">
      <c r="A5269" s="58">
        <v>34394</v>
      </c>
      <c r="B5269">
        <v>53</v>
      </c>
      <c r="C5269">
        <v>2426201</v>
      </c>
      <c r="D5269">
        <v>1177832</v>
      </c>
      <c r="E5269">
        <v>1248369</v>
      </c>
    </row>
    <row r="5270" spans="1:5">
      <c r="A5270" s="58">
        <v>34394</v>
      </c>
      <c r="B5270">
        <v>54</v>
      </c>
      <c r="C5270">
        <v>2374017</v>
      </c>
      <c r="D5270">
        <v>1151813</v>
      </c>
      <c r="E5270">
        <v>1222204</v>
      </c>
    </row>
    <row r="5271" spans="1:5">
      <c r="A5271" s="58">
        <v>34394</v>
      </c>
      <c r="B5271">
        <v>55</v>
      </c>
      <c r="C5271">
        <v>2319206</v>
      </c>
      <c r="D5271">
        <v>1120522</v>
      </c>
      <c r="E5271">
        <v>1198684</v>
      </c>
    </row>
    <row r="5272" spans="1:5">
      <c r="A5272" s="58">
        <v>34394</v>
      </c>
      <c r="B5272">
        <v>56</v>
      </c>
      <c r="C5272">
        <v>2251473</v>
      </c>
      <c r="D5272">
        <v>1084038</v>
      </c>
      <c r="E5272">
        <v>1167435</v>
      </c>
    </row>
    <row r="5273" spans="1:5">
      <c r="A5273" s="58">
        <v>34394</v>
      </c>
      <c r="B5273">
        <v>57</v>
      </c>
      <c r="C5273">
        <v>2149747</v>
      </c>
      <c r="D5273">
        <v>1031088</v>
      </c>
      <c r="E5273">
        <v>1118659</v>
      </c>
    </row>
    <row r="5274" spans="1:5">
      <c r="A5274" s="58">
        <v>34394</v>
      </c>
      <c r="B5274">
        <v>58</v>
      </c>
      <c r="C5274">
        <v>2075741</v>
      </c>
      <c r="D5274">
        <v>993458</v>
      </c>
      <c r="E5274">
        <v>1082283</v>
      </c>
    </row>
    <row r="5275" spans="1:5">
      <c r="A5275" s="58">
        <v>34394</v>
      </c>
      <c r="B5275">
        <v>59</v>
      </c>
      <c r="C5275">
        <v>2148723</v>
      </c>
      <c r="D5275">
        <v>1029281</v>
      </c>
      <c r="E5275">
        <v>1119442</v>
      </c>
    </row>
    <row r="5276" spans="1:5">
      <c r="A5276" s="58">
        <v>34394</v>
      </c>
      <c r="B5276">
        <v>60</v>
      </c>
      <c r="C5276">
        <v>1984986</v>
      </c>
      <c r="D5276">
        <v>940339</v>
      </c>
      <c r="E5276">
        <v>1044647</v>
      </c>
    </row>
    <row r="5277" spans="1:5">
      <c r="A5277" s="58">
        <v>34394</v>
      </c>
      <c r="B5277">
        <v>61</v>
      </c>
      <c r="C5277">
        <v>1970587</v>
      </c>
      <c r="D5277">
        <v>931681</v>
      </c>
      <c r="E5277">
        <v>1038906</v>
      </c>
    </row>
    <row r="5278" spans="1:5">
      <c r="A5278" s="58">
        <v>34394</v>
      </c>
      <c r="B5278">
        <v>62</v>
      </c>
      <c r="C5278">
        <v>2021214</v>
      </c>
      <c r="D5278">
        <v>949378</v>
      </c>
      <c r="E5278">
        <v>1071836</v>
      </c>
    </row>
    <row r="5279" spans="1:5">
      <c r="A5279" s="58">
        <v>34394</v>
      </c>
      <c r="B5279">
        <v>63</v>
      </c>
      <c r="C5279">
        <v>2091717</v>
      </c>
      <c r="D5279">
        <v>982215</v>
      </c>
      <c r="E5279">
        <v>1109502</v>
      </c>
    </row>
    <row r="5280" spans="1:5">
      <c r="A5280" s="58">
        <v>34394</v>
      </c>
      <c r="B5280">
        <v>64</v>
      </c>
      <c r="C5280">
        <v>2104289</v>
      </c>
      <c r="D5280">
        <v>984943</v>
      </c>
      <c r="E5280">
        <v>1119346</v>
      </c>
    </row>
    <row r="5281" spans="1:5">
      <c r="A5281" s="58">
        <v>34394</v>
      </c>
      <c r="B5281">
        <v>65</v>
      </c>
      <c r="C5281">
        <v>2070517</v>
      </c>
      <c r="D5281">
        <v>952558</v>
      </c>
      <c r="E5281">
        <v>1117959</v>
      </c>
    </row>
    <row r="5282" spans="1:5">
      <c r="A5282" s="58">
        <v>34394</v>
      </c>
      <c r="B5282">
        <v>66</v>
      </c>
      <c r="C5282">
        <v>2086174</v>
      </c>
      <c r="D5282">
        <v>953818</v>
      </c>
      <c r="E5282">
        <v>1132356</v>
      </c>
    </row>
    <row r="5283" spans="1:5">
      <c r="A5283" s="58">
        <v>34394</v>
      </c>
      <c r="B5283">
        <v>67</v>
      </c>
      <c r="C5283">
        <v>2007205</v>
      </c>
      <c r="D5283">
        <v>904730</v>
      </c>
      <c r="E5283">
        <v>1102475</v>
      </c>
    </row>
    <row r="5284" spans="1:5">
      <c r="A5284" s="58">
        <v>34394</v>
      </c>
      <c r="B5284">
        <v>68</v>
      </c>
      <c r="C5284">
        <v>1918274</v>
      </c>
      <c r="D5284">
        <v>857437</v>
      </c>
      <c r="E5284">
        <v>1060837</v>
      </c>
    </row>
    <row r="5285" spans="1:5">
      <c r="A5285" s="58">
        <v>34394</v>
      </c>
      <c r="B5285">
        <v>69</v>
      </c>
      <c r="C5285">
        <v>1938334</v>
      </c>
      <c r="D5285">
        <v>857198</v>
      </c>
      <c r="E5285">
        <v>1081136</v>
      </c>
    </row>
    <row r="5286" spans="1:5">
      <c r="A5286" s="58">
        <v>34394</v>
      </c>
      <c r="B5286">
        <v>70</v>
      </c>
      <c r="C5286">
        <v>1877300</v>
      </c>
      <c r="D5286">
        <v>823159</v>
      </c>
      <c r="E5286">
        <v>1054141</v>
      </c>
    </row>
    <row r="5287" spans="1:5">
      <c r="A5287" s="58">
        <v>34394</v>
      </c>
      <c r="B5287">
        <v>71</v>
      </c>
      <c r="C5287">
        <v>1799077</v>
      </c>
      <c r="D5287">
        <v>785181</v>
      </c>
      <c r="E5287">
        <v>1013896</v>
      </c>
    </row>
    <row r="5288" spans="1:5">
      <c r="A5288" s="58">
        <v>34394</v>
      </c>
      <c r="B5288">
        <v>72</v>
      </c>
      <c r="C5288">
        <v>1813132</v>
      </c>
      <c r="D5288">
        <v>789746</v>
      </c>
      <c r="E5288">
        <v>1023386</v>
      </c>
    </row>
    <row r="5289" spans="1:5">
      <c r="A5289" s="58">
        <v>34394</v>
      </c>
      <c r="B5289">
        <v>73</v>
      </c>
      <c r="C5289">
        <v>1687031</v>
      </c>
      <c r="D5289">
        <v>726064</v>
      </c>
      <c r="E5289">
        <v>960967</v>
      </c>
    </row>
    <row r="5290" spans="1:5">
      <c r="A5290" s="58">
        <v>34394</v>
      </c>
      <c r="B5290">
        <v>74</v>
      </c>
      <c r="C5290">
        <v>1558056</v>
      </c>
      <c r="D5290">
        <v>655871</v>
      </c>
      <c r="E5290">
        <v>902185</v>
      </c>
    </row>
    <row r="5291" spans="1:5">
      <c r="A5291" s="58">
        <v>34394</v>
      </c>
      <c r="B5291">
        <v>75</v>
      </c>
      <c r="C5291">
        <v>1479281</v>
      </c>
      <c r="D5291">
        <v>612568</v>
      </c>
      <c r="E5291">
        <v>866713</v>
      </c>
    </row>
    <row r="5292" spans="1:5">
      <c r="A5292" s="58">
        <v>34394</v>
      </c>
      <c r="B5292">
        <v>76</v>
      </c>
      <c r="C5292">
        <v>1370330</v>
      </c>
      <c r="D5292">
        <v>557827</v>
      </c>
      <c r="E5292">
        <v>812503</v>
      </c>
    </row>
    <row r="5293" spans="1:5">
      <c r="A5293" s="58">
        <v>34394</v>
      </c>
      <c r="B5293">
        <v>77</v>
      </c>
      <c r="C5293">
        <v>1296832</v>
      </c>
      <c r="D5293">
        <v>521764</v>
      </c>
      <c r="E5293">
        <v>775068</v>
      </c>
    </row>
    <row r="5294" spans="1:5">
      <c r="A5294" s="58">
        <v>34394</v>
      </c>
      <c r="B5294">
        <v>78</v>
      </c>
      <c r="C5294">
        <v>1243990</v>
      </c>
      <c r="D5294">
        <v>487365</v>
      </c>
      <c r="E5294">
        <v>756625</v>
      </c>
    </row>
    <row r="5295" spans="1:5">
      <c r="A5295" s="58">
        <v>34394</v>
      </c>
      <c r="B5295">
        <v>79</v>
      </c>
      <c r="C5295">
        <v>1165515</v>
      </c>
      <c r="D5295">
        <v>445669</v>
      </c>
      <c r="E5295">
        <v>719846</v>
      </c>
    </row>
    <row r="5296" spans="1:5">
      <c r="A5296" s="58">
        <v>34394</v>
      </c>
      <c r="B5296">
        <v>80</v>
      </c>
      <c r="C5296">
        <v>1058198</v>
      </c>
      <c r="D5296">
        <v>391724</v>
      </c>
      <c r="E5296">
        <v>666474</v>
      </c>
    </row>
    <row r="5297" spans="1:5">
      <c r="A5297" s="58">
        <v>34394</v>
      </c>
      <c r="B5297">
        <v>81</v>
      </c>
      <c r="C5297">
        <v>961962</v>
      </c>
      <c r="D5297">
        <v>347296</v>
      </c>
      <c r="E5297">
        <v>614666</v>
      </c>
    </row>
    <row r="5298" spans="1:5">
      <c r="A5298" s="58">
        <v>34394</v>
      </c>
      <c r="B5298">
        <v>82</v>
      </c>
      <c r="C5298">
        <v>853905</v>
      </c>
      <c r="D5298">
        <v>303166</v>
      </c>
      <c r="E5298">
        <v>550739</v>
      </c>
    </row>
    <row r="5299" spans="1:5">
      <c r="A5299" s="58">
        <v>34394</v>
      </c>
      <c r="B5299">
        <v>83</v>
      </c>
      <c r="C5299">
        <v>776110</v>
      </c>
      <c r="D5299">
        <v>260889</v>
      </c>
      <c r="E5299">
        <v>515221</v>
      </c>
    </row>
    <row r="5300" spans="1:5">
      <c r="A5300" s="58">
        <v>34394</v>
      </c>
      <c r="B5300">
        <v>84</v>
      </c>
      <c r="C5300">
        <v>694610</v>
      </c>
      <c r="D5300">
        <v>229453</v>
      </c>
      <c r="E5300">
        <v>465157</v>
      </c>
    </row>
    <row r="5301" spans="1:5">
      <c r="A5301" s="58">
        <v>34394</v>
      </c>
      <c r="B5301">
        <v>85</v>
      </c>
      <c r="C5301">
        <v>600391</v>
      </c>
      <c r="D5301">
        <v>191461</v>
      </c>
      <c r="E5301">
        <v>408930</v>
      </c>
    </row>
    <row r="5302" spans="1:5">
      <c r="A5302" s="58">
        <v>34394</v>
      </c>
      <c r="B5302">
        <v>86</v>
      </c>
      <c r="C5302">
        <v>530938</v>
      </c>
      <c r="D5302">
        <v>163094</v>
      </c>
      <c r="E5302">
        <v>367844</v>
      </c>
    </row>
    <row r="5303" spans="1:5">
      <c r="A5303" s="58">
        <v>34394</v>
      </c>
      <c r="B5303">
        <v>87</v>
      </c>
      <c r="C5303">
        <v>448236</v>
      </c>
      <c r="D5303">
        <v>132858</v>
      </c>
      <c r="E5303">
        <v>315378</v>
      </c>
    </row>
    <row r="5304" spans="1:5">
      <c r="A5304" s="58">
        <v>34394</v>
      </c>
      <c r="B5304">
        <v>88</v>
      </c>
      <c r="C5304">
        <v>391243</v>
      </c>
      <c r="D5304">
        <v>110720</v>
      </c>
      <c r="E5304">
        <v>280523</v>
      </c>
    </row>
    <row r="5305" spans="1:5">
      <c r="A5305" s="58">
        <v>34394</v>
      </c>
      <c r="B5305">
        <v>89</v>
      </c>
      <c r="C5305">
        <v>347865</v>
      </c>
      <c r="D5305">
        <v>94903</v>
      </c>
      <c r="E5305">
        <v>252962</v>
      </c>
    </row>
    <row r="5306" spans="1:5">
      <c r="A5306" s="58">
        <v>34394</v>
      </c>
      <c r="B5306">
        <v>90</v>
      </c>
      <c r="C5306">
        <v>277155</v>
      </c>
      <c r="D5306">
        <v>72489</v>
      </c>
      <c r="E5306">
        <v>204666</v>
      </c>
    </row>
    <row r="5307" spans="1:5">
      <c r="A5307" s="58">
        <v>34394</v>
      </c>
      <c r="B5307">
        <v>91</v>
      </c>
      <c r="C5307">
        <v>222778</v>
      </c>
      <c r="D5307">
        <v>55722</v>
      </c>
      <c r="E5307">
        <v>167056</v>
      </c>
    </row>
    <row r="5308" spans="1:5">
      <c r="A5308" s="58">
        <v>34394</v>
      </c>
      <c r="B5308">
        <v>92</v>
      </c>
      <c r="C5308">
        <v>174791</v>
      </c>
      <c r="D5308">
        <v>42467</v>
      </c>
      <c r="E5308">
        <v>132324</v>
      </c>
    </row>
    <row r="5309" spans="1:5">
      <c r="A5309" s="58">
        <v>34394</v>
      </c>
      <c r="B5309">
        <v>93</v>
      </c>
      <c r="C5309">
        <v>152758</v>
      </c>
      <c r="D5309">
        <v>34881</v>
      </c>
      <c r="E5309">
        <v>117877</v>
      </c>
    </row>
    <row r="5310" spans="1:5">
      <c r="A5310" s="58">
        <v>34394</v>
      </c>
      <c r="B5310">
        <v>94</v>
      </c>
      <c r="C5310">
        <v>103970</v>
      </c>
      <c r="D5310">
        <v>22674</v>
      </c>
      <c r="E5310">
        <v>81296</v>
      </c>
    </row>
    <row r="5311" spans="1:5">
      <c r="A5311" s="58">
        <v>34394</v>
      </c>
      <c r="B5311">
        <v>95</v>
      </c>
      <c r="C5311">
        <v>74314</v>
      </c>
      <c r="D5311">
        <v>15185</v>
      </c>
      <c r="E5311">
        <v>59129</v>
      </c>
    </row>
    <row r="5312" spans="1:5">
      <c r="A5312" s="58">
        <v>34394</v>
      </c>
      <c r="B5312">
        <v>96</v>
      </c>
      <c r="C5312">
        <v>56766</v>
      </c>
      <c r="D5312">
        <v>11184</v>
      </c>
      <c r="E5312">
        <v>45582</v>
      </c>
    </row>
    <row r="5313" spans="1:5">
      <c r="A5313" s="58">
        <v>34394</v>
      </c>
      <c r="B5313">
        <v>97</v>
      </c>
      <c r="C5313">
        <v>42825</v>
      </c>
      <c r="D5313">
        <v>8142</v>
      </c>
      <c r="E5313">
        <v>34683</v>
      </c>
    </row>
    <row r="5314" spans="1:5">
      <c r="A5314" s="58">
        <v>34394</v>
      </c>
      <c r="B5314">
        <v>98</v>
      </c>
      <c r="C5314">
        <v>31154</v>
      </c>
      <c r="D5314">
        <v>5699</v>
      </c>
      <c r="E5314">
        <v>25455</v>
      </c>
    </row>
    <row r="5315" spans="1:5">
      <c r="A5315" s="58">
        <v>34394</v>
      </c>
      <c r="B5315">
        <v>99</v>
      </c>
      <c r="C5315">
        <v>20556</v>
      </c>
      <c r="D5315">
        <v>3781</v>
      </c>
      <c r="E5315">
        <v>16775</v>
      </c>
    </row>
    <row r="5316" spans="1:5">
      <c r="A5316" s="58">
        <v>34394</v>
      </c>
      <c r="B5316" t="s">
        <v>164</v>
      </c>
      <c r="C5316">
        <v>41093</v>
      </c>
      <c r="D5316">
        <v>7654</v>
      </c>
      <c r="E5316">
        <v>33439</v>
      </c>
    </row>
    <row r="5318" spans="1:5">
      <c r="A5318" s="58">
        <v>34425</v>
      </c>
      <c r="B5318" t="s">
        <v>163</v>
      </c>
      <c r="C5318">
        <v>262318037</v>
      </c>
      <c r="D5318">
        <v>128187828</v>
      </c>
      <c r="E5318">
        <v>134130209</v>
      </c>
    </row>
    <row r="5319" spans="1:5">
      <c r="A5319" s="58">
        <v>34425</v>
      </c>
      <c r="B5319">
        <v>0</v>
      </c>
      <c r="C5319">
        <v>3858262</v>
      </c>
      <c r="D5319">
        <v>1975203</v>
      </c>
      <c r="E5319">
        <v>1883059</v>
      </c>
    </row>
    <row r="5320" spans="1:5">
      <c r="A5320" s="58">
        <v>34425</v>
      </c>
      <c r="B5320">
        <v>1</v>
      </c>
      <c r="C5320">
        <v>3900186</v>
      </c>
      <c r="D5320">
        <v>1996740</v>
      </c>
      <c r="E5320">
        <v>1903446</v>
      </c>
    </row>
    <row r="5321" spans="1:5">
      <c r="A5321" s="58">
        <v>34425</v>
      </c>
      <c r="B5321">
        <v>2</v>
      </c>
      <c r="C5321">
        <v>3973204</v>
      </c>
      <c r="D5321">
        <v>2031092</v>
      </c>
      <c r="E5321">
        <v>1942112</v>
      </c>
    </row>
    <row r="5322" spans="1:5">
      <c r="A5322" s="58">
        <v>34425</v>
      </c>
      <c r="B5322">
        <v>3</v>
      </c>
      <c r="C5322">
        <v>4034620</v>
      </c>
      <c r="D5322">
        <v>2064575</v>
      </c>
      <c r="E5322">
        <v>1970045</v>
      </c>
    </row>
    <row r="5323" spans="1:5">
      <c r="A5323" s="58">
        <v>34425</v>
      </c>
      <c r="B5323">
        <v>4</v>
      </c>
      <c r="C5323">
        <v>4020946</v>
      </c>
      <c r="D5323">
        <v>2058189</v>
      </c>
      <c r="E5323">
        <v>1962757</v>
      </c>
    </row>
    <row r="5324" spans="1:5">
      <c r="A5324" s="58">
        <v>34425</v>
      </c>
      <c r="B5324">
        <v>5</v>
      </c>
      <c r="C5324">
        <v>3878296</v>
      </c>
      <c r="D5324">
        <v>1986357</v>
      </c>
      <c r="E5324">
        <v>1891939</v>
      </c>
    </row>
    <row r="5325" spans="1:5">
      <c r="A5325" s="58">
        <v>34425</v>
      </c>
      <c r="B5325">
        <v>6</v>
      </c>
      <c r="C5325">
        <v>3799198</v>
      </c>
      <c r="D5325">
        <v>1943251</v>
      </c>
      <c r="E5325">
        <v>1855947</v>
      </c>
    </row>
    <row r="5326" spans="1:5">
      <c r="A5326" s="58">
        <v>34425</v>
      </c>
      <c r="B5326">
        <v>7</v>
      </c>
      <c r="C5326">
        <v>3756011</v>
      </c>
      <c r="D5326">
        <v>1921622</v>
      </c>
      <c r="E5326">
        <v>1834389</v>
      </c>
    </row>
    <row r="5327" spans="1:5">
      <c r="A5327" s="58">
        <v>34425</v>
      </c>
      <c r="B5327">
        <v>8</v>
      </c>
      <c r="C5327">
        <v>3680540</v>
      </c>
      <c r="D5327">
        <v>1885397</v>
      </c>
      <c r="E5327">
        <v>1795143</v>
      </c>
    </row>
    <row r="5328" spans="1:5">
      <c r="A5328" s="58">
        <v>34425</v>
      </c>
      <c r="B5328">
        <v>9</v>
      </c>
      <c r="C5328">
        <v>3789299</v>
      </c>
      <c r="D5328">
        <v>1940995</v>
      </c>
      <c r="E5328">
        <v>1848304</v>
      </c>
    </row>
    <row r="5329" spans="1:5">
      <c r="A5329" s="58">
        <v>34425</v>
      </c>
      <c r="B5329">
        <v>10</v>
      </c>
      <c r="C5329">
        <v>3783878</v>
      </c>
      <c r="D5329">
        <v>1940704</v>
      </c>
      <c r="E5329">
        <v>1843174</v>
      </c>
    </row>
    <row r="5330" spans="1:5">
      <c r="A5330" s="58">
        <v>34425</v>
      </c>
      <c r="B5330">
        <v>11</v>
      </c>
      <c r="C5330">
        <v>3817232</v>
      </c>
      <c r="D5330">
        <v>1954465</v>
      </c>
      <c r="E5330">
        <v>1862767</v>
      </c>
    </row>
    <row r="5331" spans="1:5">
      <c r="A5331" s="58">
        <v>34425</v>
      </c>
      <c r="B5331">
        <v>12</v>
      </c>
      <c r="C5331">
        <v>3792481</v>
      </c>
      <c r="D5331">
        <v>1941619</v>
      </c>
      <c r="E5331">
        <v>1850862</v>
      </c>
    </row>
    <row r="5332" spans="1:5">
      <c r="A5332" s="58">
        <v>34425</v>
      </c>
      <c r="B5332">
        <v>13</v>
      </c>
      <c r="C5332">
        <v>3797696</v>
      </c>
      <c r="D5332">
        <v>1944538</v>
      </c>
      <c r="E5332">
        <v>1853158</v>
      </c>
    </row>
    <row r="5333" spans="1:5">
      <c r="A5333" s="58">
        <v>34425</v>
      </c>
      <c r="B5333">
        <v>14</v>
      </c>
      <c r="C5333">
        <v>3741572</v>
      </c>
      <c r="D5333">
        <v>1919585</v>
      </c>
      <c r="E5333">
        <v>1821987</v>
      </c>
    </row>
    <row r="5334" spans="1:5">
      <c r="A5334" s="58">
        <v>34425</v>
      </c>
      <c r="B5334">
        <v>15</v>
      </c>
      <c r="C5334">
        <v>3617868</v>
      </c>
      <c r="D5334">
        <v>1859593</v>
      </c>
      <c r="E5334">
        <v>1758275</v>
      </c>
    </row>
    <row r="5335" spans="1:5">
      <c r="A5335" s="58">
        <v>34425</v>
      </c>
      <c r="B5335">
        <v>16</v>
      </c>
      <c r="C5335">
        <v>3586130</v>
      </c>
      <c r="D5335">
        <v>1847999</v>
      </c>
      <c r="E5335">
        <v>1738131</v>
      </c>
    </row>
    <row r="5336" spans="1:5">
      <c r="A5336" s="58">
        <v>34425</v>
      </c>
      <c r="B5336">
        <v>17</v>
      </c>
      <c r="C5336">
        <v>3529837</v>
      </c>
      <c r="D5336">
        <v>1823355</v>
      </c>
      <c r="E5336">
        <v>1706482</v>
      </c>
    </row>
    <row r="5337" spans="1:5">
      <c r="A5337" s="58">
        <v>34425</v>
      </c>
      <c r="B5337">
        <v>18</v>
      </c>
      <c r="C5337">
        <v>3433679</v>
      </c>
      <c r="D5337">
        <v>1760925</v>
      </c>
      <c r="E5337">
        <v>1672754</v>
      </c>
    </row>
    <row r="5338" spans="1:5">
      <c r="A5338" s="58">
        <v>34425</v>
      </c>
      <c r="B5338">
        <v>19</v>
      </c>
      <c r="C5338">
        <v>3602288</v>
      </c>
      <c r="D5338">
        <v>1839835</v>
      </c>
      <c r="E5338">
        <v>1762453</v>
      </c>
    </row>
    <row r="5339" spans="1:5">
      <c r="A5339" s="58">
        <v>34425</v>
      </c>
      <c r="B5339">
        <v>20</v>
      </c>
      <c r="C5339">
        <v>3527295</v>
      </c>
      <c r="D5339">
        <v>1802282</v>
      </c>
      <c r="E5339">
        <v>1725013</v>
      </c>
    </row>
    <row r="5340" spans="1:5">
      <c r="A5340" s="58">
        <v>34425</v>
      </c>
      <c r="B5340">
        <v>21</v>
      </c>
      <c r="C5340">
        <v>3568564</v>
      </c>
      <c r="D5340">
        <v>1820907</v>
      </c>
      <c r="E5340">
        <v>1747657</v>
      </c>
    </row>
    <row r="5341" spans="1:5">
      <c r="A5341" s="58">
        <v>34425</v>
      </c>
      <c r="B5341">
        <v>22</v>
      </c>
      <c r="C5341">
        <v>3730929</v>
      </c>
      <c r="D5341">
        <v>1898787</v>
      </c>
      <c r="E5341">
        <v>1832142</v>
      </c>
    </row>
    <row r="5342" spans="1:5">
      <c r="A5342" s="58">
        <v>34425</v>
      </c>
      <c r="B5342">
        <v>23</v>
      </c>
      <c r="C5342">
        <v>3970459</v>
      </c>
      <c r="D5342">
        <v>2013459</v>
      </c>
      <c r="E5342">
        <v>1957000</v>
      </c>
    </row>
    <row r="5343" spans="1:5">
      <c r="A5343" s="58">
        <v>34425</v>
      </c>
      <c r="B5343">
        <v>24</v>
      </c>
      <c r="C5343">
        <v>3931637</v>
      </c>
      <c r="D5343">
        <v>1990729</v>
      </c>
      <c r="E5343">
        <v>1940908</v>
      </c>
    </row>
    <row r="5344" spans="1:5">
      <c r="A5344" s="58">
        <v>34425</v>
      </c>
      <c r="B5344">
        <v>25</v>
      </c>
      <c r="C5344">
        <v>3860236</v>
      </c>
      <c r="D5344">
        <v>1952188</v>
      </c>
      <c r="E5344">
        <v>1908048</v>
      </c>
    </row>
    <row r="5345" spans="1:5">
      <c r="A5345" s="58">
        <v>34425</v>
      </c>
      <c r="B5345">
        <v>26</v>
      </c>
      <c r="C5345">
        <v>3773213</v>
      </c>
      <c r="D5345">
        <v>1898850</v>
      </c>
      <c r="E5345">
        <v>1874363</v>
      </c>
    </row>
    <row r="5346" spans="1:5">
      <c r="A5346" s="58">
        <v>34425</v>
      </c>
      <c r="B5346">
        <v>27</v>
      </c>
      <c r="C5346">
        <v>3917669</v>
      </c>
      <c r="D5346">
        <v>1968805</v>
      </c>
      <c r="E5346">
        <v>1948864</v>
      </c>
    </row>
    <row r="5347" spans="1:5">
      <c r="A5347" s="58">
        <v>34425</v>
      </c>
      <c r="B5347">
        <v>28</v>
      </c>
      <c r="C5347">
        <v>3890105</v>
      </c>
      <c r="D5347">
        <v>1954101</v>
      </c>
      <c r="E5347">
        <v>1936004</v>
      </c>
    </row>
    <row r="5348" spans="1:5">
      <c r="A5348" s="58">
        <v>34425</v>
      </c>
      <c r="B5348">
        <v>29</v>
      </c>
      <c r="C5348">
        <v>4364220</v>
      </c>
      <c r="D5348">
        <v>2189338</v>
      </c>
      <c r="E5348">
        <v>2174882</v>
      </c>
    </row>
    <row r="5349" spans="1:5">
      <c r="A5349" s="58">
        <v>34425</v>
      </c>
      <c r="B5349">
        <v>30</v>
      </c>
      <c r="C5349">
        <v>4499693</v>
      </c>
      <c r="D5349">
        <v>2262449</v>
      </c>
      <c r="E5349">
        <v>2237244</v>
      </c>
    </row>
    <row r="5350" spans="1:5">
      <c r="A5350" s="58">
        <v>34425</v>
      </c>
      <c r="B5350">
        <v>31</v>
      </c>
      <c r="C5350">
        <v>4416374</v>
      </c>
      <c r="D5350">
        <v>2212302</v>
      </c>
      <c r="E5350">
        <v>2204072</v>
      </c>
    </row>
    <row r="5351" spans="1:5">
      <c r="A5351" s="58">
        <v>34425</v>
      </c>
      <c r="B5351">
        <v>32</v>
      </c>
      <c r="C5351">
        <v>4531497</v>
      </c>
      <c r="D5351">
        <v>2269164</v>
      </c>
      <c r="E5351">
        <v>2262333</v>
      </c>
    </row>
    <row r="5352" spans="1:5">
      <c r="A5352" s="58">
        <v>34425</v>
      </c>
      <c r="B5352">
        <v>33</v>
      </c>
      <c r="C5352">
        <v>4522072</v>
      </c>
      <c r="D5352">
        <v>2256566</v>
      </c>
      <c r="E5352">
        <v>2265506</v>
      </c>
    </row>
    <row r="5353" spans="1:5">
      <c r="A5353" s="58">
        <v>34425</v>
      </c>
      <c r="B5353">
        <v>34</v>
      </c>
      <c r="C5353">
        <v>4612918</v>
      </c>
      <c r="D5353">
        <v>2312366</v>
      </c>
      <c r="E5353">
        <v>2300552</v>
      </c>
    </row>
    <row r="5354" spans="1:5">
      <c r="A5354" s="58">
        <v>34425</v>
      </c>
      <c r="B5354">
        <v>35</v>
      </c>
      <c r="C5354">
        <v>4603146</v>
      </c>
      <c r="D5354">
        <v>2301107</v>
      </c>
      <c r="E5354">
        <v>2302039</v>
      </c>
    </row>
    <row r="5355" spans="1:5">
      <c r="A5355" s="58">
        <v>34425</v>
      </c>
      <c r="B5355">
        <v>36</v>
      </c>
      <c r="C5355">
        <v>4507523</v>
      </c>
      <c r="D5355">
        <v>2243274</v>
      </c>
      <c r="E5355">
        <v>2264249</v>
      </c>
    </row>
    <row r="5356" spans="1:5">
      <c r="A5356" s="58">
        <v>34425</v>
      </c>
      <c r="B5356">
        <v>37</v>
      </c>
      <c r="C5356">
        <v>4417483</v>
      </c>
      <c r="D5356">
        <v>2197390</v>
      </c>
      <c r="E5356">
        <v>2220093</v>
      </c>
    </row>
    <row r="5357" spans="1:5">
      <c r="A5357" s="58">
        <v>34425</v>
      </c>
      <c r="B5357">
        <v>38</v>
      </c>
      <c r="C5357">
        <v>4158579</v>
      </c>
      <c r="D5357">
        <v>2061238</v>
      </c>
      <c r="E5357">
        <v>2097341</v>
      </c>
    </row>
    <row r="5358" spans="1:5">
      <c r="A5358" s="58">
        <v>34425</v>
      </c>
      <c r="B5358">
        <v>39</v>
      </c>
      <c r="C5358">
        <v>4360782</v>
      </c>
      <c r="D5358">
        <v>2167242</v>
      </c>
      <c r="E5358">
        <v>2193540</v>
      </c>
    </row>
    <row r="5359" spans="1:5">
      <c r="A5359" s="58">
        <v>34425</v>
      </c>
      <c r="B5359">
        <v>40</v>
      </c>
      <c r="C5359">
        <v>4210224</v>
      </c>
      <c r="D5359">
        <v>2086687</v>
      </c>
      <c r="E5359">
        <v>2123537</v>
      </c>
    </row>
    <row r="5360" spans="1:5">
      <c r="A5360" s="58">
        <v>34425</v>
      </c>
      <c r="B5360">
        <v>41</v>
      </c>
      <c r="C5360">
        <v>3985002</v>
      </c>
      <c r="D5360">
        <v>1966163</v>
      </c>
      <c r="E5360">
        <v>2018839</v>
      </c>
    </row>
    <row r="5361" spans="1:5">
      <c r="A5361" s="58">
        <v>34425</v>
      </c>
      <c r="B5361">
        <v>42</v>
      </c>
      <c r="C5361">
        <v>3920234</v>
      </c>
      <c r="D5361">
        <v>1936005</v>
      </c>
      <c r="E5361">
        <v>1984229</v>
      </c>
    </row>
    <row r="5362" spans="1:5">
      <c r="A5362" s="58">
        <v>34425</v>
      </c>
      <c r="B5362">
        <v>43</v>
      </c>
      <c r="C5362">
        <v>3692369</v>
      </c>
      <c r="D5362">
        <v>1814320</v>
      </c>
      <c r="E5362">
        <v>1878049</v>
      </c>
    </row>
    <row r="5363" spans="1:5">
      <c r="A5363" s="58">
        <v>34425</v>
      </c>
      <c r="B5363">
        <v>44</v>
      </c>
      <c r="C5363">
        <v>3733902</v>
      </c>
      <c r="D5363">
        <v>1846095</v>
      </c>
      <c r="E5363">
        <v>1887807</v>
      </c>
    </row>
    <row r="5364" spans="1:5">
      <c r="A5364" s="58">
        <v>34425</v>
      </c>
      <c r="B5364">
        <v>45</v>
      </c>
      <c r="C5364">
        <v>3682534</v>
      </c>
      <c r="D5364">
        <v>1815738</v>
      </c>
      <c r="E5364">
        <v>1866796</v>
      </c>
    </row>
    <row r="5365" spans="1:5">
      <c r="A5365" s="58">
        <v>34425</v>
      </c>
      <c r="B5365">
        <v>46</v>
      </c>
      <c r="C5365">
        <v>3649111</v>
      </c>
      <c r="D5365">
        <v>1793110</v>
      </c>
      <c r="E5365">
        <v>1856001</v>
      </c>
    </row>
    <row r="5366" spans="1:5">
      <c r="A5366" s="58">
        <v>34425</v>
      </c>
      <c r="B5366">
        <v>47</v>
      </c>
      <c r="C5366">
        <v>3658300</v>
      </c>
      <c r="D5366">
        <v>1798893</v>
      </c>
      <c r="E5366">
        <v>1859407</v>
      </c>
    </row>
    <row r="5367" spans="1:5">
      <c r="A5367" s="58">
        <v>34425</v>
      </c>
      <c r="B5367">
        <v>48</v>
      </c>
      <c r="C5367">
        <v>2687165</v>
      </c>
      <c r="D5367">
        <v>1311905</v>
      </c>
      <c r="E5367">
        <v>1375260</v>
      </c>
    </row>
    <row r="5368" spans="1:5">
      <c r="A5368" s="58">
        <v>34425</v>
      </c>
      <c r="B5368">
        <v>49</v>
      </c>
      <c r="C5368">
        <v>2934388</v>
      </c>
      <c r="D5368">
        <v>1438188</v>
      </c>
      <c r="E5368">
        <v>1496200</v>
      </c>
    </row>
    <row r="5369" spans="1:5">
      <c r="A5369" s="58">
        <v>34425</v>
      </c>
      <c r="B5369">
        <v>50</v>
      </c>
      <c r="C5369">
        <v>2976981</v>
      </c>
      <c r="D5369">
        <v>1456819</v>
      </c>
      <c r="E5369">
        <v>1520162</v>
      </c>
    </row>
    <row r="5370" spans="1:5">
      <c r="A5370" s="58">
        <v>34425</v>
      </c>
      <c r="B5370">
        <v>51</v>
      </c>
      <c r="C5370">
        <v>2904560</v>
      </c>
      <c r="D5370">
        <v>1419741</v>
      </c>
      <c r="E5370">
        <v>1484819</v>
      </c>
    </row>
    <row r="5371" spans="1:5">
      <c r="A5371" s="58">
        <v>34425</v>
      </c>
      <c r="B5371">
        <v>52</v>
      </c>
      <c r="C5371">
        <v>2582740</v>
      </c>
      <c r="D5371">
        <v>1256837</v>
      </c>
      <c r="E5371">
        <v>1325903</v>
      </c>
    </row>
    <row r="5372" spans="1:5">
      <c r="A5372" s="58">
        <v>34425</v>
      </c>
      <c r="B5372">
        <v>53</v>
      </c>
      <c r="C5372">
        <v>2426466</v>
      </c>
      <c r="D5372">
        <v>1177515</v>
      </c>
      <c r="E5372">
        <v>1248951</v>
      </c>
    </row>
    <row r="5373" spans="1:5">
      <c r="A5373" s="58">
        <v>34425</v>
      </c>
      <c r="B5373">
        <v>54</v>
      </c>
      <c r="C5373">
        <v>2376134</v>
      </c>
      <c r="D5373">
        <v>1153052</v>
      </c>
      <c r="E5373">
        <v>1223082</v>
      </c>
    </row>
    <row r="5374" spans="1:5">
      <c r="A5374" s="58">
        <v>34425</v>
      </c>
      <c r="B5374">
        <v>55</v>
      </c>
      <c r="C5374">
        <v>2324639</v>
      </c>
      <c r="D5374">
        <v>1123257</v>
      </c>
      <c r="E5374">
        <v>1201382</v>
      </c>
    </row>
    <row r="5375" spans="1:5">
      <c r="A5375" s="58">
        <v>34425</v>
      </c>
      <c r="B5375">
        <v>56</v>
      </c>
      <c r="C5375">
        <v>2261915</v>
      </c>
      <c r="D5375">
        <v>1089182</v>
      </c>
      <c r="E5375">
        <v>1172733</v>
      </c>
    </row>
    <row r="5376" spans="1:5">
      <c r="A5376" s="58">
        <v>34425</v>
      </c>
      <c r="B5376">
        <v>57</v>
      </c>
      <c r="C5376">
        <v>2154009</v>
      </c>
      <c r="D5376">
        <v>1033256</v>
      </c>
      <c r="E5376">
        <v>1120753</v>
      </c>
    </row>
    <row r="5377" spans="1:5">
      <c r="A5377" s="58">
        <v>34425</v>
      </c>
      <c r="B5377">
        <v>58</v>
      </c>
      <c r="C5377">
        <v>2068940</v>
      </c>
      <c r="D5377">
        <v>990087</v>
      </c>
      <c r="E5377">
        <v>1078853</v>
      </c>
    </row>
    <row r="5378" spans="1:5">
      <c r="A5378" s="58">
        <v>34425</v>
      </c>
      <c r="B5378">
        <v>59</v>
      </c>
      <c r="C5378">
        <v>2161801</v>
      </c>
      <c r="D5378">
        <v>1035675</v>
      </c>
      <c r="E5378">
        <v>1126126</v>
      </c>
    </row>
    <row r="5379" spans="1:5">
      <c r="A5379" s="58">
        <v>34425</v>
      </c>
      <c r="B5379">
        <v>60</v>
      </c>
      <c r="C5379">
        <v>1985400</v>
      </c>
      <c r="D5379">
        <v>940905</v>
      </c>
      <c r="E5379">
        <v>1044495</v>
      </c>
    </row>
    <row r="5380" spans="1:5">
      <c r="A5380" s="58">
        <v>34425</v>
      </c>
      <c r="B5380">
        <v>61</v>
      </c>
      <c r="C5380">
        <v>1966238</v>
      </c>
      <c r="D5380">
        <v>929949</v>
      </c>
      <c r="E5380">
        <v>1036289</v>
      </c>
    </row>
    <row r="5381" spans="1:5">
      <c r="A5381" s="58">
        <v>34425</v>
      </c>
      <c r="B5381">
        <v>62</v>
      </c>
      <c r="C5381">
        <v>2019410</v>
      </c>
      <c r="D5381">
        <v>948689</v>
      </c>
      <c r="E5381">
        <v>1070721</v>
      </c>
    </row>
    <row r="5382" spans="1:5">
      <c r="A5382" s="58">
        <v>34425</v>
      </c>
      <c r="B5382">
        <v>63</v>
      </c>
      <c r="C5382">
        <v>2083762</v>
      </c>
      <c r="D5382">
        <v>977561</v>
      </c>
      <c r="E5382">
        <v>1106201</v>
      </c>
    </row>
    <row r="5383" spans="1:5">
      <c r="A5383" s="58">
        <v>34425</v>
      </c>
      <c r="B5383">
        <v>64</v>
      </c>
      <c r="C5383">
        <v>2105724</v>
      </c>
      <c r="D5383">
        <v>986672</v>
      </c>
      <c r="E5383">
        <v>1119052</v>
      </c>
    </row>
    <row r="5384" spans="1:5">
      <c r="A5384" s="58">
        <v>34425</v>
      </c>
      <c r="B5384">
        <v>65</v>
      </c>
      <c r="C5384">
        <v>2068997</v>
      </c>
      <c r="D5384">
        <v>951933</v>
      </c>
      <c r="E5384">
        <v>1117064</v>
      </c>
    </row>
    <row r="5385" spans="1:5">
      <c r="A5385" s="58">
        <v>34425</v>
      </c>
      <c r="B5385">
        <v>66</v>
      </c>
      <c r="C5385">
        <v>2087202</v>
      </c>
      <c r="D5385">
        <v>955109</v>
      </c>
      <c r="E5385">
        <v>1132093</v>
      </c>
    </row>
    <row r="5386" spans="1:5">
      <c r="A5386" s="58">
        <v>34425</v>
      </c>
      <c r="B5386">
        <v>67</v>
      </c>
      <c r="C5386">
        <v>2010206</v>
      </c>
      <c r="D5386">
        <v>906077</v>
      </c>
      <c r="E5386">
        <v>1104129</v>
      </c>
    </row>
    <row r="5387" spans="1:5">
      <c r="A5387" s="58">
        <v>34425</v>
      </c>
      <c r="B5387">
        <v>68</v>
      </c>
      <c r="C5387">
        <v>1913178</v>
      </c>
      <c r="D5387">
        <v>855425</v>
      </c>
      <c r="E5387">
        <v>1057753</v>
      </c>
    </row>
    <row r="5388" spans="1:5">
      <c r="A5388" s="58">
        <v>34425</v>
      </c>
      <c r="B5388">
        <v>69</v>
      </c>
      <c r="C5388">
        <v>1940695</v>
      </c>
      <c r="D5388">
        <v>858438</v>
      </c>
      <c r="E5388">
        <v>1082257</v>
      </c>
    </row>
    <row r="5389" spans="1:5">
      <c r="A5389" s="58">
        <v>34425</v>
      </c>
      <c r="B5389">
        <v>70</v>
      </c>
      <c r="C5389">
        <v>1878041</v>
      </c>
      <c r="D5389">
        <v>823486</v>
      </c>
      <c r="E5389">
        <v>1054555</v>
      </c>
    </row>
    <row r="5390" spans="1:5">
      <c r="A5390" s="58">
        <v>34425</v>
      </c>
      <c r="B5390">
        <v>71</v>
      </c>
      <c r="C5390">
        <v>1793779</v>
      </c>
      <c r="D5390">
        <v>782700</v>
      </c>
      <c r="E5390">
        <v>1011079</v>
      </c>
    </row>
    <row r="5391" spans="1:5">
      <c r="A5391" s="58">
        <v>34425</v>
      </c>
      <c r="B5391">
        <v>72</v>
      </c>
      <c r="C5391">
        <v>1815702</v>
      </c>
      <c r="D5391">
        <v>790748</v>
      </c>
      <c r="E5391">
        <v>1024954</v>
      </c>
    </row>
    <row r="5392" spans="1:5">
      <c r="A5392" s="58">
        <v>34425</v>
      </c>
      <c r="B5392">
        <v>73</v>
      </c>
      <c r="C5392">
        <v>1695618</v>
      </c>
      <c r="D5392">
        <v>730411</v>
      </c>
      <c r="E5392">
        <v>965207</v>
      </c>
    </row>
    <row r="5393" spans="1:5">
      <c r="A5393" s="58">
        <v>34425</v>
      </c>
      <c r="B5393">
        <v>74</v>
      </c>
      <c r="C5393">
        <v>1561001</v>
      </c>
      <c r="D5393">
        <v>657302</v>
      </c>
      <c r="E5393">
        <v>903699</v>
      </c>
    </row>
    <row r="5394" spans="1:5">
      <c r="A5394" s="58">
        <v>34425</v>
      </c>
      <c r="B5394">
        <v>75</v>
      </c>
      <c r="C5394">
        <v>1482840</v>
      </c>
      <c r="D5394">
        <v>614507</v>
      </c>
      <c r="E5394">
        <v>868333</v>
      </c>
    </row>
    <row r="5395" spans="1:5">
      <c r="A5395" s="58">
        <v>34425</v>
      </c>
      <c r="B5395">
        <v>76</v>
      </c>
      <c r="C5395">
        <v>1371574</v>
      </c>
      <c r="D5395">
        <v>558027</v>
      </c>
      <c r="E5395">
        <v>813547</v>
      </c>
    </row>
    <row r="5396" spans="1:5">
      <c r="A5396" s="58">
        <v>34425</v>
      </c>
      <c r="B5396">
        <v>77</v>
      </c>
      <c r="C5396">
        <v>1300236</v>
      </c>
      <c r="D5396">
        <v>523434</v>
      </c>
      <c r="E5396">
        <v>776802</v>
      </c>
    </row>
    <row r="5397" spans="1:5">
      <c r="A5397" s="58">
        <v>34425</v>
      </c>
      <c r="B5397">
        <v>78</v>
      </c>
      <c r="C5397">
        <v>1242409</v>
      </c>
      <c r="D5397">
        <v>487044</v>
      </c>
      <c r="E5397">
        <v>755365</v>
      </c>
    </row>
    <row r="5398" spans="1:5">
      <c r="A5398" s="58">
        <v>34425</v>
      </c>
      <c r="B5398">
        <v>79</v>
      </c>
      <c r="C5398">
        <v>1167360</v>
      </c>
      <c r="D5398">
        <v>446688</v>
      </c>
      <c r="E5398">
        <v>720672</v>
      </c>
    </row>
    <row r="5399" spans="1:5">
      <c r="A5399" s="58">
        <v>34425</v>
      </c>
      <c r="B5399">
        <v>80</v>
      </c>
      <c r="C5399">
        <v>1060057</v>
      </c>
      <c r="D5399">
        <v>392620</v>
      </c>
      <c r="E5399">
        <v>667437</v>
      </c>
    </row>
    <row r="5400" spans="1:5">
      <c r="A5400" s="58">
        <v>34425</v>
      </c>
      <c r="B5400">
        <v>81</v>
      </c>
      <c r="C5400">
        <v>966810</v>
      </c>
      <c r="D5400">
        <v>348961</v>
      </c>
      <c r="E5400">
        <v>617849</v>
      </c>
    </row>
    <row r="5401" spans="1:5">
      <c r="A5401" s="58">
        <v>34425</v>
      </c>
      <c r="B5401">
        <v>82</v>
      </c>
      <c r="C5401">
        <v>854031</v>
      </c>
      <c r="D5401">
        <v>303650</v>
      </c>
      <c r="E5401">
        <v>550381</v>
      </c>
    </row>
    <row r="5402" spans="1:5">
      <c r="A5402" s="58">
        <v>34425</v>
      </c>
      <c r="B5402">
        <v>83</v>
      </c>
      <c r="C5402">
        <v>776762</v>
      </c>
      <c r="D5402">
        <v>261043</v>
      </c>
      <c r="E5402">
        <v>515719</v>
      </c>
    </row>
    <row r="5403" spans="1:5">
      <c r="A5403" s="58">
        <v>34425</v>
      </c>
      <c r="B5403">
        <v>84</v>
      </c>
      <c r="C5403">
        <v>696619</v>
      </c>
      <c r="D5403">
        <v>230196</v>
      </c>
      <c r="E5403">
        <v>466423</v>
      </c>
    </row>
    <row r="5404" spans="1:5">
      <c r="A5404" s="58">
        <v>34425</v>
      </c>
      <c r="B5404">
        <v>85</v>
      </c>
      <c r="C5404">
        <v>601925</v>
      </c>
      <c r="D5404">
        <v>191995</v>
      </c>
      <c r="E5404">
        <v>409930</v>
      </c>
    </row>
    <row r="5405" spans="1:5">
      <c r="A5405" s="58">
        <v>34425</v>
      </c>
      <c r="B5405">
        <v>86</v>
      </c>
      <c r="C5405">
        <v>532567</v>
      </c>
      <c r="D5405">
        <v>163587</v>
      </c>
      <c r="E5405">
        <v>368980</v>
      </c>
    </row>
    <row r="5406" spans="1:5">
      <c r="A5406" s="58">
        <v>34425</v>
      </c>
      <c r="B5406">
        <v>87</v>
      </c>
      <c r="C5406">
        <v>449164</v>
      </c>
      <c r="D5406">
        <v>133165</v>
      </c>
      <c r="E5406">
        <v>315999</v>
      </c>
    </row>
    <row r="5407" spans="1:5">
      <c r="A5407" s="58">
        <v>34425</v>
      </c>
      <c r="B5407">
        <v>88</v>
      </c>
      <c r="C5407">
        <v>390231</v>
      </c>
      <c r="D5407">
        <v>110444</v>
      </c>
      <c r="E5407">
        <v>279787</v>
      </c>
    </row>
    <row r="5408" spans="1:5">
      <c r="A5408" s="58">
        <v>34425</v>
      </c>
      <c r="B5408">
        <v>89</v>
      </c>
      <c r="C5408">
        <v>349862</v>
      </c>
      <c r="D5408">
        <v>95401</v>
      </c>
      <c r="E5408">
        <v>254461</v>
      </c>
    </row>
    <row r="5409" spans="1:5">
      <c r="A5409" s="58">
        <v>34425</v>
      </c>
      <c r="B5409">
        <v>90</v>
      </c>
      <c r="C5409">
        <v>278060</v>
      </c>
      <c r="D5409">
        <v>72718</v>
      </c>
      <c r="E5409">
        <v>205342</v>
      </c>
    </row>
    <row r="5410" spans="1:5">
      <c r="A5410" s="58">
        <v>34425</v>
      </c>
      <c r="B5410">
        <v>91</v>
      </c>
      <c r="C5410">
        <v>224048</v>
      </c>
      <c r="D5410">
        <v>55970</v>
      </c>
      <c r="E5410">
        <v>168078</v>
      </c>
    </row>
    <row r="5411" spans="1:5">
      <c r="A5411" s="58">
        <v>34425</v>
      </c>
      <c r="B5411">
        <v>92</v>
      </c>
      <c r="C5411">
        <v>174125</v>
      </c>
      <c r="D5411">
        <v>42307</v>
      </c>
      <c r="E5411">
        <v>131818</v>
      </c>
    </row>
    <row r="5412" spans="1:5">
      <c r="A5412" s="58">
        <v>34425</v>
      </c>
      <c r="B5412">
        <v>93</v>
      </c>
      <c r="C5412">
        <v>153460</v>
      </c>
      <c r="D5412">
        <v>35030</v>
      </c>
      <c r="E5412">
        <v>118430</v>
      </c>
    </row>
    <row r="5413" spans="1:5">
      <c r="A5413" s="58">
        <v>34425</v>
      </c>
      <c r="B5413">
        <v>94</v>
      </c>
      <c r="C5413">
        <v>105052</v>
      </c>
      <c r="D5413">
        <v>22926</v>
      </c>
      <c r="E5413">
        <v>82126</v>
      </c>
    </row>
    <row r="5414" spans="1:5">
      <c r="A5414" s="58">
        <v>34425</v>
      </c>
      <c r="B5414">
        <v>95</v>
      </c>
      <c r="C5414">
        <v>74432</v>
      </c>
      <c r="D5414">
        <v>15195</v>
      </c>
      <c r="E5414">
        <v>59237</v>
      </c>
    </row>
    <row r="5415" spans="1:5">
      <c r="A5415" s="58">
        <v>34425</v>
      </c>
      <c r="B5415">
        <v>96</v>
      </c>
      <c r="C5415">
        <v>56710</v>
      </c>
      <c r="D5415">
        <v>11150</v>
      </c>
      <c r="E5415">
        <v>45560</v>
      </c>
    </row>
    <row r="5416" spans="1:5">
      <c r="A5416" s="58">
        <v>34425</v>
      </c>
      <c r="B5416">
        <v>97</v>
      </c>
      <c r="C5416">
        <v>42804</v>
      </c>
      <c r="D5416">
        <v>8125</v>
      </c>
      <c r="E5416">
        <v>34679</v>
      </c>
    </row>
    <row r="5417" spans="1:5">
      <c r="A5417" s="58">
        <v>34425</v>
      </c>
      <c r="B5417">
        <v>98</v>
      </c>
      <c r="C5417">
        <v>31174</v>
      </c>
      <c r="D5417">
        <v>5692</v>
      </c>
      <c r="E5417">
        <v>25482</v>
      </c>
    </row>
    <row r="5418" spans="1:5">
      <c r="A5418" s="58">
        <v>34425</v>
      </c>
      <c r="B5418">
        <v>99</v>
      </c>
      <c r="C5418">
        <v>20609</v>
      </c>
      <c r="D5418">
        <v>3782</v>
      </c>
      <c r="E5418">
        <v>16827</v>
      </c>
    </row>
    <row r="5419" spans="1:5">
      <c r="A5419" s="58">
        <v>34425</v>
      </c>
      <c r="B5419" t="s">
        <v>164</v>
      </c>
      <c r="C5419">
        <v>41132</v>
      </c>
      <c r="D5419">
        <v>7658</v>
      </c>
      <c r="E5419">
        <v>33474</v>
      </c>
    </row>
    <row r="5421" spans="1:5">
      <c r="A5421" s="58">
        <v>34455</v>
      </c>
      <c r="B5421" t="s">
        <v>163</v>
      </c>
      <c r="C5421">
        <v>262565235</v>
      </c>
      <c r="D5421">
        <v>128313324</v>
      </c>
      <c r="E5421">
        <v>134251911</v>
      </c>
    </row>
    <row r="5422" spans="1:5">
      <c r="A5422" s="58">
        <v>34455</v>
      </c>
      <c r="B5422">
        <v>0</v>
      </c>
      <c r="C5422">
        <v>3849343</v>
      </c>
      <c r="D5422">
        <v>1970779</v>
      </c>
      <c r="E5422">
        <v>1878564</v>
      </c>
    </row>
    <row r="5423" spans="1:5">
      <c r="A5423" s="58">
        <v>34455</v>
      </c>
      <c r="B5423">
        <v>1</v>
      </c>
      <c r="C5423">
        <v>3893905</v>
      </c>
      <c r="D5423">
        <v>1993516</v>
      </c>
      <c r="E5423">
        <v>1900389</v>
      </c>
    </row>
    <row r="5424" spans="1:5">
      <c r="A5424" s="58">
        <v>34455</v>
      </c>
      <c r="B5424">
        <v>2</v>
      </c>
      <c r="C5424">
        <v>3971330</v>
      </c>
      <c r="D5424">
        <v>2030069</v>
      </c>
      <c r="E5424">
        <v>1941261</v>
      </c>
    </row>
    <row r="5425" spans="1:5">
      <c r="A5425" s="58">
        <v>34455</v>
      </c>
      <c r="B5425">
        <v>3</v>
      </c>
      <c r="C5425">
        <v>4034609</v>
      </c>
      <c r="D5425">
        <v>2064854</v>
      </c>
      <c r="E5425">
        <v>1969755</v>
      </c>
    </row>
    <row r="5426" spans="1:5">
      <c r="A5426" s="58">
        <v>34455</v>
      </c>
      <c r="B5426">
        <v>4</v>
      </c>
      <c r="C5426">
        <v>4038948</v>
      </c>
      <c r="D5426">
        <v>2067220</v>
      </c>
      <c r="E5426">
        <v>1971728</v>
      </c>
    </row>
    <row r="5427" spans="1:5">
      <c r="A5427" s="58">
        <v>34455</v>
      </c>
      <c r="B5427">
        <v>5</v>
      </c>
      <c r="C5427">
        <v>3888849</v>
      </c>
      <c r="D5427">
        <v>1991767</v>
      </c>
      <c r="E5427">
        <v>1897082</v>
      </c>
    </row>
    <row r="5428" spans="1:5">
      <c r="A5428" s="58">
        <v>34455</v>
      </c>
      <c r="B5428">
        <v>6</v>
      </c>
      <c r="C5428">
        <v>3800271</v>
      </c>
      <c r="D5428">
        <v>1943909</v>
      </c>
      <c r="E5428">
        <v>1856362</v>
      </c>
    </row>
    <row r="5429" spans="1:5">
      <c r="A5429" s="58">
        <v>34455</v>
      </c>
      <c r="B5429">
        <v>7</v>
      </c>
      <c r="C5429">
        <v>3760243</v>
      </c>
      <c r="D5429">
        <v>1923758</v>
      </c>
      <c r="E5429">
        <v>1836485</v>
      </c>
    </row>
    <row r="5430" spans="1:5">
      <c r="A5430" s="58">
        <v>34455</v>
      </c>
      <c r="B5430">
        <v>8</v>
      </c>
      <c r="C5430">
        <v>3683558</v>
      </c>
      <c r="D5430">
        <v>1886751</v>
      </c>
      <c r="E5430">
        <v>1796807</v>
      </c>
    </row>
    <row r="5431" spans="1:5">
      <c r="A5431" s="58">
        <v>34455</v>
      </c>
      <c r="B5431">
        <v>9</v>
      </c>
      <c r="C5431">
        <v>3806759</v>
      </c>
      <c r="D5431">
        <v>1950175</v>
      </c>
      <c r="E5431">
        <v>1856584</v>
      </c>
    </row>
    <row r="5432" spans="1:5">
      <c r="A5432" s="58">
        <v>34455</v>
      </c>
      <c r="B5432">
        <v>10</v>
      </c>
      <c r="C5432">
        <v>3776095</v>
      </c>
      <c r="D5432">
        <v>1936552</v>
      </c>
      <c r="E5432">
        <v>1839543</v>
      </c>
    </row>
    <row r="5433" spans="1:5">
      <c r="A5433" s="58">
        <v>34455</v>
      </c>
      <c r="B5433">
        <v>11</v>
      </c>
      <c r="C5433">
        <v>3820818</v>
      </c>
      <c r="D5433">
        <v>1956441</v>
      </c>
      <c r="E5433">
        <v>1864377</v>
      </c>
    </row>
    <row r="5434" spans="1:5">
      <c r="A5434" s="58">
        <v>34455</v>
      </c>
      <c r="B5434">
        <v>12</v>
      </c>
      <c r="C5434">
        <v>3802876</v>
      </c>
      <c r="D5434">
        <v>1946781</v>
      </c>
      <c r="E5434">
        <v>1856095</v>
      </c>
    </row>
    <row r="5435" spans="1:5">
      <c r="A5435" s="58">
        <v>34455</v>
      </c>
      <c r="B5435">
        <v>13</v>
      </c>
      <c r="C5435">
        <v>3786791</v>
      </c>
      <c r="D5435">
        <v>1938964</v>
      </c>
      <c r="E5435">
        <v>1847827</v>
      </c>
    </row>
    <row r="5436" spans="1:5">
      <c r="A5436" s="58">
        <v>34455</v>
      </c>
      <c r="B5436">
        <v>14</v>
      </c>
      <c r="C5436">
        <v>3768550</v>
      </c>
      <c r="D5436">
        <v>1933411</v>
      </c>
      <c r="E5436">
        <v>1835139</v>
      </c>
    </row>
    <row r="5437" spans="1:5">
      <c r="A5437" s="58">
        <v>34455</v>
      </c>
      <c r="B5437">
        <v>15</v>
      </c>
      <c r="C5437">
        <v>3634831</v>
      </c>
      <c r="D5437">
        <v>1868383</v>
      </c>
      <c r="E5437">
        <v>1766448</v>
      </c>
    </row>
    <row r="5438" spans="1:5">
      <c r="A5438" s="58">
        <v>34455</v>
      </c>
      <c r="B5438">
        <v>16</v>
      </c>
      <c r="C5438">
        <v>3578156</v>
      </c>
      <c r="D5438">
        <v>1843862</v>
      </c>
      <c r="E5438">
        <v>1734294</v>
      </c>
    </row>
    <row r="5439" spans="1:5">
      <c r="A5439" s="58">
        <v>34455</v>
      </c>
      <c r="B5439">
        <v>17</v>
      </c>
      <c r="C5439">
        <v>3549804</v>
      </c>
      <c r="D5439">
        <v>1833691</v>
      </c>
      <c r="E5439">
        <v>1716113</v>
      </c>
    </row>
    <row r="5440" spans="1:5">
      <c r="A5440" s="58">
        <v>34455</v>
      </c>
      <c r="B5440">
        <v>18</v>
      </c>
      <c r="C5440">
        <v>3428303</v>
      </c>
      <c r="D5440">
        <v>1758088</v>
      </c>
      <c r="E5440">
        <v>1670215</v>
      </c>
    </row>
    <row r="5441" spans="1:5">
      <c r="A5441" s="58">
        <v>34455</v>
      </c>
      <c r="B5441">
        <v>19</v>
      </c>
      <c r="C5441">
        <v>3608084</v>
      </c>
      <c r="D5441">
        <v>1842812</v>
      </c>
      <c r="E5441">
        <v>1765272</v>
      </c>
    </row>
    <row r="5442" spans="1:5">
      <c r="A5442" s="58">
        <v>34455</v>
      </c>
      <c r="B5442">
        <v>20</v>
      </c>
      <c r="C5442">
        <v>3526925</v>
      </c>
      <c r="D5442">
        <v>1801952</v>
      </c>
      <c r="E5442">
        <v>1724973</v>
      </c>
    </row>
    <row r="5443" spans="1:5">
      <c r="A5443" s="58">
        <v>34455</v>
      </c>
      <c r="B5443">
        <v>21</v>
      </c>
      <c r="C5443">
        <v>3562132</v>
      </c>
      <c r="D5443">
        <v>1817756</v>
      </c>
      <c r="E5443">
        <v>1744376</v>
      </c>
    </row>
    <row r="5444" spans="1:5">
      <c r="A5444" s="58">
        <v>34455</v>
      </c>
      <c r="B5444">
        <v>22</v>
      </c>
      <c r="C5444">
        <v>3703968</v>
      </c>
      <c r="D5444">
        <v>1885518</v>
      </c>
      <c r="E5444">
        <v>1818450</v>
      </c>
    </row>
    <row r="5445" spans="1:5">
      <c r="A5445" s="58">
        <v>34455</v>
      </c>
      <c r="B5445">
        <v>23</v>
      </c>
      <c r="C5445">
        <v>3967160</v>
      </c>
      <c r="D5445">
        <v>2011227</v>
      </c>
      <c r="E5445">
        <v>1955933</v>
      </c>
    </row>
    <row r="5446" spans="1:5">
      <c r="A5446" s="58">
        <v>34455</v>
      </c>
      <c r="B5446">
        <v>24</v>
      </c>
      <c r="C5446">
        <v>3943260</v>
      </c>
      <c r="D5446">
        <v>1996484</v>
      </c>
      <c r="E5446">
        <v>1946776</v>
      </c>
    </row>
    <row r="5447" spans="1:5">
      <c r="A5447" s="58">
        <v>34455</v>
      </c>
      <c r="B5447">
        <v>25</v>
      </c>
      <c r="C5447">
        <v>3871279</v>
      </c>
      <c r="D5447">
        <v>1958008</v>
      </c>
      <c r="E5447">
        <v>1913271</v>
      </c>
    </row>
    <row r="5448" spans="1:5">
      <c r="A5448" s="58">
        <v>34455</v>
      </c>
      <c r="B5448">
        <v>26</v>
      </c>
      <c r="C5448">
        <v>3778997</v>
      </c>
      <c r="D5448">
        <v>1901886</v>
      </c>
      <c r="E5448">
        <v>1877111</v>
      </c>
    </row>
    <row r="5449" spans="1:5">
      <c r="A5449" s="58">
        <v>34455</v>
      </c>
      <c r="B5449">
        <v>27</v>
      </c>
      <c r="C5449">
        <v>3901612</v>
      </c>
      <c r="D5449">
        <v>1961085</v>
      </c>
      <c r="E5449">
        <v>1940527</v>
      </c>
    </row>
    <row r="5450" spans="1:5">
      <c r="A5450" s="58">
        <v>34455</v>
      </c>
      <c r="B5450">
        <v>28</v>
      </c>
      <c r="C5450">
        <v>3886251</v>
      </c>
      <c r="D5450">
        <v>1951790</v>
      </c>
      <c r="E5450">
        <v>1934461</v>
      </c>
    </row>
    <row r="5451" spans="1:5">
      <c r="A5451" s="58">
        <v>34455</v>
      </c>
      <c r="B5451">
        <v>29</v>
      </c>
      <c r="C5451">
        <v>4349893</v>
      </c>
      <c r="D5451">
        <v>2182584</v>
      </c>
      <c r="E5451">
        <v>2167309</v>
      </c>
    </row>
    <row r="5452" spans="1:5">
      <c r="A5452" s="58">
        <v>34455</v>
      </c>
      <c r="B5452">
        <v>30</v>
      </c>
      <c r="C5452">
        <v>4490935</v>
      </c>
      <c r="D5452">
        <v>2257652</v>
      </c>
      <c r="E5452">
        <v>2233283</v>
      </c>
    </row>
    <row r="5453" spans="1:5">
      <c r="A5453" s="58">
        <v>34455</v>
      </c>
      <c r="B5453">
        <v>31</v>
      </c>
      <c r="C5453">
        <v>4412526</v>
      </c>
      <c r="D5453">
        <v>2210525</v>
      </c>
      <c r="E5453">
        <v>2202001</v>
      </c>
    </row>
    <row r="5454" spans="1:5">
      <c r="A5454" s="58">
        <v>34455</v>
      </c>
      <c r="B5454">
        <v>32</v>
      </c>
      <c r="C5454">
        <v>4532919</v>
      </c>
      <c r="D5454">
        <v>2270010</v>
      </c>
      <c r="E5454">
        <v>2262909</v>
      </c>
    </row>
    <row r="5455" spans="1:5">
      <c r="A5455" s="58">
        <v>34455</v>
      </c>
      <c r="B5455">
        <v>33</v>
      </c>
      <c r="C5455">
        <v>4515185</v>
      </c>
      <c r="D5455">
        <v>2253229</v>
      </c>
      <c r="E5455">
        <v>2261956</v>
      </c>
    </row>
    <row r="5456" spans="1:5">
      <c r="A5456" s="58">
        <v>34455</v>
      </c>
      <c r="B5456">
        <v>34</v>
      </c>
      <c r="C5456">
        <v>4626920</v>
      </c>
      <c r="D5456">
        <v>2319561</v>
      </c>
      <c r="E5456">
        <v>2307359</v>
      </c>
    </row>
    <row r="5457" spans="1:5">
      <c r="A5457" s="58">
        <v>34455</v>
      </c>
      <c r="B5457">
        <v>35</v>
      </c>
      <c r="C5457">
        <v>4605181</v>
      </c>
      <c r="D5457">
        <v>2302263</v>
      </c>
      <c r="E5457">
        <v>2302918</v>
      </c>
    </row>
    <row r="5458" spans="1:5">
      <c r="A5458" s="58">
        <v>34455</v>
      </c>
      <c r="B5458">
        <v>36</v>
      </c>
      <c r="C5458">
        <v>4504992</v>
      </c>
      <c r="D5458">
        <v>2241940</v>
      </c>
      <c r="E5458">
        <v>2263052</v>
      </c>
    </row>
    <row r="5459" spans="1:5">
      <c r="A5459" s="58">
        <v>34455</v>
      </c>
      <c r="B5459">
        <v>37</v>
      </c>
      <c r="C5459">
        <v>4442104</v>
      </c>
      <c r="D5459">
        <v>2209803</v>
      </c>
      <c r="E5459">
        <v>2232301</v>
      </c>
    </row>
    <row r="5460" spans="1:5">
      <c r="A5460" s="58">
        <v>34455</v>
      </c>
      <c r="B5460">
        <v>38</v>
      </c>
      <c r="C5460">
        <v>4157831</v>
      </c>
      <c r="D5460">
        <v>2060769</v>
      </c>
      <c r="E5460">
        <v>2097062</v>
      </c>
    </row>
    <row r="5461" spans="1:5">
      <c r="A5461" s="58">
        <v>34455</v>
      </c>
      <c r="B5461">
        <v>39</v>
      </c>
      <c r="C5461">
        <v>4371579</v>
      </c>
      <c r="D5461">
        <v>2172865</v>
      </c>
      <c r="E5461">
        <v>2198714</v>
      </c>
    </row>
    <row r="5462" spans="1:5">
      <c r="A5462" s="58">
        <v>34455</v>
      </c>
      <c r="B5462">
        <v>40</v>
      </c>
      <c r="C5462">
        <v>4230114</v>
      </c>
      <c r="D5462">
        <v>2096730</v>
      </c>
      <c r="E5462">
        <v>2133384</v>
      </c>
    </row>
    <row r="5463" spans="1:5">
      <c r="A5463" s="58">
        <v>34455</v>
      </c>
      <c r="B5463">
        <v>41</v>
      </c>
      <c r="C5463">
        <v>3978667</v>
      </c>
      <c r="D5463">
        <v>1962930</v>
      </c>
      <c r="E5463">
        <v>2015737</v>
      </c>
    </row>
    <row r="5464" spans="1:5">
      <c r="A5464" s="58">
        <v>34455</v>
      </c>
      <c r="B5464">
        <v>42</v>
      </c>
      <c r="C5464">
        <v>3924259</v>
      </c>
      <c r="D5464">
        <v>1937949</v>
      </c>
      <c r="E5464">
        <v>1986310</v>
      </c>
    </row>
    <row r="5465" spans="1:5">
      <c r="A5465" s="58">
        <v>34455</v>
      </c>
      <c r="B5465">
        <v>43</v>
      </c>
      <c r="C5465">
        <v>3713776</v>
      </c>
      <c r="D5465">
        <v>1824725</v>
      </c>
      <c r="E5465">
        <v>1889051</v>
      </c>
    </row>
    <row r="5466" spans="1:5">
      <c r="A5466" s="58">
        <v>34455</v>
      </c>
      <c r="B5466">
        <v>44</v>
      </c>
      <c r="C5466">
        <v>3737832</v>
      </c>
      <c r="D5466">
        <v>1848417</v>
      </c>
      <c r="E5466">
        <v>1889415</v>
      </c>
    </row>
    <row r="5467" spans="1:5">
      <c r="A5467" s="58">
        <v>34455</v>
      </c>
      <c r="B5467">
        <v>45</v>
      </c>
      <c r="C5467">
        <v>3670859</v>
      </c>
      <c r="D5467">
        <v>1809780</v>
      </c>
      <c r="E5467">
        <v>1861079</v>
      </c>
    </row>
    <row r="5468" spans="1:5">
      <c r="A5468" s="58">
        <v>34455</v>
      </c>
      <c r="B5468">
        <v>46</v>
      </c>
      <c r="C5468">
        <v>3636810</v>
      </c>
      <c r="D5468">
        <v>1786828</v>
      </c>
      <c r="E5468">
        <v>1849982</v>
      </c>
    </row>
    <row r="5469" spans="1:5">
      <c r="A5469" s="58">
        <v>34455</v>
      </c>
      <c r="B5469">
        <v>47</v>
      </c>
      <c r="C5469">
        <v>3730396</v>
      </c>
      <c r="D5469">
        <v>1834222</v>
      </c>
      <c r="E5469">
        <v>1896174</v>
      </c>
    </row>
    <row r="5470" spans="1:5">
      <c r="A5470" s="58">
        <v>34455</v>
      </c>
      <c r="B5470">
        <v>48</v>
      </c>
      <c r="C5470">
        <v>2690061</v>
      </c>
      <c r="D5470">
        <v>1313768</v>
      </c>
      <c r="E5470">
        <v>1376293</v>
      </c>
    </row>
    <row r="5471" spans="1:5">
      <c r="A5471" s="58">
        <v>34455</v>
      </c>
      <c r="B5471">
        <v>49</v>
      </c>
      <c r="C5471">
        <v>2942406</v>
      </c>
      <c r="D5471">
        <v>1442235</v>
      </c>
      <c r="E5471">
        <v>1500171</v>
      </c>
    </row>
    <row r="5472" spans="1:5">
      <c r="A5472" s="58">
        <v>34455</v>
      </c>
      <c r="B5472">
        <v>50</v>
      </c>
      <c r="C5472">
        <v>2954157</v>
      </c>
      <c r="D5472">
        <v>1445474</v>
      </c>
      <c r="E5472">
        <v>1508683</v>
      </c>
    </row>
    <row r="5473" spans="1:5">
      <c r="A5473" s="58">
        <v>34455</v>
      </c>
      <c r="B5473">
        <v>51</v>
      </c>
      <c r="C5473">
        <v>2928166</v>
      </c>
      <c r="D5473">
        <v>1431179</v>
      </c>
      <c r="E5473">
        <v>1496987</v>
      </c>
    </row>
    <row r="5474" spans="1:5">
      <c r="A5474" s="58">
        <v>34455</v>
      </c>
      <c r="B5474">
        <v>52</v>
      </c>
      <c r="C5474">
        <v>2585178</v>
      </c>
      <c r="D5474">
        <v>1258211</v>
      </c>
      <c r="E5474">
        <v>1326967</v>
      </c>
    </row>
    <row r="5475" spans="1:5">
      <c r="A5475" s="58">
        <v>34455</v>
      </c>
      <c r="B5475">
        <v>53</v>
      </c>
      <c r="C5475">
        <v>2438147</v>
      </c>
      <c r="D5475">
        <v>1183275</v>
      </c>
      <c r="E5475">
        <v>1254872</v>
      </c>
    </row>
    <row r="5476" spans="1:5">
      <c r="A5476" s="58">
        <v>34455</v>
      </c>
      <c r="B5476">
        <v>54</v>
      </c>
      <c r="C5476">
        <v>2385552</v>
      </c>
      <c r="D5476">
        <v>1157749</v>
      </c>
      <c r="E5476">
        <v>1227803</v>
      </c>
    </row>
    <row r="5477" spans="1:5">
      <c r="A5477" s="58">
        <v>34455</v>
      </c>
      <c r="B5477">
        <v>55</v>
      </c>
      <c r="C5477">
        <v>2323492</v>
      </c>
      <c r="D5477">
        <v>1122772</v>
      </c>
      <c r="E5477">
        <v>1200720</v>
      </c>
    </row>
    <row r="5478" spans="1:5">
      <c r="A5478" s="58">
        <v>34455</v>
      </c>
      <c r="B5478">
        <v>56</v>
      </c>
      <c r="C5478">
        <v>2267818</v>
      </c>
      <c r="D5478">
        <v>1092088</v>
      </c>
      <c r="E5478">
        <v>1175730</v>
      </c>
    </row>
    <row r="5479" spans="1:5">
      <c r="A5479" s="58">
        <v>34455</v>
      </c>
      <c r="B5479">
        <v>57</v>
      </c>
      <c r="C5479">
        <v>2159130</v>
      </c>
      <c r="D5479">
        <v>1035833</v>
      </c>
      <c r="E5479">
        <v>1123297</v>
      </c>
    </row>
    <row r="5480" spans="1:5">
      <c r="A5480" s="58">
        <v>34455</v>
      </c>
      <c r="B5480">
        <v>58</v>
      </c>
      <c r="C5480">
        <v>2069485</v>
      </c>
      <c r="D5480">
        <v>990502</v>
      </c>
      <c r="E5480">
        <v>1078983</v>
      </c>
    </row>
    <row r="5481" spans="1:5">
      <c r="A5481" s="58">
        <v>34455</v>
      </c>
      <c r="B5481">
        <v>59</v>
      </c>
      <c r="C5481">
        <v>2163258</v>
      </c>
      <c r="D5481">
        <v>1036152</v>
      </c>
      <c r="E5481">
        <v>1127106</v>
      </c>
    </row>
    <row r="5482" spans="1:5">
      <c r="A5482" s="58">
        <v>34455</v>
      </c>
      <c r="B5482">
        <v>60</v>
      </c>
      <c r="C5482">
        <v>1993817</v>
      </c>
      <c r="D5482">
        <v>945183</v>
      </c>
      <c r="E5482">
        <v>1048634</v>
      </c>
    </row>
    <row r="5483" spans="1:5">
      <c r="A5483" s="58">
        <v>34455</v>
      </c>
      <c r="B5483">
        <v>61</v>
      </c>
      <c r="C5483">
        <v>1965607</v>
      </c>
      <c r="D5483">
        <v>930031</v>
      </c>
      <c r="E5483">
        <v>1035576</v>
      </c>
    </row>
    <row r="5484" spans="1:5">
      <c r="A5484" s="58">
        <v>34455</v>
      </c>
      <c r="B5484">
        <v>62</v>
      </c>
      <c r="C5484">
        <v>2008060</v>
      </c>
      <c r="D5484">
        <v>943384</v>
      </c>
      <c r="E5484">
        <v>1064676</v>
      </c>
    </row>
    <row r="5485" spans="1:5">
      <c r="A5485" s="58">
        <v>34455</v>
      </c>
      <c r="B5485">
        <v>63</v>
      </c>
      <c r="C5485">
        <v>2081962</v>
      </c>
      <c r="D5485">
        <v>976996</v>
      </c>
      <c r="E5485">
        <v>1104966</v>
      </c>
    </row>
    <row r="5486" spans="1:5">
      <c r="A5486" s="58">
        <v>34455</v>
      </c>
      <c r="B5486">
        <v>64</v>
      </c>
      <c r="C5486">
        <v>2106991</v>
      </c>
      <c r="D5486">
        <v>986686</v>
      </c>
      <c r="E5486">
        <v>1120305</v>
      </c>
    </row>
    <row r="5487" spans="1:5">
      <c r="A5487" s="58">
        <v>34455</v>
      </c>
      <c r="B5487">
        <v>65</v>
      </c>
      <c r="C5487">
        <v>2065301</v>
      </c>
      <c r="D5487">
        <v>951093</v>
      </c>
      <c r="E5487">
        <v>1114208</v>
      </c>
    </row>
    <row r="5488" spans="1:5">
      <c r="A5488" s="58">
        <v>34455</v>
      </c>
      <c r="B5488">
        <v>66</v>
      </c>
      <c r="C5488">
        <v>2084374</v>
      </c>
      <c r="D5488">
        <v>953885</v>
      </c>
      <c r="E5488">
        <v>1130489</v>
      </c>
    </row>
    <row r="5489" spans="1:5">
      <c r="A5489" s="58">
        <v>34455</v>
      </c>
      <c r="B5489">
        <v>67</v>
      </c>
      <c r="C5489">
        <v>2013778</v>
      </c>
      <c r="D5489">
        <v>908717</v>
      </c>
      <c r="E5489">
        <v>1105061</v>
      </c>
    </row>
    <row r="5490" spans="1:5">
      <c r="A5490" s="58">
        <v>34455</v>
      </c>
      <c r="B5490">
        <v>68</v>
      </c>
      <c r="C5490">
        <v>1913229</v>
      </c>
      <c r="D5490">
        <v>855601</v>
      </c>
      <c r="E5490">
        <v>1057628</v>
      </c>
    </row>
    <row r="5491" spans="1:5">
      <c r="A5491" s="58">
        <v>34455</v>
      </c>
      <c r="B5491">
        <v>69</v>
      </c>
      <c r="C5491">
        <v>1938676</v>
      </c>
      <c r="D5491">
        <v>857555</v>
      </c>
      <c r="E5491">
        <v>1081121</v>
      </c>
    </row>
    <row r="5492" spans="1:5">
      <c r="A5492" s="58">
        <v>34455</v>
      </c>
      <c r="B5492">
        <v>70</v>
      </c>
      <c r="C5492">
        <v>1880130</v>
      </c>
      <c r="D5492">
        <v>824432</v>
      </c>
      <c r="E5492">
        <v>1055698</v>
      </c>
    </row>
    <row r="5493" spans="1:5">
      <c r="A5493" s="58">
        <v>34455</v>
      </c>
      <c r="B5493">
        <v>71</v>
      </c>
      <c r="C5493">
        <v>1793699</v>
      </c>
      <c r="D5493">
        <v>782924</v>
      </c>
      <c r="E5493">
        <v>1010775</v>
      </c>
    </row>
    <row r="5494" spans="1:5">
      <c r="A5494" s="58">
        <v>34455</v>
      </c>
      <c r="B5494">
        <v>72</v>
      </c>
      <c r="C5494">
        <v>1810728</v>
      </c>
      <c r="D5494">
        <v>788413</v>
      </c>
      <c r="E5494">
        <v>1022315</v>
      </c>
    </row>
    <row r="5495" spans="1:5">
      <c r="A5495" s="58">
        <v>34455</v>
      </c>
      <c r="B5495">
        <v>73</v>
      </c>
      <c r="C5495">
        <v>1703449</v>
      </c>
      <c r="D5495">
        <v>733858</v>
      </c>
      <c r="E5495">
        <v>969591</v>
      </c>
    </row>
    <row r="5496" spans="1:5">
      <c r="A5496" s="58">
        <v>34455</v>
      </c>
      <c r="B5496">
        <v>74</v>
      </c>
      <c r="C5496">
        <v>1567910</v>
      </c>
      <c r="D5496">
        <v>660781</v>
      </c>
      <c r="E5496">
        <v>907129</v>
      </c>
    </row>
    <row r="5497" spans="1:5">
      <c r="A5497" s="58">
        <v>34455</v>
      </c>
      <c r="B5497">
        <v>75</v>
      </c>
      <c r="C5497">
        <v>1484990</v>
      </c>
      <c r="D5497">
        <v>615643</v>
      </c>
      <c r="E5497">
        <v>869347</v>
      </c>
    </row>
    <row r="5498" spans="1:5">
      <c r="A5498" s="58">
        <v>34455</v>
      </c>
      <c r="B5498">
        <v>76</v>
      </c>
      <c r="C5498">
        <v>1375613</v>
      </c>
      <c r="D5498">
        <v>560093</v>
      </c>
      <c r="E5498">
        <v>815520</v>
      </c>
    </row>
    <row r="5499" spans="1:5">
      <c r="A5499" s="58">
        <v>34455</v>
      </c>
      <c r="B5499">
        <v>77</v>
      </c>
      <c r="C5499">
        <v>1300233</v>
      </c>
      <c r="D5499">
        <v>523369</v>
      </c>
      <c r="E5499">
        <v>776864</v>
      </c>
    </row>
    <row r="5500" spans="1:5">
      <c r="A5500" s="58">
        <v>34455</v>
      </c>
      <c r="B5500">
        <v>78</v>
      </c>
      <c r="C5500">
        <v>1242594</v>
      </c>
      <c r="D5500">
        <v>487401</v>
      </c>
      <c r="E5500">
        <v>755193</v>
      </c>
    </row>
    <row r="5501" spans="1:5">
      <c r="A5501" s="58">
        <v>34455</v>
      </c>
      <c r="B5501">
        <v>79</v>
      </c>
      <c r="C5501">
        <v>1169112</v>
      </c>
      <c r="D5501">
        <v>447587</v>
      </c>
      <c r="E5501">
        <v>721525</v>
      </c>
    </row>
    <row r="5502" spans="1:5">
      <c r="A5502" s="58">
        <v>34455</v>
      </c>
      <c r="B5502">
        <v>80</v>
      </c>
      <c r="C5502">
        <v>1062488</v>
      </c>
      <c r="D5502">
        <v>394010</v>
      </c>
      <c r="E5502">
        <v>668478</v>
      </c>
    </row>
    <row r="5503" spans="1:5">
      <c r="A5503" s="58">
        <v>34455</v>
      </c>
      <c r="B5503">
        <v>81</v>
      </c>
      <c r="C5503">
        <v>967993</v>
      </c>
      <c r="D5503">
        <v>349581</v>
      </c>
      <c r="E5503">
        <v>618412</v>
      </c>
    </row>
    <row r="5504" spans="1:5">
      <c r="A5504" s="58">
        <v>34455</v>
      </c>
      <c r="B5504">
        <v>82</v>
      </c>
      <c r="C5504">
        <v>858101</v>
      </c>
      <c r="D5504">
        <v>305197</v>
      </c>
      <c r="E5504">
        <v>552904</v>
      </c>
    </row>
    <row r="5505" spans="1:5">
      <c r="A5505" s="58">
        <v>34455</v>
      </c>
      <c r="B5505">
        <v>83</v>
      </c>
      <c r="C5505">
        <v>778762</v>
      </c>
      <c r="D5505">
        <v>262267</v>
      </c>
      <c r="E5505">
        <v>516495</v>
      </c>
    </row>
    <row r="5506" spans="1:5">
      <c r="A5506" s="58">
        <v>34455</v>
      </c>
      <c r="B5506">
        <v>84</v>
      </c>
      <c r="C5506">
        <v>697571</v>
      </c>
      <c r="D5506">
        <v>230321</v>
      </c>
      <c r="E5506">
        <v>467250</v>
      </c>
    </row>
    <row r="5507" spans="1:5">
      <c r="A5507" s="58">
        <v>34455</v>
      </c>
      <c r="B5507">
        <v>85</v>
      </c>
      <c r="C5507">
        <v>603233</v>
      </c>
      <c r="D5507">
        <v>192573</v>
      </c>
      <c r="E5507">
        <v>410660</v>
      </c>
    </row>
    <row r="5508" spans="1:5">
      <c r="A5508" s="58">
        <v>34455</v>
      </c>
      <c r="B5508">
        <v>86</v>
      </c>
      <c r="C5508">
        <v>533671</v>
      </c>
      <c r="D5508">
        <v>164056</v>
      </c>
      <c r="E5508">
        <v>369615</v>
      </c>
    </row>
    <row r="5509" spans="1:5">
      <c r="A5509" s="58">
        <v>34455</v>
      </c>
      <c r="B5509">
        <v>87</v>
      </c>
      <c r="C5509">
        <v>451661</v>
      </c>
      <c r="D5509">
        <v>134023</v>
      </c>
      <c r="E5509">
        <v>317638</v>
      </c>
    </row>
    <row r="5510" spans="1:5">
      <c r="A5510" s="58">
        <v>34455</v>
      </c>
      <c r="B5510">
        <v>88</v>
      </c>
      <c r="C5510">
        <v>391138</v>
      </c>
      <c r="D5510">
        <v>110788</v>
      </c>
      <c r="E5510">
        <v>280350</v>
      </c>
    </row>
    <row r="5511" spans="1:5">
      <c r="A5511" s="58">
        <v>34455</v>
      </c>
      <c r="B5511">
        <v>89</v>
      </c>
      <c r="C5511">
        <v>349729</v>
      </c>
      <c r="D5511">
        <v>95402</v>
      </c>
      <c r="E5511">
        <v>254327</v>
      </c>
    </row>
    <row r="5512" spans="1:5">
      <c r="A5512" s="58">
        <v>34455</v>
      </c>
      <c r="B5512">
        <v>90</v>
      </c>
      <c r="C5512">
        <v>279808</v>
      </c>
      <c r="D5512">
        <v>73199</v>
      </c>
      <c r="E5512">
        <v>206609</v>
      </c>
    </row>
    <row r="5513" spans="1:5">
      <c r="A5513" s="58">
        <v>34455</v>
      </c>
      <c r="B5513">
        <v>91</v>
      </c>
      <c r="C5513">
        <v>225170</v>
      </c>
      <c r="D5513">
        <v>56249</v>
      </c>
      <c r="E5513">
        <v>168921</v>
      </c>
    </row>
    <row r="5514" spans="1:5">
      <c r="A5514" s="58">
        <v>34455</v>
      </c>
      <c r="B5514">
        <v>92</v>
      </c>
      <c r="C5514">
        <v>174651</v>
      </c>
      <c r="D5514">
        <v>42445</v>
      </c>
      <c r="E5514">
        <v>132206</v>
      </c>
    </row>
    <row r="5515" spans="1:5">
      <c r="A5515" s="58">
        <v>34455</v>
      </c>
      <c r="B5515">
        <v>93</v>
      </c>
      <c r="C5515">
        <v>153194</v>
      </c>
      <c r="D5515">
        <v>35006</v>
      </c>
      <c r="E5515">
        <v>118188</v>
      </c>
    </row>
    <row r="5516" spans="1:5">
      <c r="A5516" s="58">
        <v>34455</v>
      </c>
      <c r="B5516">
        <v>94</v>
      </c>
      <c r="C5516">
        <v>106791</v>
      </c>
      <c r="D5516">
        <v>23334</v>
      </c>
      <c r="E5516">
        <v>83457</v>
      </c>
    </row>
    <row r="5517" spans="1:5">
      <c r="A5517" s="58">
        <v>34455</v>
      </c>
      <c r="B5517">
        <v>95</v>
      </c>
      <c r="C5517">
        <v>74734</v>
      </c>
      <c r="D5517">
        <v>15281</v>
      </c>
      <c r="E5517">
        <v>59453</v>
      </c>
    </row>
    <row r="5518" spans="1:5">
      <c r="A5518" s="58">
        <v>34455</v>
      </c>
      <c r="B5518">
        <v>96</v>
      </c>
      <c r="C5518">
        <v>56798</v>
      </c>
      <c r="D5518">
        <v>11147</v>
      </c>
      <c r="E5518">
        <v>45651</v>
      </c>
    </row>
    <row r="5519" spans="1:5">
      <c r="A5519" s="58">
        <v>34455</v>
      </c>
      <c r="B5519">
        <v>97</v>
      </c>
      <c r="C5519">
        <v>42841</v>
      </c>
      <c r="D5519">
        <v>8122</v>
      </c>
      <c r="E5519">
        <v>34719</v>
      </c>
    </row>
    <row r="5520" spans="1:5">
      <c r="A5520" s="58">
        <v>34455</v>
      </c>
      <c r="B5520">
        <v>98</v>
      </c>
      <c r="C5520">
        <v>31272</v>
      </c>
      <c r="D5520">
        <v>5706</v>
      </c>
      <c r="E5520">
        <v>25566</v>
      </c>
    </row>
    <row r="5521" spans="1:5">
      <c r="A5521" s="58">
        <v>34455</v>
      </c>
      <c r="B5521">
        <v>99</v>
      </c>
      <c r="C5521">
        <v>20763</v>
      </c>
      <c r="D5521">
        <v>3803</v>
      </c>
      <c r="E5521">
        <v>16960</v>
      </c>
    </row>
    <row r="5522" spans="1:5">
      <c r="A5522" s="58">
        <v>34455</v>
      </c>
      <c r="B5522" t="s">
        <v>164</v>
      </c>
      <c r="C5522">
        <v>41278</v>
      </c>
      <c r="D5522">
        <v>7673</v>
      </c>
      <c r="E5522">
        <v>33605</v>
      </c>
    </row>
    <row r="5524" spans="1:5">
      <c r="A5524" s="58">
        <v>34486</v>
      </c>
      <c r="B5524" t="s">
        <v>163</v>
      </c>
      <c r="C5524" s="56">
        <v>262841138</v>
      </c>
      <c r="D5524">
        <v>128453348</v>
      </c>
      <c r="E5524">
        <v>134387790</v>
      </c>
    </row>
    <row r="5525" spans="1:5">
      <c r="A5525" s="58">
        <v>34486</v>
      </c>
      <c r="B5525">
        <v>0</v>
      </c>
      <c r="C5525">
        <v>3843559</v>
      </c>
      <c r="D5525">
        <v>1967724</v>
      </c>
      <c r="E5525">
        <v>1875835</v>
      </c>
    </row>
    <row r="5526" spans="1:5">
      <c r="A5526" s="58">
        <v>34486</v>
      </c>
      <c r="B5526">
        <v>1</v>
      </c>
      <c r="C5526">
        <v>3886055</v>
      </c>
      <c r="D5526">
        <v>1990194</v>
      </c>
      <c r="E5526">
        <v>1895861</v>
      </c>
    </row>
    <row r="5527" spans="1:5">
      <c r="A5527" s="58">
        <v>34486</v>
      </c>
      <c r="B5527">
        <v>2</v>
      </c>
      <c r="C5527">
        <v>3963008</v>
      </c>
      <c r="D5527">
        <v>2026139</v>
      </c>
      <c r="E5527">
        <v>1936869</v>
      </c>
    </row>
    <row r="5528" spans="1:5">
      <c r="A5528" s="58">
        <v>34486</v>
      </c>
      <c r="B5528">
        <v>3</v>
      </c>
      <c r="C5528">
        <v>4034489</v>
      </c>
      <c r="D5528">
        <v>2064657</v>
      </c>
      <c r="E5528">
        <v>1969832</v>
      </c>
    </row>
    <row r="5529" spans="1:5">
      <c r="A5529" s="58">
        <v>34486</v>
      </c>
      <c r="B5529">
        <v>4</v>
      </c>
      <c r="C5529">
        <v>4057333</v>
      </c>
      <c r="D5529">
        <v>2076472</v>
      </c>
      <c r="E5529">
        <v>1980861</v>
      </c>
    </row>
    <row r="5530" spans="1:5">
      <c r="A5530" s="58">
        <v>34486</v>
      </c>
      <c r="B5530">
        <v>5</v>
      </c>
      <c r="C5530">
        <v>3900234</v>
      </c>
      <c r="D5530">
        <v>1997604</v>
      </c>
      <c r="E5530">
        <v>1902630</v>
      </c>
    </row>
    <row r="5531" spans="1:5">
      <c r="A5531" s="58">
        <v>34486</v>
      </c>
      <c r="B5531">
        <v>6</v>
      </c>
      <c r="C5531">
        <v>3806198</v>
      </c>
      <c r="D5531">
        <v>1947066</v>
      </c>
      <c r="E5531">
        <v>1859132</v>
      </c>
    </row>
    <row r="5532" spans="1:5">
      <c r="A5532" s="58">
        <v>34486</v>
      </c>
      <c r="B5532">
        <v>7</v>
      </c>
      <c r="C5532">
        <v>3764678</v>
      </c>
      <c r="D5532">
        <v>1925989</v>
      </c>
      <c r="E5532">
        <v>1838689</v>
      </c>
    </row>
    <row r="5533" spans="1:5">
      <c r="A5533" s="58">
        <v>34486</v>
      </c>
      <c r="B5533">
        <v>8</v>
      </c>
      <c r="C5533">
        <v>3682863</v>
      </c>
      <c r="D5533">
        <v>1886207</v>
      </c>
      <c r="E5533">
        <v>1796656</v>
      </c>
    </row>
    <row r="5534" spans="1:5">
      <c r="A5534" s="58">
        <v>34486</v>
      </c>
      <c r="B5534">
        <v>9</v>
      </c>
      <c r="C5534">
        <v>3826680</v>
      </c>
      <c r="D5534">
        <v>1960621</v>
      </c>
      <c r="E5534">
        <v>1866059</v>
      </c>
    </row>
    <row r="5535" spans="1:5">
      <c r="A5535" s="58">
        <v>34486</v>
      </c>
      <c r="B5535">
        <v>10</v>
      </c>
      <c r="C5535">
        <v>3772937</v>
      </c>
      <c r="D5535">
        <v>1934765</v>
      </c>
      <c r="E5535">
        <v>1838172</v>
      </c>
    </row>
    <row r="5536" spans="1:5">
      <c r="A5536" s="58">
        <v>34486</v>
      </c>
      <c r="B5536">
        <v>11</v>
      </c>
      <c r="C5536">
        <v>3818938</v>
      </c>
      <c r="D5536">
        <v>1955622</v>
      </c>
      <c r="E5536">
        <v>1863316</v>
      </c>
    </row>
    <row r="5537" spans="1:5">
      <c r="A5537" s="58">
        <v>34486</v>
      </c>
      <c r="B5537">
        <v>12</v>
      </c>
      <c r="C5537">
        <v>3817800</v>
      </c>
      <c r="D5537">
        <v>1954269</v>
      </c>
      <c r="E5537">
        <v>1863531</v>
      </c>
    </row>
    <row r="5538" spans="1:5">
      <c r="A5538" s="58">
        <v>34486</v>
      </c>
      <c r="B5538">
        <v>13</v>
      </c>
      <c r="C5538">
        <v>3779912</v>
      </c>
      <c r="D5538">
        <v>1935455</v>
      </c>
      <c r="E5538">
        <v>1844457</v>
      </c>
    </row>
    <row r="5539" spans="1:5">
      <c r="A5539" s="58">
        <v>34486</v>
      </c>
      <c r="B5539">
        <v>14</v>
      </c>
      <c r="C5539">
        <v>3786432</v>
      </c>
      <c r="D5539">
        <v>1942594</v>
      </c>
      <c r="E5539">
        <v>1843838</v>
      </c>
    </row>
    <row r="5540" spans="1:5">
      <c r="A5540" s="58">
        <v>34486</v>
      </c>
      <c r="B5540">
        <v>15</v>
      </c>
      <c r="C5540">
        <v>3651713</v>
      </c>
      <c r="D5540">
        <v>1877137</v>
      </c>
      <c r="E5540">
        <v>1774576</v>
      </c>
    </row>
    <row r="5541" spans="1:5">
      <c r="A5541" s="58">
        <v>34486</v>
      </c>
      <c r="B5541">
        <v>16</v>
      </c>
      <c r="C5541">
        <v>3574671</v>
      </c>
      <c r="D5541">
        <v>1842053</v>
      </c>
      <c r="E5541">
        <v>1732618</v>
      </c>
    </row>
    <row r="5542" spans="1:5">
      <c r="A5542" s="58">
        <v>34486</v>
      </c>
      <c r="B5542">
        <v>17</v>
      </c>
      <c r="C5542">
        <v>3574795</v>
      </c>
      <c r="D5542">
        <v>1846652</v>
      </c>
      <c r="E5542">
        <v>1728143</v>
      </c>
    </row>
    <row r="5543" spans="1:5">
      <c r="A5543" s="58">
        <v>34486</v>
      </c>
      <c r="B5543">
        <v>18</v>
      </c>
      <c r="C5543">
        <v>3420845</v>
      </c>
      <c r="D5543">
        <v>1754257</v>
      </c>
      <c r="E5543">
        <v>1666588</v>
      </c>
    </row>
    <row r="5544" spans="1:5">
      <c r="A5544" s="58">
        <v>34486</v>
      </c>
      <c r="B5544">
        <v>19</v>
      </c>
      <c r="C5544">
        <v>3614546</v>
      </c>
      <c r="D5544">
        <v>1846190</v>
      </c>
      <c r="E5544">
        <v>1768356</v>
      </c>
    </row>
    <row r="5545" spans="1:5">
      <c r="A5545" s="58">
        <v>34486</v>
      </c>
      <c r="B5545">
        <v>20</v>
      </c>
      <c r="C5545">
        <v>3531077</v>
      </c>
      <c r="D5545">
        <v>1803961</v>
      </c>
      <c r="E5545">
        <v>1727116</v>
      </c>
    </row>
    <row r="5546" spans="1:5">
      <c r="A5546" s="58">
        <v>34486</v>
      </c>
      <c r="B5546">
        <v>21</v>
      </c>
      <c r="C5546">
        <v>3547026</v>
      </c>
      <c r="D5546">
        <v>1810155</v>
      </c>
      <c r="E5546">
        <v>1736871</v>
      </c>
    </row>
    <row r="5547" spans="1:5">
      <c r="A5547" s="58">
        <v>34486</v>
      </c>
      <c r="B5547">
        <v>22</v>
      </c>
      <c r="C5547">
        <v>3695270</v>
      </c>
      <c r="D5547">
        <v>1881552</v>
      </c>
      <c r="E5547">
        <v>1813718</v>
      </c>
    </row>
    <row r="5548" spans="1:5">
      <c r="A5548" s="58">
        <v>34486</v>
      </c>
      <c r="B5548">
        <v>23</v>
      </c>
      <c r="C5548">
        <v>3950502</v>
      </c>
      <c r="D5548">
        <v>2002215</v>
      </c>
      <c r="E5548">
        <v>1948287</v>
      </c>
    </row>
    <row r="5549" spans="1:5">
      <c r="A5549" s="58">
        <v>34486</v>
      </c>
      <c r="B5549">
        <v>24</v>
      </c>
      <c r="C5549">
        <v>3960731</v>
      </c>
      <c r="D5549">
        <v>2005118</v>
      </c>
      <c r="E5549">
        <v>1955613</v>
      </c>
    </row>
    <row r="5550" spans="1:5">
      <c r="A5550" s="58">
        <v>34486</v>
      </c>
      <c r="B5550">
        <v>25</v>
      </c>
      <c r="C5550">
        <v>3873587</v>
      </c>
      <c r="D5550">
        <v>1959385</v>
      </c>
      <c r="E5550">
        <v>1914202</v>
      </c>
    </row>
    <row r="5551" spans="1:5">
      <c r="A5551" s="58">
        <v>34486</v>
      </c>
      <c r="B5551">
        <v>26</v>
      </c>
      <c r="C5551">
        <v>3779969</v>
      </c>
      <c r="D5551">
        <v>1902412</v>
      </c>
      <c r="E5551">
        <v>1877557</v>
      </c>
    </row>
    <row r="5552" spans="1:5">
      <c r="A5552" s="58">
        <v>34486</v>
      </c>
      <c r="B5552">
        <v>27</v>
      </c>
      <c r="C5552">
        <v>3901269</v>
      </c>
      <c r="D5552">
        <v>1961291</v>
      </c>
      <c r="E5552">
        <v>1939978</v>
      </c>
    </row>
    <row r="5553" spans="1:5">
      <c r="A5553" s="58">
        <v>34486</v>
      </c>
      <c r="B5553">
        <v>28</v>
      </c>
      <c r="C5553">
        <v>3874732</v>
      </c>
      <c r="D5553">
        <v>1945618</v>
      </c>
      <c r="E5553">
        <v>1929114</v>
      </c>
    </row>
    <row r="5554" spans="1:5">
      <c r="A5554" s="58">
        <v>34486</v>
      </c>
      <c r="B5554">
        <v>29</v>
      </c>
      <c r="C5554">
        <v>4335895</v>
      </c>
      <c r="D5554">
        <v>2175995</v>
      </c>
      <c r="E5554">
        <v>2159900</v>
      </c>
    </row>
    <row r="5555" spans="1:5">
      <c r="A5555" s="58">
        <v>34486</v>
      </c>
      <c r="B5555">
        <v>30</v>
      </c>
      <c r="C5555">
        <v>4485202</v>
      </c>
      <c r="D5555">
        <v>2254358</v>
      </c>
      <c r="E5555">
        <v>2230844</v>
      </c>
    </row>
    <row r="5556" spans="1:5">
      <c r="A5556" s="58">
        <v>34486</v>
      </c>
      <c r="B5556">
        <v>31</v>
      </c>
      <c r="C5556">
        <v>4413242</v>
      </c>
      <c r="D5556">
        <v>2211021</v>
      </c>
      <c r="E5556">
        <v>2202221</v>
      </c>
    </row>
    <row r="5557" spans="1:5">
      <c r="A5557" s="58">
        <v>34486</v>
      </c>
      <c r="B5557">
        <v>32</v>
      </c>
      <c r="C5557">
        <v>4534947</v>
      </c>
      <c r="D5557">
        <v>2271175</v>
      </c>
      <c r="E5557">
        <v>2263772</v>
      </c>
    </row>
    <row r="5558" spans="1:5">
      <c r="A5558" s="58">
        <v>34486</v>
      </c>
      <c r="B5558">
        <v>33</v>
      </c>
      <c r="C5558">
        <v>4509860</v>
      </c>
      <c r="D5558">
        <v>2250619</v>
      </c>
      <c r="E5558">
        <v>2259241</v>
      </c>
    </row>
    <row r="5559" spans="1:5">
      <c r="A5559" s="58">
        <v>34486</v>
      </c>
      <c r="B5559">
        <v>34</v>
      </c>
      <c r="C5559">
        <v>4640696</v>
      </c>
      <c r="D5559">
        <v>2326666</v>
      </c>
      <c r="E5559">
        <v>2314030</v>
      </c>
    </row>
    <row r="5560" spans="1:5">
      <c r="A5560" s="58">
        <v>34486</v>
      </c>
      <c r="B5560">
        <v>35</v>
      </c>
      <c r="C5560">
        <v>4596759</v>
      </c>
      <c r="D5560">
        <v>2298148</v>
      </c>
      <c r="E5560">
        <v>2298611</v>
      </c>
    </row>
    <row r="5561" spans="1:5">
      <c r="A5561" s="58">
        <v>34486</v>
      </c>
      <c r="B5561">
        <v>36</v>
      </c>
      <c r="C5561">
        <v>4505647</v>
      </c>
      <c r="D5561">
        <v>2242208</v>
      </c>
      <c r="E5561">
        <v>2263439</v>
      </c>
    </row>
    <row r="5562" spans="1:5">
      <c r="A5562" s="58">
        <v>34486</v>
      </c>
      <c r="B5562">
        <v>37</v>
      </c>
      <c r="C5562">
        <v>4474387</v>
      </c>
      <c r="D5562">
        <v>2226000</v>
      </c>
      <c r="E5562">
        <v>2248387</v>
      </c>
    </row>
    <row r="5563" spans="1:5">
      <c r="A5563" s="58">
        <v>34486</v>
      </c>
      <c r="B5563">
        <v>38</v>
      </c>
      <c r="C5563">
        <v>4146914</v>
      </c>
      <c r="D5563">
        <v>2055266</v>
      </c>
      <c r="E5563">
        <v>2091648</v>
      </c>
    </row>
    <row r="5564" spans="1:5">
      <c r="A5564" s="58">
        <v>34486</v>
      </c>
      <c r="B5564">
        <v>39</v>
      </c>
      <c r="C5564">
        <v>4386248</v>
      </c>
      <c r="D5564">
        <v>2180443</v>
      </c>
      <c r="E5564">
        <v>2205805</v>
      </c>
    </row>
    <row r="5565" spans="1:5">
      <c r="A5565" s="58">
        <v>34486</v>
      </c>
      <c r="B5565">
        <v>40</v>
      </c>
      <c r="C5565">
        <v>4242859</v>
      </c>
      <c r="D5565">
        <v>2103217</v>
      </c>
      <c r="E5565">
        <v>2139642</v>
      </c>
    </row>
    <row r="5566" spans="1:5">
      <c r="A5566" s="58">
        <v>34486</v>
      </c>
      <c r="B5566">
        <v>41</v>
      </c>
      <c r="C5566">
        <v>3985132</v>
      </c>
      <c r="D5566">
        <v>1965988</v>
      </c>
      <c r="E5566">
        <v>2019144</v>
      </c>
    </row>
    <row r="5567" spans="1:5">
      <c r="A5567" s="58">
        <v>34486</v>
      </c>
      <c r="B5567">
        <v>42</v>
      </c>
      <c r="C5567">
        <v>3919824</v>
      </c>
      <c r="D5567">
        <v>1935718</v>
      </c>
      <c r="E5567">
        <v>1984106</v>
      </c>
    </row>
    <row r="5568" spans="1:5">
      <c r="A5568" s="58">
        <v>34486</v>
      </c>
      <c r="B5568">
        <v>43</v>
      </c>
      <c r="C5568">
        <v>3734298</v>
      </c>
      <c r="D5568">
        <v>1834701</v>
      </c>
      <c r="E5568">
        <v>1899597</v>
      </c>
    </row>
    <row r="5569" spans="1:5">
      <c r="A5569" s="58">
        <v>34486</v>
      </c>
      <c r="B5569">
        <v>44</v>
      </c>
      <c r="C5569">
        <v>3749241</v>
      </c>
      <c r="D5569">
        <v>1854469</v>
      </c>
      <c r="E5569">
        <v>1894772</v>
      </c>
    </row>
    <row r="5570" spans="1:5">
      <c r="A5570" s="58">
        <v>34486</v>
      </c>
      <c r="B5570">
        <v>45</v>
      </c>
      <c r="C5570">
        <v>3676228</v>
      </c>
      <c r="D5570">
        <v>1812199</v>
      </c>
      <c r="E5570">
        <v>1864029</v>
      </c>
    </row>
    <row r="5571" spans="1:5">
      <c r="A5571" s="58">
        <v>34486</v>
      </c>
      <c r="B5571">
        <v>46</v>
      </c>
      <c r="C5571">
        <v>3608088</v>
      </c>
      <c r="D5571">
        <v>1772451</v>
      </c>
      <c r="E5571">
        <v>1835637</v>
      </c>
    </row>
    <row r="5572" spans="1:5">
      <c r="A5572" s="58">
        <v>34486</v>
      </c>
      <c r="B5572">
        <v>47</v>
      </c>
      <c r="C5572">
        <v>3800960</v>
      </c>
      <c r="D5572">
        <v>1868784</v>
      </c>
      <c r="E5572">
        <v>1932176</v>
      </c>
    </row>
    <row r="5573" spans="1:5">
      <c r="A5573" s="58">
        <v>34486</v>
      </c>
      <c r="B5573">
        <v>48</v>
      </c>
      <c r="C5573">
        <v>2698749</v>
      </c>
      <c r="D5573">
        <v>1318496</v>
      </c>
      <c r="E5573">
        <v>1380253</v>
      </c>
    </row>
    <row r="5574" spans="1:5">
      <c r="A5574" s="58">
        <v>34486</v>
      </c>
      <c r="B5574">
        <v>49</v>
      </c>
      <c r="C5574">
        <v>2948560</v>
      </c>
      <c r="D5574">
        <v>1445379</v>
      </c>
      <c r="E5574">
        <v>1503181</v>
      </c>
    </row>
    <row r="5575" spans="1:5">
      <c r="A5575" s="58">
        <v>34486</v>
      </c>
      <c r="B5575">
        <v>50</v>
      </c>
      <c r="C5575">
        <v>2939788</v>
      </c>
      <c r="D5575">
        <v>1438274</v>
      </c>
      <c r="E5575">
        <v>1501514</v>
      </c>
    </row>
    <row r="5576" spans="1:5">
      <c r="A5576" s="58">
        <v>34486</v>
      </c>
      <c r="B5576">
        <v>51</v>
      </c>
      <c r="C5576">
        <v>2948744</v>
      </c>
      <c r="D5576">
        <v>1441115</v>
      </c>
      <c r="E5576">
        <v>1507629</v>
      </c>
    </row>
    <row r="5577" spans="1:5">
      <c r="A5577" s="58">
        <v>34486</v>
      </c>
      <c r="B5577">
        <v>52</v>
      </c>
      <c r="C5577">
        <v>2584740</v>
      </c>
      <c r="D5577">
        <v>1258239</v>
      </c>
      <c r="E5577">
        <v>1326501</v>
      </c>
    </row>
    <row r="5578" spans="1:5">
      <c r="A5578" s="58">
        <v>34486</v>
      </c>
      <c r="B5578">
        <v>53</v>
      </c>
      <c r="C5578">
        <v>2450346</v>
      </c>
      <c r="D5578">
        <v>1189296</v>
      </c>
      <c r="E5578">
        <v>1261050</v>
      </c>
    </row>
    <row r="5579" spans="1:5">
      <c r="A5579" s="58">
        <v>34486</v>
      </c>
      <c r="B5579">
        <v>54</v>
      </c>
      <c r="C5579">
        <v>2395384</v>
      </c>
      <c r="D5579">
        <v>1162649</v>
      </c>
      <c r="E5579">
        <v>1232735</v>
      </c>
    </row>
    <row r="5580" spans="1:5">
      <c r="A5580" s="58">
        <v>34486</v>
      </c>
      <c r="B5580">
        <v>55</v>
      </c>
      <c r="C5580">
        <v>2322421</v>
      </c>
      <c r="D5580">
        <v>1122339</v>
      </c>
      <c r="E5580">
        <v>1200082</v>
      </c>
    </row>
    <row r="5581" spans="1:5">
      <c r="A5581" s="58">
        <v>34486</v>
      </c>
      <c r="B5581">
        <v>56</v>
      </c>
      <c r="C5581">
        <v>2274038</v>
      </c>
      <c r="D5581">
        <v>1095148</v>
      </c>
      <c r="E5581">
        <v>1178890</v>
      </c>
    </row>
    <row r="5582" spans="1:5">
      <c r="A5582" s="58">
        <v>34486</v>
      </c>
      <c r="B5582">
        <v>57</v>
      </c>
      <c r="C5582">
        <v>2164548</v>
      </c>
      <c r="D5582">
        <v>1038559</v>
      </c>
      <c r="E5582">
        <v>1125989</v>
      </c>
    </row>
    <row r="5583" spans="1:5">
      <c r="A5583" s="58">
        <v>34486</v>
      </c>
      <c r="B5583">
        <v>58</v>
      </c>
      <c r="C5583">
        <v>2070170</v>
      </c>
      <c r="D5583">
        <v>991004</v>
      </c>
      <c r="E5583">
        <v>1079166</v>
      </c>
    </row>
    <row r="5584" spans="1:5">
      <c r="A5584" s="58">
        <v>34486</v>
      </c>
      <c r="B5584">
        <v>59</v>
      </c>
      <c r="C5584">
        <v>2164877</v>
      </c>
      <c r="D5584">
        <v>1036718</v>
      </c>
      <c r="E5584">
        <v>1128159</v>
      </c>
    </row>
    <row r="5585" spans="1:5">
      <c r="A5585" s="58">
        <v>34486</v>
      </c>
      <c r="B5585">
        <v>60</v>
      </c>
      <c r="C5585">
        <v>2002653</v>
      </c>
      <c r="D5585">
        <v>949670</v>
      </c>
      <c r="E5585">
        <v>1052983</v>
      </c>
    </row>
    <row r="5586" spans="1:5">
      <c r="A5586" s="58">
        <v>34486</v>
      </c>
      <c r="B5586">
        <v>61</v>
      </c>
      <c r="C5586">
        <v>1965101</v>
      </c>
      <c r="D5586">
        <v>930200</v>
      </c>
      <c r="E5586">
        <v>1034901</v>
      </c>
    </row>
    <row r="5587" spans="1:5">
      <c r="A5587" s="58">
        <v>34486</v>
      </c>
      <c r="B5587">
        <v>62</v>
      </c>
      <c r="C5587">
        <v>1996491</v>
      </c>
      <c r="D5587">
        <v>937969</v>
      </c>
      <c r="E5587">
        <v>1058522</v>
      </c>
    </row>
    <row r="5588" spans="1:5">
      <c r="A5588" s="58">
        <v>34486</v>
      </c>
      <c r="B5588">
        <v>63</v>
      </c>
      <c r="C5588">
        <v>2080289</v>
      </c>
      <c r="D5588">
        <v>976509</v>
      </c>
      <c r="E5588">
        <v>1103780</v>
      </c>
    </row>
    <row r="5589" spans="1:5">
      <c r="A5589" s="58">
        <v>34486</v>
      </c>
      <c r="B5589">
        <v>64</v>
      </c>
      <c r="C5589">
        <v>2108469</v>
      </c>
      <c r="D5589">
        <v>986793</v>
      </c>
      <c r="E5589">
        <v>1121676</v>
      </c>
    </row>
    <row r="5590" spans="1:5">
      <c r="A5590" s="58">
        <v>34486</v>
      </c>
      <c r="B5590">
        <v>65</v>
      </c>
      <c r="C5590">
        <v>2061638</v>
      </c>
      <c r="D5590">
        <v>950298</v>
      </c>
      <c r="E5590">
        <v>1111340</v>
      </c>
    </row>
    <row r="5591" spans="1:5">
      <c r="A5591" s="58">
        <v>34486</v>
      </c>
      <c r="B5591">
        <v>66</v>
      </c>
      <c r="C5591">
        <v>2081651</v>
      </c>
      <c r="D5591">
        <v>952730</v>
      </c>
      <c r="E5591">
        <v>1128921</v>
      </c>
    </row>
    <row r="5592" spans="1:5">
      <c r="A5592" s="58">
        <v>34486</v>
      </c>
      <c r="B5592">
        <v>67</v>
      </c>
      <c r="C5592">
        <v>2017649</v>
      </c>
      <c r="D5592">
        <v>911517</v>
      </c>
      <c r="E5592">
        <v>1106132</v>
      </c>
    </row>
    <row r="5593" spans="1:5">
      <c r="A5593" s="58">
        <v>34486</v>
      </c>
      <c r="B5593">
        <v>68</v>
      </c>
      <c r="C5593">
        <v>1913450</v>
      </c>
      <c r="D5593">
        <v>855871</v>
      </c>
      <c r="E5593">
        <v>1057579</v>
      </c>
    </row>
    <row r="5594" spans="1:5">
      <c r="A5594" s="58">
        <v>34486</v>
      </c>
      <c r="B5594">
        <v>69</v>
      </c>
      <c r="C5594">
        <v>1936763</v>
      </c>
      <c r="D5594">
        <v>856733</v>
      </c>
      <c r="E5594">
        <v>1080030</v>
      </c>
    </row>
    <row r="5595" spans="1:5">
      <c r="A5595" s="58">
        <v>34486</v>
      </c>
      <c r="B5595">
        <v>70</v>
      </c>
      <c r="C5595">
        <v>1882433</v>
      </c>
      <c r="D5595">
        <v>825474</v>
      </c>
      <c r="E5595">
        <v>1056959</v>
      </c>
    </row>
    <row r="5596" spans="1:5">
      <c r="A5596" s="58">
        <v>34486</v>
      </c>
      <c r="B5596">
        <v>71</v>
      </c>
      <c r="C5596">
        <v>1793830</v>
      </c>
      <c r="D5596">
        <v>783274</v>
      </c>
      <c r="E5596">
        <v>1010556</v>
      </c>
    </row>
    <row r="5597" spans="1:5">
      <c r="A5597" s="58">
        <v>34486</v>
      </c>
      <c r="B5597">
        <v>72</v>
      </c>
      <c r="C5597">
        <v>1805774</v>
      </c>
      <c r="D5597">
        <v>786097</v>
      </c>
      <c r="E5597">
        <v>1019677</v>
      </c>
    </row>
    <row r="5598" spans="1:5">
      <c r="A5598" s="58">
        <v>34486</v>
      </c>
      <c r="B5598">
        <v>73</v>
      </c>
      <c r="C5598">
        <v>1711692</v>
      </c>
      <c r="D5598">
        <v>737487</v>
      </c>
      <c r="E5598">
        <v>974205</v>
      </c>
    </row>
    <row r="5599" spans="1:5">
      <c r="A5599" s="58">
        <v>34486</v>
      </c>
      <c r="B5599">
        <v>74</v>
      </c>
      <c r="C5599">
        <v>1575156</v>
      </c>
      <c r="D5599">
        <v>664421</v>
      </c>
      <c r="E5599">
        <v>910735</v>
      </c>
    </row>
    <row r="5600" spans="1:5">
      <c r="A5600" s="58">
        <v>34486</v>
      </c>
      <c r="B5600">
        <v>75</v>
      </c>
      <c r="C5600">
        <v>1487419</v>
      </c>
      <c r="D5600">
        <v>616919</v>
      </c>
      <c r="E5600">
        <v>870500</v>
      </c>
    </row>
    <row r="5601" spans="1:5">
      <c r="A5601" s="58">
        <v>34486</v>
      </c>
      <c r="B5601">
        <v>76</v>
      </c>
      <c r="C5601">
        <v>1379942</v>
      </c>
      <c r="D5601">
        <v>562295</v>
      </c>
      <c r="E5601">
        <v>817647</v>
      </c>
    </row>
    <row r="5602" spans="1:5">
      <c r="A5602" s="58">
        <v>34486</v>
      </c>
      <c r="B5602">
        <v>77</v>
      </c>
      <c r="C5602">
        <v>1300414</v>
      </c>
      <c r="D5602">
        <v>523376</v>
      </c>
      <c r="E5602">
        <v>777038</v>
      </c>
    </row>
    <row r="5603" spans="1:5">
      <c r="A5603" s="58">
        <v>34486</v>
      </c>
      <c r="B5603">
        <v>78</v>
      </c>
      <c r="C5603">
        <v>1242989</v>
      </c>
      <c r="D5603">
        <v>487862</v>
      </c>
      <c r="E5603">
        <v>755127</v>
      </c>
    </row>
    <row r="5604" spans="1:5">
      <c r="A5604" s="58">
        <v>34486</v>
      </c>
      <c r="B5604">
        <v>79</v>
      </c>
      <c r="C5604">
        <v>1171101</v>
      </c>
      <c r="D5604">
        <v>448577</v>
      </c>
      <c r="E5604">
        <v>722524</v>
      </c>
    </row>
    <row r="5605" spans="1:5">
      <c r="A5605" s="58">
        <v>34486</v>
      </c>
      <c r="B5605">
        <v>80</v>
      </c>
      <c r="C5605">
        <v>1065146</v>
      </c>
      <c r="D5605">
        <v>395495</v>
      </c>
      <c r="E5605">
        <v>669651</v>
      </c>
    </row>
    <row r="5606" spans="1:5">
      <c r="A5606" s="58">
        <v>34486</v>
      </c>
      <c r="B5606">
        <v>81</v>
      </c>
      <c r="C5606">
        <v>969382</v>
      </c>
      <c r="D5606">
        <v>350274</v>
      </c>
      <c r="E5606">
        <v>619108</v>
      </c>
    </row>
    <row r="5607" spans="1:5">
      <c r="A5607" s="58">
        <v>34486</v>
      </c>
      <c r="B5607">
        <v>82</v>
      </c>
      <c r="C5607">
        <v>862430</v>
      </c>
      <c r="D5607">
        <v>306828</v>
      </c>
      <c r="E5607">
        <v>555602</v>
      </c>
    </row>
    <row r="5608" spans="1:5">
      <c r="A5608" s="58">
        <v>34486</v>
      </c>
      <c r="B5608">
        <v>83</v>
      </c>
      <c r="C5608">
        <v>780956</v>
      </c>
      <c r="D5608">
        <v>263560</v>
      </c>
      <c r="E5608">
        <v>517396</v>
      </c>
    </row>
    <row r="5609" spans="1:5">
      <c r="A5609" s="58">
        <v>34486</v>
      </c>
      <c r="B5609">
        <v>84</v>
      </c>
      <c r="C5609">
        <v>698700</v>
      </c>
      <c r="D5609">
        <v>230491</v>
      </c>
      <c r="E5609">
        <v>468209</v>
      </c>
    </row>
    <row r="5610" spans="1:5">
      <c r="A5610" s="58">
        <v>34486</v>
      </c>
      <c r="B5610">
        <v>85</v>
      </c>
      <c r="C5610">
        <v>604696</v>
      </c>
      <c r="D5610">
        <v>193189</v>
      </c>
      <c r="E5610">
        <v>411507</v>
      </c>
    </row>
    <row r="5611" spans="1:5">
      <c r="A5611" s="58">
        <v>34486</v>
      </c>
      <c r="B5611">
        <v>86</v>
      </c>
      <c r="C5611">
        <v>534911</v>
      </c>
      <c r="D5611">
        <v>164563</v>
      </c>
      <c r="E5611">
        <v>370348</v>
      </c>
    </row>
    <row r="5612" spans="1:5">
      <c r="A5612" s="58">
        <v>34486</v>
      </c>
      <c r="B5612">
        <v>87</v>
      </c>
      <c r="C5612">
        <v>454309</v>
      </c>
      <c r="D5612">
        <v>134913</v>
      </c>
      <c r="E5612">
        <v>319396</v>
      </c>
    </row>
    <row r="5613" spans="1:5">
      <c r="A5613" s="58">
        <v>34486</v>
      </c>
      <c r="B5613">
        <v>88</v>
      </c>
      <c r="C5613">
        <v>392154</v>
      </c>
      <c r="D5613">
        <v>111148</v>
      </c>
      <c r="E5613">
        <v>281006</v>
      </c>
    </row>
    <row r="5614" spans="1:5">
      <c r="A5614" s="58">
        <v>34486</v>
      </c>
      <c r="B5614">
        <v>89</v>
      </c>
      <c r="C5614">
        <v>349672</v>
      </c>
      <c r="D5614">
        <v>95411</v>
      </c>
      <c r="E5614">
        <v>254261</v>
      </c>
    </row>
    <row r="5615" spans="1:5">
      <c r="A5615" s="58">
        <v>34486</v>
      </c>
      <c r="B5615">
        <v>90</v>
      </c>
      <c r="C5615">
        <v>281648</v>
      </c>
      <c r="D5615">
        <v>73698</v>
      </c>
      <c r="E5615">
        <v>207950</v>
      </c>
    </row>
    <row r="5616" spans="1:5">
      <c r="A5616" s="58">
        <v>34486</v>
      </c>
      <c r="B5616">
        <v>91</v>
      </c>
      <c r="C5616">
        <v>226351</v>
      </c>
      <c r="D5616">
        <v>56530</v>
      </c>
      <c r="E5616">
        <v>169821</v>
      </c>
    </row>
    <row r="5617" spans="1:5">
      <c r="A5617" s="58">
        <v>34486</v>
      </c>
      <c r="B5617">
        <v>92</v>
      </c>
      <c r="C5617">
        <v>175208</v>
      </c>
      <c r="D5617">
        <v>42575</v>
      </c>
      <c r="E5617">
        <v>132633</v>
      </c>
    </row>
    <row r="5618" spans="1:5">
      <c r="A5618" s="58">
        <v>34486</v>
      </c>
      <c r="B5618">
        <v>93</v>
      </c>
      <c r="C5618">
        <v>152958</v>
      </c>
      <c r="D5618">
        <v>34977</v>
      </c>
      <c r="E5618">
        <v>117981</v>
      </c>
    </row>
    <row r="5619" spans="1:5">
      <c r="A5619" s="58">
        <v>34486</v>
      </c>
      <c r="B5619">
        <v>94</v>
      </c>
      <c r="C5619">
        <v>108546</v>
      </c>
      <c r="D5619">
        <v>23741</v>
      </c>
      <c r="E5619">
        <v>84805</v>
      </c>
    </row>
    <row r="5620" spans="1:5">
      <c r="A5620" s="58">
        <v>34486</v>
      </c>
      <c r="B5620">
        <v>95</v>
      </c>
      <c r="C5620">
        <v>75037</v>
      </c>
      <c r="D5620">
        <v>15361</v>
      </c>
      <c r="E5620">
        <v>59676</v>
      </c>
    </row>
    <row r="5621" spans="1:5">
      <c r="A5621" s="58">
        <v>34486</v>
      </c>
      <c r="B5621">
        <v>96</v>
      </c>
      <c r="C5621">
        <v>56886</v>
      </c>
      <c r="D5621">
        <v>11138</v>
      </c>
      <c r="E5621">
        <v>45748</v>
      </c>
    </row>
    <row r="5622" spans="1:5">
      <c r="A5622" s="58">
        <v>34486</v>
      </c>
      <c r="B5622">
        <v>97</v>
      </c>
      <c r="C5622">
        <v>42880</v>
      </c>
      <c r="D5622">
        <v>8124</v>
      </c>
      <c r="E5622">
        <v>34756</v>
      </c>
    </row>
    <row r="5623" spans="1:5">
      <c r="A5623" s="58">
        <v>34486</v>
      </c>
      <c r="B5623">
        <v>98</v>
      </c>
      <c r="C5623">
        <v>31371</v>
      </c>
      <c r="D5623">
        <v>5720</v>
      </c>
      <c r="E5623">
        <v>25651</v>
      </c>
    </row>
    <row r="5624" spans="1:5">
      <c r="A5624" s="58">
        <v>34486</v>
      </c>
      <c r="B5624">
        <v>99</v>
      </c>
      <c r="C5624">
        <v>20904</v>
      </c>
      <c r="D5624">
        <v>3819</v>
      </c>
      <c r="E5624">
        <v>17085</v>
      </c>
    </row>
    <row r="5625" spans="1:5">
      <c r="A5625" s="58">
        <v>34486</v>
      </c>
      <c r="B5625" t="s">
        <v>164</v>
      </c>
      <c r="C5625">
        <v>41448</v>
      </c>
      <c r="D5625">
        <v>7705</v>
      </c>
      <c r="E5625">
        <v>33743</v>
      </c>
    </row>
    <row r="5627" spans="1:5">
      <c r="A5627" s="58">
        <v>34516</v>
      </c>
      <c r="B5627" t="s">
        <v>163</v>
      </c>
      <c r="C5627" s="56">
        <v>263125821</v>
      </c>
      <c r="D5627">
        <v>128597479</v>
      </c>
      <c r="E5627">
        <v>134528342</v>
      </c>
    </row>
    <row r="5628" spans="1:5">
      <c r="A5628" s="58">
        <v>34516</v>
      </c>
      <c r="B5628">
        <v>0</v>
      </c>
      <c r="C5628">
        <v>3837113</v>
      </c>
      <c r="D5628">
        <v>1964865</v>
      </c>
      <c r="E5628">
        <v>1872248</v>
      </c>
    </row>
    <row r="5629" spans="1:5">
      <c r="A5629" s="58">
        <v>34516</v>
      </c>
      <c r="B5629">
        <v>1</v>
      </c>
      <c r="C5629">
        <v>3882132</v>
      </c>
      <c r="D5629">
        <v>1988155</v>
      </c>
      <c r="E5629">
        <v>1893977</v>
      </c>
    </row>
    <row r="5630" spans="1:5">
      <c r="A5630" s="58">
        <v>34516</v>
      </c>
      <c r="B5630">
        <v>2</v>
      </c>
      <c r="C5630">
        <v>3968620</v>
      </c>
      <c r="D5630">
        <v>2028907</v>
      </c>
      <c r="E5630">
        <v>1939713</v>
      </c>
    </row>
    <row r="5631" spans="1:5">
      <c r="A5631" s="58">
        <v>34516</v>
      </c>
      <c r="B5631">
        <v>3</v>
      </c>
      <c r="C5631">
        <v>4022773</v>
      </c>
      <c r="D5631">
        <v>2058090</v>
      </c>
      <c r="E5631">
        <v>1964683</v>
      </c>
    </row>
    <row r="5632" spans="1:5">
      <c r="A5632" s="58">
        <v>34516</v>
      </c>
      <c r="B5632">
        <v>4</v>
      </c>
      <c r="C5632">
        <v>4066224</v>
      </c>
      <c r="D5632">
        <v>2081744</v>
      </c>
      <c r="E5632">
        <v>1984480</v>
      </c>
    </row>
    <row r="5633" spans="1:5">
      <c r="A5633" s="58">
        <v>34516</v>
      </c>
      <c r="B5633">
        <v>5</v>
      </c>
      <c r="C5633">
        <v>3911606</v>
      </c>
      <c r="D5633">
        <v>2003421</v>
      </c>
      <c r="E5633">
        <v>1908185</v>
      </c>
    </row>
    <row r="5634" spans="1:5">
      <c r="A5634" s="58">
        <v>34516</v>
      </c>
      <c r="B5634">
        <v>6</v>
      </c>
      <c r="C5634">
        <v>3813700</v>
      </c>
      <c r="D5634">
        <v>1951022</v>
      </c>
      <c r="E5634">
        <v>1862678</v>
      </c>
    </row>
    <row r="5635" spans="1:5">
      <c r="A5635" s="58">
        <v>34516</v>
      </c>
      <c r="B5635">
        <v>7</v>
      </c>
      <c r="C5635">
        <v>3778668</v>
      </c>
      <c r="D5635">
        <v>1933116</v>
      </c>
      <c r="E5635">
        <v>1845552</v>
      </c>
    </row>
    <row r="5636" spans="1:5">
      <c r="A5636" s="58">
        <v>34516</v>
      </c>
      <c r="B5636">
        <v>8</v>
      </c>
      <c r="C5636">
        <v>3682989</v>
      </c>
      <c r="D5636">
        <v>1886083</v>
      </c>
      <c r="E5636">
        <v>1796906</v>
      </c>
    </row>
    <row r="5637" spans="1:5">
      <c r="A5637" s="58">
        <v>34516</v>
      </c>
      <c r="B5637">
        <v>9</v>
      </c>
      <c r="C5637">
        <v>3837716</v>
      </c>
      <c r="D5637">
        <v>1966506</v>
      </c>
      <c r="E5637">
        <v>1871210</v>
      </c>
    </row>
    <row r="5638" spans="1:5">
      <c r="A5638" s="58">
        <v>34516</v>
      </c>
      <c r="B5638">
        <v>10</v>
      </c>
      <c r="C5638">
        <v>3768473</v>
      </c>
      <c r="D5638">
        <v>1932300</v>
      </c>
      <c r="E5638">
        <v>1836173</v>
      </c>
    </row>
    <row r="5639" spans="1:5">
      <c r="A5639" s="58">
        <v>34516</v>
      </c>
      <c r="B5639">
        <v>11</v>
      </c>
      <c r="C5639">
        <v>3816106</v>
      </c>
      <c r="D5639">
        <v>1954319</v>
      </c>
      <c r="E5639">
        <v>1861787</v>
      </c>
    </row>
    <row r="5640" spans="1:5">
      <c r="A5640" s="58">
        <v>34516</v>
      </c>
      <c r="B5640">
        <v>12</v>
      </c>
      <c r="C5640">
        <v>3832675</v>
      </c>
      <c r="D5640">
        <v>1961708</v>
      </c>
      <c r="E5640">
        <v>1870967</v>
      </c>
    </row>
    <row r="5641" spans="1:5">
      <c r="A5641" s="58">
        <v>34516</v>
      </c>
      <c r="B5641">
        <v>13</v>
      </c>
      <c r="C5641">
        <v>3775338</v>
      </c>
      <c r="D5641">
        <v>1933118</v>
      </c>
      <c r="E5641">
        <v>1842220</v>
      </c>
    </row>
    <row r="5642" spans="1:5">
      <c r="A5642" s="58">
        <v>34516</v>
      </c>
      <c r="B5642">
        <v>14</v>
      </c>
      <c r="C5642">
        <v>3808694</v>
      </c>
      <c r="D5642">
        <v>1954006</v>
      </c>
      <c r="E5642">
        <v>1854688</v>
      </c>
    </row>
    <row r="5643" spans="1:5">
      <c r="A5643" s="58">
        <v>34516</v>
      </c>
      <c r="B5643">
        <v>15</v>
      </c>
      <c r="C5643">
        <v>3663343</v>
      </c>
      <c r="D5643">
        <v>1883217</v>
      </c>
      <c r="E5643">
        <v>1780126</v>
      </c>
    </row>
    <row r="5644" spans="1:5">
      <c r="A5644" s="58">
        <v>34516</v>
      </c>
      <c r="B5644">
        <v>16</v>
      </c>
      <c r="C5644">
        <v>3572649</v>
      </c>
      <c r="D5644">
        <v>1840979</v>
      </c>
      <c r="E5644">
        <v>1731670</v>
      </c>
    </row>
    <row r="5645" spans="1:5">
      <c r="A5645" s="58">
        <v>34516</v>
      </c>
      <c r="B5645">
        <v>17</v>
      </c>
      <c r="C5645">
        <v>3592713</v>
      </c>
      <c r="D5645">
        <v>1855958</v>
      </c>
      <c r="E5645">
        <v>1736755</v>
      </c>
    </row>
    <row r="5646" spans="1:5">
      <c r="A5646" s="58">
        <v>34516</v>
      </c>
      <c r="B5646">
        <v>18</v>
      </c>
      <c r="C5646">
        <v>3425202</v>
      </c>
      <c r="D5646">
        <v>1756555</v>
      </c>
      <c r="E5646">
        <v>1668647</v>
      </c>
    </row>
    <row r="5647" spans="1:5">
      <c r="A5647" s="58">
        <v>34516</v>
      </c>
      <c r="B5647">
        <v>19</v>
      </c>
      <c r="C5647">
        <v>3621902</v>
      </c>
      <c r="D5647">
        <v>1850070</v>
      </c>
      <c r="E5647">
        <v>1771832</v>
      </c>
    </row>
    <row r="5648" spans="1:5">
      <c r="A5648" s="58">
        <v>34516</v>
      </c>
      <c r="B5648">
        <v>20</v>
      </c>
      <c r="C5648">
        <v>3528405</v>
      </c>
      <c r="D5648">
        <v>1802517</v>
      </c>
      <c r="E5648">
        <v>1725888</v>
      </c>
    </row>
    <row r="5649" spans="1:5">
      <c r="A5649" s="58">
        <v>34516</v>
      </c>
      <c r="B5649">
        <v>21</v>
      </c>
      <c r="C5649">
        <v>3542839</v>
      </c>
      <c r="D5649">
        <v>1808164</v>
      </c>
      <c r="E5649">
        <v>1734675</v>
      </c>
    </row>
    <row r="5650" spans="1:5">
      <c r="A5650" s="58">
        <v>34516</v>
      </c>
      <c r="B5650">
        <v>22</v>
      </c>
      <c r="C5650">
        <v>3674968</v>
      </c>
      <c r="D5650">
        <v>1871698</v>
      </c>
      <c r="E5650">
        <v>1803270</v>
      </c>
    </row>
    <row r="5651" spans="1:5">
      <c r="A5651" s="58">
        <v>34516</v>
      </c>
      <c r="B5651">
        <v>23</v>
      </c>
      <c r="C5651">
        <v>3928673</v>
      </c>
      <c r="D5651">
        <v>1990617</v>
      </c>
      <c r="E5651">
        <v>1938056</v>
      </c>
    </row>
    <row r="5652" spans="1:5">
      <c r="A5652" s="58">
        <v>34516</v>
      </c>
      <c r="B5652">
        <v>24</v>
      </c>
      <c r="C5652">
        <v>3981179</v>
      </c>
      <c r="D5652">
        <v>2015303</v>
      </c>
      <c r="E5652">
        <v>1965876</v>
      </c>
    </row>
    <row r="5653" spans="1:5">
      <c r="A5653" s="58">
        <v>34516</v>
      </c>
      <c r="B5653">
        <v>25</v>
      </c>
      <c r="C5653">
        <v>3879824</v>
      </c>
      <c r="D5653">
        <v>1962760</v>
      </c>
      <c r="E5653">
        <v>1917064</v>
      </c>
    </row>
    <row r="5654" spans="1:5">
      <c r="A5654" s="58">
        <v>34516</v>
      </c>
      <c r="B5654">
        <v>26</v>
      </c>
      <c r="C5654">
        <v>3780362</v>
      </c>
      <c r="D5654">
        <v>1902694</v>
      </c>
      <c r="E5654">
        <v>1877668</v>
      </c>
    </row>
    <row r="5655" spans="1:5">
      <c r="A5655" s="58">
        <v>34516</v>
      </c>
      <c r="B5655">
        <v>27</v>
      </c>
      <c r="C5655">
        <v>3900921</v>
      </c>
      <c r="D5655">
        <v>1961447</v>
      </c>
      <c r="E5655">
        <v>1939474</v>
      </c>
    </row>
    <row r="5656" spans="1:5">
      <c r="A5656" s="58">
        <v>34516</v>
      </c>
      <c r="B5656">
        <v>28</v>
      </c>
      <c r="C5656">
        <v>3861126</v>
      </c>
      <c r="D5656">
        <v>1938421</v>
      </c>
      <c r="E5656">
        <v>1922705</v>
      </c>
    </row>
    <row r="5657" spans="1:5">
      <c r="A5657" s="58">
        <v>34516</v>
      </c>
      <c r="B5657">
        <v>29</v>
      </c>
      <c r="C5657">
        <v>4317332</v>
      </c>
      <c r="D5657">
        <v>2167190</v>
      </c>
      <c r="E5657">
        <v>2150142</v>
      </c>
    </row>
    <row r="5658" spans="1:5">
      <c r="A5658" s="58">
        <v>34516</v>
      </c>
      <c r="B5658">
        <v>30</v>
      </c>
      <c r="C5658">
        <v>4487755</v>
      </c>
      <c r="D5658">
        <v>2255221</v>
      </c>
      <c r="E5658">
        <v>2232534</v>
      </c>
    </row>
    <row r="5659" spans="1:5">
      <c r="A5659" s="58">
        <v>34516</v>
      </c>
      <c r="B5659">
        <v>31</v>
      </c>
      <c r="C5659">
        <v>4419390</v>
      </c>
      <c r="D5659">
        <v>2214232</v>
      </c>
      <c r="E5659">
        <v>2205158</v>
      </c>
    </row>
    <row r="5660" spans="1:5">
      <c r="A5660" s="58">
        <v>34516</v>
      </c>
      <c r="B5660">
        <v>32</v>
      </c>
      <c r="C5660">
        <v>4529937</v>
      </c>
      <c r="D5660">
        <v>2268849</v>
      </c>
      <c r="E5660">
        <v>2261088</v>
      </c>
    </row>
    <row r="5661" spans="1:5">
      <c r="A5661" s="58">
        <v>34516</v>
      </c>
      <c r="B5661">
        <v>33</v>
      </c>
      <c r="C5661">
        <v>4504582</v>
      </c>
      <c r="D5661">
        <v>2248038</v>
      </c>
      <c r="E5661">
        <v>2256544</v>
      </c>
    </row>
    <row r="5662" spans="1:5">
      <c r="A5662" s="58">
        <v>34516</v>
      </c>
      <c r="B5662">
        <v>34</v>
      </c>
      <c r="C5662">
        <v>4648325</v>
      </c>
      <c r="D5662">
        <v>2330743</v>
      </c>
      <c r="E5662">
        <v>2317582</v>
      </c>
    </row>
    <row r="5663" spans="1:5">
      <c r="A5663" s="58">
        <v>34516</v>
      </c>
      <c r="B5663">
        <v>35</v>
      </c>
      <c r="C5663">
        <v>4598983</v>
      </c>
      <c r="D5663">
        <v>2299290</v>
      </c>
      <c r="E5663">
        <v>2299693</v>
      </c>
    </row>
    <row r="5664" spans="1:5">
      <c r="A5664" s="58">
        <v>34516</v>
      </c>
      <c r="B5664">
        <v>36</v>
      </c>
      <c r="C5664">
        <v>4498215</v>
      </c>
      <c r="D5664">
        <v>2238463</v>
      </c>
      <c r="E5664">
        <v>2259752</v>
      </c>
    </row>
    <row r="5665" spans="1:5">
      <c r="A5665" s="58">
        <v>34516</v>
      </c>
      <c r="B5665">
        <v>37</v>
      </c>
      <c r="C5665">
        <v>4490498</v>
      </c>
      <c r="D5665">
        <v>2234201</v>
      </c>
      <c r="E5665">
        <v>2256297</v>
      </c>
    </row>
    <row r="5666" spans="1:5">
      <c r="A5666" s="58">
        <v>34516</v>
      </c>
      <c r="B5666">
        <v>38</v>
      </c>
      <c r="C5666">
        <v>4156174</v>
      </c>
      <c r="D5666">
        <v>2059759</v>
      </c>
      <c r="E5666">
        <v>2096415</v>
      </c>
    </row>
    <row r="5667" spans="1:5">
      <c r="A5667" s="58">
        <v>34516</v>
      </c>
      <c r="B5667">
        <v>39</v>
      </c>
      <c r="C5667">
        <v>4390737</v>
      </c>
      <c r="D5667">
        <v>2182986</v>
      </c>
      <c r="E5667">
        <v>2207751</v>
      </c>
    </row>
    <row r="5668" spans="1:5">
      <c r="A5668" s="58">
        <v>34516</v>
      </c>
      <c r="B5668">
        <v>40</v>
      </c>
      <c r="C5668">
        <v>4249805</v>
      </c>
      <c r="D5668">
        <v>2106874</v>
      </c>
      <c r="E5668">
        <v>2142931</v>
      </c>
    </row>
    <row r="5669" spans="1:5">
      <c r="A5669" s="58">
        <v>34516</v>
      </c>
      <c r="B5669">
        <v>41</v>
      </c>
      <c r="C5669">
        <v>3994897</v>
      </c>
      <c r="D5669">
        <v>1970680</v>
      </c>
      <c r="E5669">
        <v>2024217</v>
      </c>
    </row>
    <row r="5670" spans="1:5">
      <c r="A5670" s="58">
        <v>34516</v>
      </c>
      <c r="B5670">
        <v>42</v>
      </c>
      <c r="C5670">
        <v>3933420</v>
      </c>
      <c r="D5670">
        <v>1942368</v>
      </c>
      <c r="E5670">
        <v>1991052</v>
      </c>
    </row>
    <row r="5671" spans="1:5">
      <c r="A5671" s="58">
        <v>34516</v>
      </c>
      <c r="B5671">
        <v>43</v>
      </c>
      <c r="C5671">
        <v>3729491</v>
      </c>
      <c r="D5671">
        <v>1832191</v>
      </c>
      <c r="E5671">
        <v>1897300</v>
      </c>
    </row>
    <row r="5672" spans="1:5">
      <c r="A5672" s="58">
        <v>34516</v>
      </c>
      <c r="B5672">
        <v>44</v>
      </c>
      <c r="C5672">
        <v>3776646</v>
      </c>
      <c r="D5672">
        <v>1868489</v>
      </c>
      <c r="E5672">
        <v>1908157</v>
      </c>
    </row>
    <row r="5673" spans="1:5">
      <c r="A5673" s="58">
        <v>34516</v>
      </c>
      <c r="B5673">
        <v>45</v>
      </c>
      <c r="C5673">
        <v>3690626</v>
      </c>
      <c r="D5673">
        <v>1819022</v>
      </c>
      <c r="E5673">
        <v>1871604</v>
      </c>
    </row>
    <row r="5674" spans="1:5">
      <c r="A5674" s="58">
        <v>34516</v>
      </c>
      <c r="B5674">
        <v>46</v>
      </c>
      <c r="C5674">
        <v>3576223</v>
      </c>
      <c r="D5674">
        <v>1756585</v>
      </c>
      <c r="E5674">
        <v>1819638</v>
      </c>
    </row>
    <row r="5675" spans="1:5">
      <c r="A5675" s="58">
        <v>34516</v>
      </c>
      <c r="B5675">
        <v>47</v>
      </c>
      <c r="C5675">
        <v>3861227</v>
      </c>
      <c r="D5675">
        <v>1898278</v>
      </c>
      <c r="E5675">
        <v>1962949</v>
      </c>
    </row>
    <row r="5676" spans="1:5">
      <c r="A5676" s="58">
        <v>34516</v>
      </c>
      <c r="B5676">
        <v>48</v>
      </c>
      <c r="C5676">
        <v>2713824</v>
      </c>
      <c r="D5676">
        <v>1326364</v>
      </c>
      <c r="E5676">
        <v>1387460</v>
      </c>
    </row>
    <row r="5677" spans="1:5">
      <c r="A5677" s="58">
        <v>34516</v>
      </c>
      <c r="B5677">
        <v>49</v>
      </c>
      <c r="C5677">
        <v>2948670</v>
      </c>
      <c r="D5677">
        <v>1445626</v>
      </c>
      <c r="E5677">
        <v>1503044</v>
      </c>
    </row>
    <row r="5678" spans="1:5">
      <c r="A5678" s="58">
        <v>34516</v>
      </c>
      <c r="B5678">
        <v>50</v>
      </c>
      <c r="C5678">
        <v>2930938</v>
      </c>
      <c r="D5678">
        <v>1433760</v>
      </c>
      <c r="E5678">
        <v>1497178</v>
      </c>
    </row>
    <row r="5679" spans="1:5">
      <c r="A5679" s="58">
        <v>34516</v>
      </c>
      <c r="B5679">
        <v>51</v>
      </c>
      <c r="C5679">
        <v>2968690</v>
      </c>
      <c r="D5679">
        <v>1450735</v>
      </c>
      <c r="E5679">
        <v>1517955</v>
      </c>
    </row>
    <row r="5680" spans="1:5">
      <c r="A5680" s="58">
        <v>34516</v>
      </c>
      <c r="B5680">
        <v>52</v>
      </c>
      <c r="C5680">
        <v>2595352</v>
      </c>
      <c r="D5680">
        <v>1263658</v>
      </c>
      <c r="E5680">
        <v>1331694</v>
      </c>
    </row>
    <row r="5681" spans="1:5">
      <c r="A5681" s="58">
        <v>34516</v>
      </c>
      <c r="B5681">
        <v>53</v>
      </c>
      <c r="C5681">
        <v>2462232</v>
      </c>
      <c r="D5681">
        <v>1195178</v>
      </c>
      <c r="E5681">
        <v>1267054</v>
      </c>
    </row>
    <row r="5682" spans="1:5">
      <c r="A5682" s="58">
        <v>34516</v>
      </c>
      <c r="B5682">
        <v>54</v>
      </c>
      <c r="C5682">
        <v>2404979</v>
      </c>
      <c r="D5682">
        <v>1167433</v>
      </c>
      <c r="E5682">
        <v>1237546</v>
      </c>
    </row>
    <row r="5683" spans="1:5">
      <c r="A5683" s="58">
        <v>34516</v>
      </c>
      <c r="B5683">
        <v>55</v>
      </c>
      <c r="C5683">
        <v>2321480</v>
      </c>
      <c r="D5683">
        <v>1121963</v>
      </c>
      <c r="E5683">
        <v>1199517</v>
      </c>
    </row>
    <row r="5684" spans="1:5">
      <c r="A5684" s="58">
        <v>34516</v>
      </c>
      <c r="B5684">
        <v>56</v>
      </c>
      <c r="C5684">
        <v>2280146</v>
      </c>
      <c r="D5684">
        <v>1098162</v>
      </c>
      <c r="E5684">
        <v>1181984</v>
      </c>
    </row>
    <row r="5685" spans="1:5">
      <c r="A5685" s="58">
        <v>34516</v>
      </c>
      <c r="B5685">
        <v>57</v>
      </c>
      <c r="C5685">
        <v>2169850</v>
      </c>
      <c r="D5685">
        <v>1041231</v>
      </c>
      <c r="E5685">
        <v>1128619</v>
      </c>
    </row>
    <row r="5686" spans="1:5">
      <c r="A5686" s="58">
        <v>34516</v>
      </c>
      <c r="B5686">
        <v>58</v>
      </c>
      <c r="C5686">
        <v>2070945</v>
      </c>
      <c r="D5686">
        <v>991549</v>
      </c>
      <c r="E5686">
        <v>1079396</v>
      </c>
    </row>
    <row r="5687" spans="1:5">
      <c r="A5687" s="58">
        <v>34516</v>
      </c>
      <c r="B5687">
        <v>59</v>
      </c>
      <c r="C5687">
        <v>2166545</v>
      </c>
      <c r="D5687">
        <v>1037315</v>
      </c>
      <c r="E5687">
        <v>1129230</v>
      </c>
    </row>
    <row r="5688" spans="1:5">
      <c r="A5688" s="58">
        <v>34516</v>
      </c>
      <c r="B5688">
        <v>60</v>
      </c>
      <c r="C5688">
        <v>2011277</v>
      </c>
      <c r="D5688">
        <v>954048</v>
      </c>
      <c r="E5688">
        <v>1057229</v>
      </c>
    </row>
    <row r="5689" spans="1:5">
      <c r="A5689" s="58">
        <v>34516</v>
      </c>
      <c r="B5689">
        <v>61</v>
      </c>
      <c r="C5689">
        <v>1964705</v>
      </c>
      <c r="D5689">
        <v>930408</v>
      </c>
      <c r="E5689">
        <v>1034297</v>
      </c>
    </row>
    <row r="5690" spans="1:5">
      <c r="A5690" s="58">
        <v>34516</v>
      </c>
      <c r="B5690">
        <v>62</v>
      </c>
      <c r="C5690">
        <v>1985428</v>
      </c>
      <c r="D5690">
        <v>932800</v>
      </c>
      <c r="E5690">
        <v>1052628</v>
      </c>
    </row>
    <row r="5691" spans="1:5">
      <c r="A5691" s="58">
        <v>34516</v>
      </c>
      <c r="B5691">
        <v>63</v>
      </c>
      <c r="C5691">
        <v>2078772</v>
      </c>
      <c r="D5691">
        <v>976089</v>
      </c>
      <c r="E5691">
        <v>1102683</v>
      </c>
    </row>
    <row r="5692" spans="1:5">
      <c r="A5692" s="58">
        <v>34516</v>
      </c>
      <c r="B5692">
        <v>64</v>
      </c>
      <c r="C5692">
        <v>2109989</v>
      </c>
      <c r="D5692">
        <v>986944</v>
      </c>
      <c r="E5692">
        <v>1123045</v>
      </c>
    </row>
    <row r="5693" spans="1:5">
      <c r="A5693" s="58">
        <v>34516</v>
      </c>
      <c r="B5693">
        <v>65</v>
      </c>
      <c r="C5693">
        <v>2058214</v>
      </c>
      <c r="D5693">
        <v>949584</v>
      </c>
      <c r="E5693">
        <v>1108630</v>
      </c>
    </row>
    <row r="5694" spans="1:5">
      <c r="A5694" s="58">
        <v>34516</v>
      </c>
      <c r="B5694">
        <v>66</v>
      </c>
      <c r="C5694">
        <v>2079157</v>
      </c>
      <c r="D5694">
        <v>951681</v>
      </c>
      <c r="E5694">
        <v>1127476</v>
      </c>
    </row>
    <row r="5695" spans="1:5">
      <c r="A5695" s="58">
        <v>34516</v>
      </c>
      <c r="B5695">
        <v>67</v>
      </c>
      <c r="C5695">
        <v>2021510</v>
      </c>
      <c r="D5695">
        <v>914280</v>
      </c>
      <c r="E5695">
        <v>1107230</v>
      </c>
    </row>
    <row r="5696" spans="1:5">
      <c r="A5696" s="58">
        <v>34516</v>
      </c>
      <c r="B5696">
        <v>68</v>
      </c>
      <c r="C5696">
        <v>1913794</v>
      </c>
      <c r="D5696">
        <v>856199</v>
      </c>
      <c r="E5696">
        <v>1057595</v>
      </c>
    </row>
    <row r="5697" spans="1:5">
      <c r="A5697" s="58">
        <v>34516</v>
      </c>
      <c r="B5697">
        <v>69</v>
      </c>
      <c r="C5697">
        <v>1935051</v>
      </c>
      <c r="D5697">
        <v>856006</v>
      </c>
      <c r="E5697">
        <v>1079045</v>
      </c>
    </row>
    <row r="5698" spans="1:5">
      <c r="A5698" s="58">
        <v>34516</v>
      </c>
      <c r="B5698">
        <v>70</v>
      </c>
      <c r="C5698">
        <v>1884782</v>
      </c>
      <c r="D5698">
        <v>826536</v>
      </c>
      <c r="E5698">
        <v>1058246</v>
      </c>
    </row>
    <row r="5699" spans="1:5">
      <c r="A5699" s="58">
        <v>34516</v>
      </c>
      <c r="B5699">
        <v>71</v>
      </c>
      <c r="C5699">
        <v>1794102</v>
      </c>
      <c r="D5699">
        <v>783672</v>
      </c>
      <c r="E5699">
        <v>1010430</v>
      </c>
    </row>
    <row r="5700" spans="1:5">
      <c r="A5700" s="58">
        <v>34516</v>
      </c>
      <c r="B5700">
        <v>72</v>
      </c>
      <c r="C5700">
        <v>1801138</v>
      </c>
      <c r="D5700">
        <v>783923</v>
      </c>
      <c r="E5700">
        <v>1017215</v>
      </c>
    </row>
    <row r="5701" spans="1:5">
      <c r="A5701" s="58">
        <v>34516</v>
      </c>
      <c r="B5701">
        <v>73</v>
      </c>
      <c r="C5701">
        <v>1719772</v>
      </c>
      <c r="D5701">
        <v>741034</v>
      </c>
      <c r="E5701">
        <v>978738</v>
      </c>
    </row>
    <row r="5702" spans="1:5">
      <c r="A5702" s="58">
        <v>34516</v>
      </c>
      <c r="B5702">
        <v>74</v>
      </c>
      <c r="C5702">
        <v>1582271</v>
      </c>
      <c r="D5702">
        <v>667973</v>
      </c>
      <c r="E5702">
        <v>914298</v>
      </c>
    </row>
    <row r="5703" spans="1:5">
      <c r="A5703" s="58">
        <v>34516</v>
      </c>
      <c r="B5703">
        <v>75</v>
      </c>
      <c r="C5703">
        <v>1489914</v>
      </c>
      <c r="D5703">
        <v>618215</v>
      </c>
      <c r="E5703">
        <v>871699</v>
      </c>
    </row>
    <row r="5704" spans="1:5">
      <c r="A5704" s="58">
        <v>34516</v>
      </c>
      <c r="B5704">
        <v>76</v>
      </c>
      <c r="C5704">
        <v>1384232</v>
      </c>
      <c r="D5704">
        <v>564456</v>
      </c>
      <c r="E5704">
        <v>819776</v>
      </c>
    </row>
    <row r="5705" spans="1:5">
      <c r="A5705" s="58">
        <v>34516</v>
      </c>
      <c r="B5705">
        <v>77</v>
      </c>
      <c r="C5705">
        <v>1300723</v>
      </c>
      <c r="D5705">
        <v>523430</v>
      </c>
      <c r="E5705">
        <v>777293</v>
      </c>
    </row>
    <row r="5706" spans="1:5">
      <c r="A5706" s="58">
        <v>34516</v>
      </c>
      <c r="B5706">
        <v>78</v>
      </c>
      <c r="C5706">
        <v>1243529</v>
      </c>
      <c r="D5706">
        <v>488370</v>
      </c>
      <c r="E5706">
        <v>755159</v>
      </c>
    </row>
    <row r="5707" spans="1:5">
      <c r="A5707" s="58">
        <v>34516</v>
      </c>
      <c r="B5707">
        <v>79</v>
      </c>
      <c r="C5707">
        <v>1173164</v>
      </c>
      <c r="D5707">
        <v>449584</v>
      </c>
      <c r="E5707">
        <v>723580</v>
      </c>
    </row>
    <row r="5708" spans="1:5">
      <c r="A5708" s="58">
        <v>34516</v>
      </c>
      <c r="B5708">
        <v>80</v>
      </c>
      <c r="C5708">
        <v>1067825</v>
      </c>
      <c r="D5708">
        <v>396951</v>
      </c>
      <c r="E5708">
        <v>670874</v>
      </c>
    </row>
    <row r="5709" spans="1:5">
      <c r="A5709" s="58">
        <v>34516</v>
      </c>
      <c r="B5709">
        <v>81</v>
      </c>
      <c r="C5709">
        <v>970846</v>
      </c>
      <c r="D5709">
        <v>350970</v>
      </c>
      <c r="E5709">
        <v>619876</v>
      </c>
    </row>
    <row r="5710" spans="1:5">
      <c r="A5710" s="58">
        <v>34516</v>
      </c>
      <c r="B5710">
        <v>82</v>
      </c>
      <c r="C5710">
        <v>866708</v>
      </c>
      <c r="D5710">
        <v>308432</v>
      </c>
      <c r="E5710">
        <v>558276</v>
      </c>
    </row>
    <row r="5711" spans="1:5">
      <c r="A5711" s="58">
        <v>34516</v>
      </c>
      <c r="B5711">
        <v>83</v>
      </c>
      <c r="C5711">
        <v>783169</v>
      </c>
      <c r="D5711">
        <v>264820</v>
      </c>
      <c r="E5711">
        <v>518349</v>
      </c>
    </row>
    <row r="5712" spans="1:5">
      <c r="A5712" s="58">
        <v>34516</v>
      </c>
      <c r="B5712">
        <v>84</v>
      </c>
      <c r="C5712">
        <v>699870</v>
      </c>
      <c r="D5712">
        <v>230657</v>
      </c>
      <c r="E5712">
        <v>469213</v>
      </c>
    </row>
    <row r="5713" spans="1:5">
      <c r="A5713" s="58">
        <v>34516</v>
      </c>
      <c r="B5713">
        <v>85</v>
      </c>
      <c r="C5713">
        <v>606196</v>
      </c>
      <c r="D5713">
        <v>193804</v>
      </c>
      <c r="E5713">
        <v>412392</v>
      </c>
    </row>
    <row r="5714" spans="1:5">
      <c r="A5714" s="58">
        <v>34516</v>
      </c>
      <c r="B5714">
        <v>86</v>
      </c>
      <c r="C5714">
        <v>536180</v>
      </c>
      <c r="D5714">
        <v>165062</v>
      </c>
      <c r="E5714">
        <v>371118</v>
      </c>
    </row>
    <row r="5715" spans="1:5">
      <c r="A5715" s="58">
        <v>34516</v>
      </c>
      <c r="B5715">
        <v>87</v>
      </c>
      <c r="C5715">
        <v>456904</v>
      </c>
      <c r="D5715">
        <v>135766</v>
      </c>
      <c r="E5715">
        <v>321138</v>
      </c>
    </row>
    <row r="5716" spans="1:5">
      <c r="A5716" s="58">
        <v>34516</v>
      </c>
      <c r="B5716">
        <v>88</v>
      </c>
      <c r="C5716">
        <v>393176</v>
      </c>
      <c r="D5716">
        <v>111496</v>
      </c>
      <c r="E5716">
        <v>281680</v>
      </c>
    </row>
    <row r="5717" spans="1:5">
      <c r="A5717" s="58">
        <v>34516</v>
      </c>
      <c r="B5717">
        <v>89</v>
      </c>
      <c r="C5717">
        <v>349679</v>
      </c>
      <c r="D5717">
        <v>95422</v>
      </c>
      <c r="E5717">
        <v>254257</v>
      </c>
    </row>
    <row r="5718" spans="1:5">
      <c r="A5718" s="58">
        <v>34516</v>
      </c>
      <c r="B5718">
        <v>90</v>
      </c>
      <c r="C5718">
        <v>283446</v>
      </c>
      <c r="D5718">
        <v>74178</v>
      </c>
      <c r="E5718">
        <v>209268</v>
      </c>
    </row>
    <row r="5719" spans="1:5">
      <c r="A5719" s="58">
        <v>34516</v>
      </c>
      <c r="B5719">
        <v>91</v>
      </c>
      <c r="C5719">
        <v>227485</v>
      </c>
      <c r="D5719">
        <v>56786</v>
      </c>
      <c r="E5719">
        <v>170699</v>
      </c>
    </row>
    <row r="5720" spans="1:5">
      <c r="A5720" s="58">
        <v>34516</v>
      </c>
      <c r="B5720">
        <v>92</v>
      </c>
      <c r="C5720">
        <v>175750</v>
      </c>
      <c r="D5720">
        <v>42686</v>
      </c>
      <c r="E5720">
        <v>133064</v>
      </c>
    </row>
    <row r="5721" spans="1:5">
      <c r="A5721" s="58">
        <v>34516</v>
      </c>
      <c r="B5721">
        <v>93</v>
      </c>
      <c r="C5721">
        <v>152730</v>
      </c>
      <c r="D5721">
        <v>34933</v>
      </c>
      <c r="E5721">
        <v>117797</v>
      </c>
    </row>
    <row r="5722" spans="1:5">
      <c r="A5722" s="58">
        <v>34516</v>
      </c>
      <c r="B5722">
        <v>94</v>
      </c>
      <c r="C5722">
        <v>110197</v>
      </c>
      <c r="D5722">
        <v>24115</v>
      </c>
      <c r="E5722">
        <v>86082</v>
      </c>
    </row>
    <row r="5723" spans="1:5">
      <c r="A5723" s="58">
        <v>34516</v>
      </c>
      <c r="B5723">
        <v>95</v>
      </c>
      <c r="C5723">
        <v>75310</v>
      </c>
      <c r="D5723">
        <v>15423</v>
      </c>
      <c r="E5723">
        <v>59887</v>
      </c>
    </row>
    <row r="5724" spans="1:5">
      <c r="A5724" s="58">
        <v>34516</v>
      </c>
      <c r="B5724">
        <v>96</v>
      </c>
      <c r="C5724">
        <v>56973</v>
      </c>
      <c r="D5724">
        <v>11131</v>
      </c>
      <c r="E5724">
        <v>45842</v>
      </c>
    </row>
    <row r="5725" spans="1:5">
      <c r="A5725" s="58">
        <v>34516</v>
      </c>
      <c r="B5725">
        <v>97</v>
      </c>
      <c r="C5725">
        <v>42910</v>
      </c>
      <c r="D5725">
        <v>8123</v>
      </c>
      <c r="E5725">
        <v>34787</v>
      </c>
    </row>
    <row r="5726" spans="1:5">
      <c r="A5726" s="58">
        <v>34516</v>
      </c>
      <c r="B5726">
        <v>98</v>
      </c>
      <c r="C5726">
        <v>31447</v>
      </c>
      <c r="D5726">
        <v>5724</v>
      </c>
      <c r="E5726">
        <v>25723</v>
      </c>
    </row>
    <row r="5727" spans="1:5">
      <c r="A5727" s="58">
        <v>34516</v>
      </c>
      <c r="B5727">
        <v>99</v>
      </c>
      <c r="C5727">
        <v>21022</v>
      </c>
      <c r="D5727">
        <v>3835</v>
      </c>
      <c r="E5727">
        <v>17187</v>
      </c>
    </row>
    <row r="5728" spans="1:5">
      <c r="A5728" s="58">
        <v>34516</v>
      </c>
      <c r="B5728" t="s">
        <v>164</v>
      </c>
      <c r="C5728">
        <v>41627</v>
      </c>
      <c r="D5728">
        <v>7740</v>
      </c>
      <c r="E5728">
        <v>33887</v>
      </c>
    </row>
    <row r="5730" spans="1:5">
      <c r="A5730" s="58">
        <v>34547</v>
      </c>
      <c r="B5730" t="s">
        <v>163</v>
      </c>
      <c r="C5730" s="56">
        <v>263417957</v>
      </c>
      <c r="D5730">
        <v>128746788</v>
      </c>
      <c r="E5730">
        <v>134671169</v>
      </c>
    </row>
    <row r="5731" spans="1:5">
      <c r="A5731" s="58">
        <v>34547</v>
      </c>
      <c r="B5731">
        <v>0</v>
      </c>
      <c r="C5731">
        <v>3831320</v>
      </c>
      <c r="D5731">
        <v>1961936</v>
      </c>
      <c r="E5731">
        <v>1869384</v>
      </c>
    </row>
    <row r="5732" spans="1:5">
      <c r="A5732" s="58">
        <v>34547</v>
      </c>
      <c r="B5732">
        <v>1</v>
      </c>
      <c r="C5732">
        <v>3875864</v>
      </c>
      <c r="D5732">
        <v>1985255</v>
      </c>
      <c r="E5732">
        <v>1890609</v>
      </c>
    </row>
    <row r="5733" spans="1:5">
      <c r="A5733" s="58">
        <v>34547</v>
      </c>
      <c r="B5733">
        <v>2</v>
      </c>
      <c r="C5733">
        <v>3965333</v>
      </c>
      <c r="D5733">
        <v>2027666</v>
      </c>
      <c r="E5733">
        <v>1937667</v>
      </c>
    </row>
    <row r="5734" spans="1:5">
      <c r="A5734" s="58">
        <v>34547</v>
      </c>
      <c r="B5734">
        <v>3</v>
      </c>
      <c r="C5734">
        <v>4018880</v>
      </c>
      <c r="D5734">
        <v>2055457</v>
      </c>
      <c r="E5734">
        <v>1963423</v>
      </c>
    </row>
    <row r="5735" spans="1:5">
      <c r="A5735" s="58">
        <v>34547</v>
      </c>
      <c r="B5735">
        <v>4</v>
      </c>
      <c r="C5735">
        <v>4080189</v>
      </c>
      <c r="D5735">
        <v>2089122</v>
      </c>
      <c r="E5735">
        <v>1991067</v>
      </c>
    </row>
    <row r="5736" spans="1:5">
      <c r="A5736" s="58">
        <v>34547</v>
      </c>
      <c r="B5736">
        <v>5</v>
      </c>
      <c r="C5736">
        <v>3922087</v>
      </c>
      <c r="D5736">
        <v>2008785</v>
      </c>
      <c r="E5736">
        <v>1913302</v>
      </c>
    </row>
    <row r="5737" spans="1:5">
      <c r="A5737" s="58">
        <v>34547</v>
      </c>
      <c r="B5737">
        <v>6</v>
      </c>
      <c r="C5737">
        <v>3821826</v>
      </c>
      <c r="D5737">
        <v>1955312</v>
      </c>
      <c r="E5737">
        <v>1866514</v>
      </c>
    </row>
    <row r="5738" spans="1:5">
      <c r="A5738" s="58">
        <v>34547</v>
      </c>
      <c r="B5738">
        <v>7</v>
      </c>
      <c r="C5738">
        <v>3781859</v>
      </c>
      <c r="D5738">
        <v>1934704</v>
      </c>
      <c r="E5738">
        <v>1847155</v>
      </c>
    </row>
    <row r="5739" spans="1:5">
      <c r="A5739" s="58">
        <v>34547</v>
      </c>
      <c r="B5739">
        <v>8</v>
      </c>
      <c r="C5739">
        <v>3684349</v>
      </c>
      <c r="D5739">
        <v>1886583</v>
      </c>
      <c r="E5739">
        <v>1797766</v>
      </c>
    </row>
    <row r="5740" spans="1:5">
      <c r="A5740" s="58">
        <v>34547</v>
      </c>
      <c r="B5740">
        <v>9</v>
      </c>
      <c r="C5740">
        <v>3847507</v>
      </c>
      <c r="D5740">
        <v>1971775</v>
      </c>
      <c r="E5740">
        <v>1875732</v>
      </c>
    </row>
    <row r="5741" spans="1:5">
      <c r="A5741" s="58">
        <v>34547</v>
      </c>
      <c r="B5741">
        <v>10</v>
      </c>
      <c r="C5741">
        <v>3775828</v>
      </c>
      <c r="D5741">
        <v>1935862</v>
      </c>
      <c r="E5741">
        <v>1839966</v>
      </c>
    </row>
    <row r="5742" spans="1:5">
      <c r="A5742" s="58">
        <v>34547</v>
      </c>
      <c r="B5742">
        <v>11</v>
      </c>
      <c r="C5742">
        <v>3806377</v>
      </c>
      <c r="D5742">
        <v>1949471</v>
      </c>
      <c r="E5742">
        <v>1856906</v>
      </c>
    </row>
    <row r="5743" spans="1:5">
      <c r="A5743" s="58">
        <v>34547</v>
      </c>
      <c r="B5743">
        <v>12</v>
      </c>
      <c r="C5743">
        <v>3840518</v>
      </c>
      <c r="D5743">
        <v>1965593</v>
      </c>
      <c r="E5743">
        <v>1874925</v>
      </c>
    </row>
    <row r="5744" spans="1:5">
      <c r="A5744" s="58">
        <v>34547</v>
      </c>
      <c r="B5744">
        <v>13</v>
      </c>
      <c r="C5744">
        <v>3768206</v>
      </c>
      <c r="D5744">
        <v>1929420</v>
      </c>
      <c r="E5744">
        <v>1838786</v>
      </c>
    </row>
    <row r="5745" spans="1:5">
      <c r="A5745" s="58">
        <v>34547</v>
      </c>
      <c r="B5745">
        <v>14</v>
      </c>
      <c r="C5745">
        <v>3831434</v>
      </c>
      <c r="D5745">
        <v>1965695</v>
      </c>
      <c r="E5745">
        <v>1865739</v>
      </c>
    </row>
    <row r="5746" spans="1:5">
      <c r="A5746" s="58">
        <v>34547</v>
      </c>
      <c r="B5746">
        <v>15</v>
      </c>
      <c r="C5746">
        <v>3679818</v>
      </c>
      <c r="D5746">
        <v>1891753</v>
      </c>
      <c r="E5746">
        <v>1788065</v>
      </c>
    </row>
    <row r="5747" spans="1:5">
      <c r="A5747" s="58">
        <v>34547</v>
      </c>
      <c r="B5747">
        <v>16</v>
      </c>
      <c r="C5747">
        <v>3576583</v>
      </c>
      <c r="D5747">
        <v>1842971</v>
      </c>
      <c r="E5747">
        <v>1733612</v>
      </c>
    </row>
    <row r="5748" spans="1:5">
      <c r="A5748" s="58">
        <v>34547</v>
      </c>
      <c r="B5748">
        <v>17</v>
      </c>
      <c r="C5748">
        <v>3607457</v>
      </c>
      <c r="D5748">
        <v>1863587</v>
      </c>
      <c r="E5748">
        <v>1743870</v>
      </c>
    </row>
    <row r="5749" spans="1:5">
      <c r="A5749" s="58">
        <v>34547</v>
      </c>
      <c r="B5749">
        <v>18</v>
      </c>
      <c r="C5749">
        <v>3425350</v>
      </c>
      <c r="D5749">
        <v>1756631</v>
      </c>
      <c r="E5749">
        <v>1668719</v>
      </c>
    </row>
    <row r="5750" spans="1:5">
      <c r="A5750" s="58">
        <v>34547</v>
      </c>
      <c r="B5750">
        <v>19</v>
      </c>
      <c r="C5750">
        <v>3623400</v>
      </c>
      <c r="D5750">
        <v>1850917</v>
      </c>
      <c r="E5750">
        <v>1772483</v>
      </c>
    </row>
    <row r="5751" spans="1:5">
      <c r="A5751" s="58">
        <v>34547</v>
      </c>
      <c r="B5751">
        <v>20</v>
      </c>
      <c r="C5751">
        <v>3534190</v>
      </c>
      <c r="D5751">
        <v>1805506</v>
      </c>
      <c r="E5751">
        <v>1728684</v>
      </c>
    </row>
    <row r="5752" spans="1:5">
      <c r="A5752" s="58">
        <v>34547</v>
      </c>
      <c r="B5752">
        <v>21</v>
      </c>
      <c r="C5752">
        <v>3541316</v>
      </c>
      <c r="D5752">
        <v>1807669</v>
      </c>
      <c r="E5752">
        <v>1733647</v>
      </c>
    </row>
    <row r="5753" spans="1:5">
      <c r="A5753" s="58">
        <v>34547</v>
      </c>
      <c r="B5753">
        <v>22</v>
      </c>
      <c r="C5753">
        <v>3654290</v>
      </c>
      <c r="D5753">
        <v>1861825</v>
      </c>
      <c r="E5753">
        <v>1792465</v>
      </c>
    </row>
    <row r="5754" spans="1:5">
      <c r="A5754" s="58">
        <v>34547</v>
      </c>
      <c r="B5754">
        <v>23</v>
      </c>
      <c r="C5754">
        <v>3899237</v>
      </c>
      <c r="D5754">
        <v>1975470</v>
      </c>
      <c r="E5754">
        <v>1923767</v>
      </c>
    </row>
    <row r="5755" spans="1:5">
      <c r="A5755" s="58">
        <v>34547</v>
      </c>
      <c r="B5755">
        <v>24</v>
      </c>
      <c r="C5755">
        <v>4001840</v>
      </c>
      <c r="D5755">
        <v>2025322</v>
      </c>
      <c r="E5755">
        <v>1976518</v>
      </c>
    </row>
    <row r="5756" spans="1:5">
      <c r="A5756" s="58">
        <v>34547</v>
      </c>
      <c r="B5756">
        <v>25</v>
      </c>
      <c r="C5756">
        <v>3891280</v>
      </c>
      <c r="D5756">
        <v>1968651</v>
      </c>
      <c r="E5756">
        <v>1922629</v>
      </c>
    </row>
    <row r="5757" spans="1:5">
      <c r="A5757" s="58">
        <v>34547</v>
      </c>
      <c r="B5757">
        <v>26</v>
      </c>
      <c r="C5757">
        <v>3782691</v>
      </c>
      <c r="D5757">
        <v>1904037</v>
      </c>
      <c r="E5757">
        <v>1878654</v>
      </c>
    </row>
    <row r="5758" spans="1:5">
      <c r="A5758" s="58">
        <v>34547</v>
      </c>
      <c r="B5758">
        <v>27</v>
      </c>
      <c r="C5758">
        <v>3901906</v>
      </c>
      <c r="D5758">
        <v>1962435</v>
      </c>
      <c r="E5758">
        <v>1939471</v>
      </c>
    </row>
    <row r="5759" spans="1:5">
      <c r="A5759" s="58">
        <v>34547</v>
      </c>
      <c r="B5759">
        <v>28</v>
      </c>
      <c r="C5759">
        <v>3840896</v>
      </c>
      <c r="D5759">
        <v>1927940</v>
      </c>
      <c r="E5759">
        <v>1912956</v>
      </c>
    </row>
    <row r="5760" spans="1:5">
      <c r="A5760" s="58">
        <v>34547</v>
      </c>
      <c r="B5760">
        <v>29</v>
      </c>
      <c r="C5760">
        <v>4297954</v>
      </c>
      <c r="D5760">
        <v>2158017</v>
      </c>
      <c r="E5760">
        <v>2139937</v>
      </c>
    </row>
    <row r="5761" spans="1:5">
      <c r="A5761" s="58">
        <v>34547</v>
      </c>
      <c r="B5761">
        <v>30</v>
      </c>
      <c r="C5761">
        <v>4486976</v>
      </c>
      <c r="D5761">
        <v>2254448</v>
      </c>
      <c r="E5761">
        <v>2232528</v>
      </c>
    </row>
    <row r="5762" spans="1:5">
      <c r="A5762" s="58">
        <v>34547</v>
      </c>
      <c r="B5762">
        <v>31</v>
      </c>
      <c r="C5762">
        <v>4418281</v>
      </c>
      <c r="D5762">
        <v>2213792</v>
      </c>
      <c r="E5762">
        <v>2204489</v>
      </c>
    </row>
    <row r="5763" spans="1:5">
      <c r="A5763" s="58">
        <v>34547</v>
      </c>
      <c r="B5763">
        <v>32</v>
      </c>
      <c r="C5763">
        <v>4530016</v>
      </c>
      <c r="D5763">
        <v>2269187</v>
      </c>
      <c r="E5763">
        <v>2260829</v>
      </c>
    </row>
    <row r="5764" spans="1:5">
      <c r="A5764" s="58">
        <v>34547</v>
      </c>
      <c r="B5764">
        <v>33</v>
      </c>
      <c r="C5764">
        <v>4486312</v>
      </c>
      <c r="D5764">
        <v>2239000</v>
      </c>
      <c r="E5764">
        <v>2247312</v>
      </c>
    </row>
    <row r="5765" spans="1:5">
      <c r="A5765" s="58">
        <v>34547</v>
      </c>
      <c r="B5765">
        <v>34</v>
      </c>
      <c r="C5765">
        <v>4668878</v>
      </c>
      <c r="D5765">
        <v>2341321</v>
      </c>
      <c r="E5765">
        <v>2327557</v>
      </c>
    </row>
    <row r="5766" spans="1:5">
      <c r="A5766" s="58">
        <v>34547</v>
      </c>
      <c r="B5766">
        <v>35</v>
      </c>
      <c r="C5766">
        <v>4609641</v>
      </c>
      <c r="D5766">
        <v>2304797</v>
      </c>
      <c r="E5766">
        <v>2304844</v>
      </c>
    </row>
    <row r="5767" spans="1:5">
      <c r="A5767" s="58">
        <v>34547</v>
      </c>
      <c r="B5767">
        <v>36</v>
      </c>
      <c r="C5767">
        <v>4480384</v>
      </c>
      <c r="D5767">
        <v>2229542</v>
      </c>
      <c r="E5767">
        <v>2250842</v>
      </c>
    </row>
    <row r="5768" spans="1:5">
      <c r="A5768" s="58">
        <v>34547</v>
      </c>
      <c r="B5768">
        <v>37</v>
      </c>
      <c r="C5768">
        <v>4503419</v>
      </c>
      <c r="D5768">
        <v>2240883</v>
      </c>
      <c r="E5768">
        <v>2262536</v>
      </c>
    </row>
    <row r="5769" spans="1:5">
      <c r="A5769" s="58">
        <v>34547</v>
      </c>
      <c r="B5769">
        <v>38</v>
      </c>
      <c r="C5769">
        <v>4171004</v>
      </c>
      <c r="D5769">
        <v>2067106</v>
      </c>
      <c r="E5769">
        <v>2103898</v>
      </c>
    </row>
    <row r="5770" spans="1:5">
      <c r="A5770" s="58">
        <v>34547</v>
      </c>
      <c r="B5770">
        <v>39</v>
      </c>
      <c r="C5770">
        <v>4393247</v>
      </c>
      <c r="D5770">
        <v>2184685</v>
      </c>
      <c r="E5770">
        <v>2208562</v>
      </c>
    </row>
    <row r="5771" spans="1:5">
      <c r="A5771" s="58">
        <v>34547</v>
      </c>
      <c r="B5771">
        <v>40</v>
      </c>
      <c r="C5771">
        <v>4256235</v>
      </c>
      <c r="D5771">
        <v>2110378</v>
      </c>
      <c r="E5771">
        <v>2145857</v>
      </c>
    </row>
    <row r="5772" spans="1:5">
      <c r="A5772" s="58">
        <v>34547</v>
      </c>
      <c r="B5772">
        <v>41</v>
      </c>
      <c r="C5772">
        <v>4002101</v>
      </c>
      <c r="D5772">
        <v>1974104</v>
      </c>
      <c r="E5772">
        <v>2027997</v>
      </c>
    </row>
    <row r="5773" spans="1:5">
      <c r="A5773" s="58">
        <v>34547</v>
      </c>
      <c r="B5773">
        <v>42</v>
      </c>
      <c r="C5773">
        <v>3960746</v>
      </c>
      <c r="D5773">
        <v>1955991</v>
      </c>
      <c r="E5773">
        <v>2004755</v>
      </c>
    </row>
    <row r="5774" spans="1:5">
      <c r="A5774" s="58">
        <v>34547</v>
      </c>
      <c r="B5774">
        <v>43</v>
      </c>
      <c r="C5774">
        <v>3723197</v>
      </c>
      <c r="D5774">
        <v>1828904</v>
      </c>
      <c r="E5774">
        <v>1894293</v>
      </c>
    </row>
    <row r="5775" spans="1:5">
      <c r="A5775" s="58">
        <v>34547</v>
      </c>
      <c r="B5775">
        <v>44</v>
      </c>
      <c r="C5775">
        <v>3793501</v>
      </c>
      <c r="D5775">
        <v>1877355</v>
      </c>
      <c r="E5775">
        <v>1916146</v>
      </c>
    </row>
    <row r="5776" spans="1:5">
      <c r="A5776" s="58">
        <v>34547</v>
      </c>
      <c r="B5776">
        <v>45</v>
      </c>
      <c r="C5776">
        <v>3696386</v>
      </c>
      <c r="D5776">
        <v>1821598</v>
      </c>
      <c r="E5776">
        <v>1874788</v>
      </c>
    </row>
    <row r="5777" spans="1:5">
      <c r="A5777" s="58">
        <v>34547</v>
      </c>
      <c r="B5777">
        <v>46</v>
      </c>
      <c r="C5777">
        <v>3567833</v>
      </c>
      <c r="D5777">
        <v>1752218</v>
      </c>
      <c r="E5777">
        <v>1815615</v>
      </c>
    </row>
    <row r="5778" spans="1:5">
      <c r="A5778" s="58">
        <v>34547</v>
      </c>
      <c r="B5778">
        <v>47</v>
      </c>
      <c r="C5778">
        <v>3894729</v>
      </c>
      <c r="D5778">
        <v>1914587</v>
      </c>
      <c r="E5778">
        <v>1980142</v>
      </c>
    </row>
    <row r="5779" spans="1:5">
      <c r="A5779" s="58">
        <v>34547</v>
      </c>
      <c r="B5779">
        <v>48</v>
      </c>
      <c r="C5779">
        <v>2754198</v>
      </c>
      <c r="D5779">
        <v>1346668</v>
      </c>
      <c r="E5779">
        <v>1407530</v>
      </c>
    </row>
    <row r="5780" spans="1:5">
      <c r="A5780" s="58">
        <v>34547</v>
      </c>
      <c r="B5780">
        <v>49</v>
      </c>
      <c r="C5780">
        <v>2941798</v>
      </c>
      <c r="D5780">
        <v>1442495</v>
      </c>
      <c r="E5780">
        <v>1499303</v>
      </c>
    </row>
    <row r="5781" spans="1:5">
      <c r="A5781" s="58">
        <v>34547</v>
      </c>
      <c r="B5781">
        <v>50</v>
      </c>
      <c r="C5781">
        <v>2927027</v>
      </c>
      <c r="D5781">
        <v>1431670</v>
      </c>
      <c r="E5781">
        <v>1495357</v>
      </c>
    </row>
    <row r="5782" spans="1:5">
      <c r="A5782" s="58">
        <v>34547</v>
      </c>
      <c r="B5782">
        <v>51</v>
      </c>
      <c r="C5782">
        <v>2985298</v>
      </c>
      <c r="D5782">
        <v>1458694</v>
      </c>
      <c r="E5782">
        <v>1526604</v>
      </c>
    </row>
    <row r="5783" spans="1:5">
      <c r="A5783" s="58">
        <v>34547</v>
      </c>
      <c r="B5783">
        <v>52</v>
      </c>
      <c r="C5783">
        <v>2627928</v>
      </c>
      <c r="D5783">
        <v>1280144</v>
      </c>
      <c r="E5783">
        <v>1347784</v>
      </c>
    </row>
    <row r="5784" spans="1:5">
      <c r="A5784" s="58">
        <v>34547</v>
      </c>
      <c r="B5784">
        <v>53</v>
      </c>
      <c r="C5784">
        <v>2463467</v>
      </c>
      <c r="D5784">
        <v>1195393</v>
      </c>
      <c r="E5784">
        <v>1268074</v>
      </c>
    </row>
    <row r="5785" spans="1:5">
      <c r="A5785" s="58">
        <v>34547</v>
      </c>
      <c r="B5785">
        <v>54</v>
      </c>
      <c r="C5785">
        <v>2418863</v>
      </c>
      <c r="D5785">
        <v>1174535</v>
      </c>
      <c r="E5785">
        <v>1244328</v>
      </c>
    </row>
    <row r="5786" spans="1:5">
      <c r="A5786" s="58">
        <v>34547</v>
      </c>
      <c r="B5786">
        <v>55</v>
      </c>
      <c r="C5786">
        <v>2320160</v>
      </c>
      <c r="D5786">
        <v>1121362</v>
      </c>
      <c r="E5786">
        <v>1198798</v>
      </c>
    </row>
    <row r="5787" spans="1:5">
      <c r="A5787" s="58">
        <v>34547</v>
      </c>
      <c r="B5787">
        <v>56</v>
      </c>
      <c r="C5787">
        <v>2285106</v>
      </c>
      <c r="D5787">
        <v>1100640</v>
      </c>
      <c r="E5787">
        <v>1184466</v>
      </c>
    </row>
    <row r="5788" spans="1:5">
      <c r="A5788" s="58">
        <v>34547</v>
      </c>
      <c r="B5788">
        <v>57</v>
      </c>
      <c r="C5788">
        <v>2179643</v>
      </c>
      <c r="D5788">
        <v>1046084</v>
      </c>
      <c r="E5788">
        <v>1133559</v>
      </c>
    </row>
    <row r="5789" spans="1:5">
      <c r="A5789" s="58">
        <v>34547</v>
      </c>
      <c r="B5789">
        <v>58</v>
      </c>
      <c r="C5789">
        <v>2069295</v>
      </c>
      <c r="D5789">
        <v>990862</v>
      </c>
      <c r="E5789">
        <v>1078433</v>
      </c>
    </row>
    <row r="5790" spans="1:5">
      <c r="A5790" s="58">
        <v>34547</v>
      </c>
      <c r="B5790">
        <v>59</v>
      </c>
      <c r="C5790">
        <v>2165327</v>
      </c>
      <c r="D5790">
        <v>1036603</v>
      </c>
      <c r="E5790">
        <v>1128724</v>
      </c>
    </row>
    <row r="5791" spans="1:5">
      <c r="A5791" s="58">
        <v>34547</v>
      </c>
      <c r="B5791">
        <v>60</v>
      </c>
      <c r="C5791">
        <v>2026045</v>
      </c>
      <c r="D5791">
        <v>961305</v>
      </c>
      <c r="E5791">
        <v>1064740</v>
      </c>
    </row>
    <row r="5792" spans="1:5">
      <c r="A5792" s="58">
        <v>34547</v>
      </c>
      <c r="B5792">
        <v>61</v>
      </c>
      <c r="C5792">
        <v>1958143</v>
      </c>
      <c r="D5792">
        <v>927693</v>
      </c>
      <c r="E5792">
        <v>1030450</v>
      </c>
    </row>
    <row r="5793" spans="1:5">
      <c r="A5793" s="58">
        <v>34547</v>
      </c>
      <c r="B5793">
        <v>62</v>
      </c>
      <c r="C5793">
        <v>1984149</v>
      </c>
      <c r="D5793">
        <v>932437</v>
      </c>
      <c r="E5793">
        <v>1051712</v>
      </c>
    </row>
    <row r="5794" spans="1:5">
      <c r="A5794" s="58">
        <v>34547</v>
      </c>
      <c r="B5794">
        <v>63</v>
      </c>
      <c r="C5794">
        <v>2068830</v>
      </c>
      <c r="D5794">
        <v>971456</v>
      </c>
      <c r="E5794">
        <v>1097374</v>
      </c>
    </row>
    <row r="5795" spans="1:5">
      <c r="A5795" s="58">
        <v>34547</v>
      </c>
      <c r="B5795">
        <v>64</v>
      </c>
      <c r="C5795">
        <v>2112804</v>
      </c>
      <c r="D5795">
        <v>987677</v>
      </c>
      <c r="E5795">
        <v>1125127</v>
      </c>
    </row>
    <row r="5796" spans="1:5">
      <c r="A5796" s="58">
        <v>34547</v>
      </c>
      <c r="B5796">
        <v>65</v>
      </c>
      <c r="C5796">
        <v>2057163</v>
      </c>
      <c r="D5796">
        <v>950057</v>
      </c>
      <c r="E5796">
        <v>1107106</v>
      </c>
    </row>
    <row r="5797" spans="1:5">
      <c r="A5797" s="58">
        <v>34547</v>
      </c>
      <c r="B5797">
        <v>66</v>
      </c>
      <c r="C5797">
        <v>2072801</v>
      </c>
      <c r="D5797">
        <v>948842</v>
      </c>
      <c r="E5797">
        <v>1123959</v>
      </c>
    </row>
    <row r="5798" spans="1:5">
      <c r="A5798" s="58">
        <v>34547</v>
      </c>
      <c r="B5798">
        <v>67</v>
      </c>
      <c r="C5798">
        <v>2028607</v>
      </c>
      <c r="D5798">
        <v>918429</v>
      </c>
      <c r="E5798">
        <v>1110178</v>
      </c>
    </row>
    <row r="5799" spans="1:5">
      <c r="A5799" s="58">
        <v>34547</v>
      </c>
      <c r="B5799">
        <v>68</v>
      </c>
      <c r="C5799">
        <v>1913351</v>
      </c>
      <c r="D5799">
        <v>856248</v>
      </c>
      <c r="E5799">
        <v>1057103</v>
      </c>
    </row>
    <row r="5800" spans="1:5">
      <c r="A5800" s="58">
        <v>34547</v>
      </c>
      <c r="B5800">
        <v>69</v>
      </c>
      <c r="C5800">
        <v>1931433</v>
      </c>
      <c r="D5800">
        <v>854552</v>
      </c>
      <c r="E5800">
        <v>1076881</v>
      </c>
    </row>
    <row r="5801" spans="1:5">
      <c r="A5801" s="58">
        <v>34547</v>
      </c>
      <c r="B5801">
        <v>70</v>
      </c>
      <c r="C5801">
        <v>1887984</v>
      </c>
      <c r="D5801">
        <v>827947</v>
      </c>
      <c r="E5801">
        <v>1060037</v>
      </c>
    </row>
    <row r="5802" spans="1:5">
      <c r="A5802" s="58">
        <v>34547</v>
      </c>
      <c r="B5802">
        <v>71</v>
      </c>
      <c r="C5802">
        <v>1795323</v>
      </c>
      <c r="D5802">
        <v>784526</v>
      </c>
      <c r="E5802">
        <v>1010797</v>
      </c>
    </row>
    <row r="5803" spans="1:5">
      <c r="A5803" s="58">
        <v>34547</v>
      </c>
      <c r="B5803">
        <v>72</v>
      </c>
      <c r="C5803">
        <v>1795348</v>
      </c>
      <c r="D5803">
        <v>781170</v>
      </c>
      <c r="E5803">
        <v>1014178</v>
      </c>
    </row>
    <row r="5804" spans="1:5">
      <c r="A5804" s="58">
        <v>34547</v>
      </c>
      <c r="B5804">
        <v>73</v>
      </c>
      <c r="C5804">
        <v>1725613</v>
      </c>
      <c r="D5804">
        <v>743716</v>
      </c>
      <c r="E5804">
        <v>981897</v>
      </c>
    </row>
    <row r="5805" spans="1:5">
      <c r="A5805" s="58">
        <v>34547</v>
      </c>
      <c r="B5805">
        <v>74</v>
      </c>
      <c r="C5805">
        <v>1591656</v>
      </c>
      <c r="D5805">
        <v>672463</v>
      </c>
      <c r="E5805">
        <v>919193</v>
      </c>
    </row>
    <row r="5806" spans="1:5">
      <c r="A5806" s="58">
        <v>34547</v>
      </c>
      <c r="B5806">
        <v>75</v>
      </c>
      <c r="C5806">
        <v>1492221</v>
      </c>
      <c r="D5806">
        <v>619552</v>
      </c>
      <c r="E5806">
        <v>872669</v>
      </c>
    </row>
    <row r="5807" spans="1:5">
      <c r="A5807" s="58">
        <v>34547</v>
      </c>
      <c r="B5807">
        <v>76</v>
      </c>
      <c r="C5807">
        <v>1388845</v>
      </c>
      <c r="D5807">
        <v>566814</v>
      </c>
      <c r="E5807">
        <v>822031</v>
      </c>
    </row>
    <row r="5808" spans="1:5">
      <c r="A5808" s="58">
        <v>34547</v>
      </c>
      <c r="B5808">
        <v>77</v>
      </c>
      <c r="C5808">
        <v>1301713</v>
      </c>
      <c r="D5808">
        <v>523698</v>
      </c>
      <c r="E5808">
        <v>778015</v>
      </c>
    </row>
    <row r="5809" spans="1:5">
      <c r="A5809" s="58">
        <v>34547</v>
      </c>
      <c r="B5809">
        <v>78</v>
      </c>
      <c r="C5809">
        <v>1244383</v>
      </c>
      <c r="D5809">
        <v>489110</v>
      </c>
      <c r="E5809">
        <v>755273</v>
      </c>
    </row>
    <row r="5810" spans="1:5">
      <c r="A5810" s="58">
        <v>34547</v>
      </c>
      <c r="B5810">
        <v>79</v>
      </c>
      <c r="C5810">
        <v>1174328</v>
      </c>
      <c r="D5810">
        <v>450363</v>
      </c>
      <c r="E5810">
        <v>723965</v>
      </c>
    </row>
    <row r="5811" spans="1:5">
      <c r="A5811" s="58">
        <v>34547</v>
      </c>
      <c r="B5811">
        <v>80</v>
      </c>
      <c r="C5811">
        <v>1071701</v>
      </c>
      <c r="D5811">
        <v>398796</v>
      </c>
      <c r="E5811">
        <v>672905</v>
      </c>
    </row>
    <row r="5812" spans="1:5">
      <c r="A5812" s="58">
        <v>34547</v>
      </c>
      <c r="B5812">
        <v>81</v>
      </c>
      <c r="C5812">
        <v>971689</v>
      </c>
      <c r="D5812">
        <v>351652</v>
      </c>
      <c r="E5812">
        <v>620037</v>
      </c>
    </row>
    <row r="5813" spans="1:5">
      <c r="A5813" s="58">
        <v>34547</v>
      </c>
      <c r="B5813">
        <v>82</v>
      </c>
      <c r="C5813">
        <v>871848</v>
      </c>
      <c r="D5813">
        <v>310259</v>
      </c>
      <c r="E5813">
        <v>561589</v>
      </c>
    </row>
    <row r="5814" spans="1:5">
      <c r="A5814" s="58">
        <v>34547</v>
      </c>
      <c r="B5814">
        <v>83</v>
      </c>
      <c r="C5814">
        <v>784577</v>
      </c>
      <c r="D5814">
        <v>266011</v>
      </c>
      <c r="E5814">
        <v>518566</v>
      </c>
    </row>
    <row r="5815" spans="1:5">
      <c r="A5815" s="58">
        <v>34547</v>
      </c>
      <c r="B5815">
        <v>84</v>
      </c>
      <c r="C5815">
        <v>701880</v>
      </c>
      <c r="D5815">
        <v>231084</v>
      </c>
      <c r="E5815">
        <v>470796</v>
      </c>
    </row>
    <row r="5816" spans="1:5">
      <c r="A5816" s="58">
        <v>34547</v>
      </c>
      <c r="B5816">
        <v>85</v>
      </c>
      <c r="C5816">
        <v>607820</v>
      </c>
      <c r="D5816">
        <v>194465</v>
      </c>
      <c r="E5816">
        <v>413355</v>
      </c>
    </row>
    <row r="5817" spans="1:5">
      <c r="A5817" s="58">
        <v>34547</v>
      </c>
      <c r="B5817">
        <v>86</v>
      </c>
      <c r="C5817">
        <v>537607</v>
      </c>
      <c r="D5817">
        <v>165673</v>
      </c>
      <c r="E5817">
        <v>371934</v>
      </c>
    </row>
    <row r="5818" spans="1:5">
      <c r="A5818" s="58">
        <v>34547</v>
      </c>
      <c r="B5818">
        <v>87</v>
      </c>
      <c r="C5818">
        <v>459577</v>
      </c>
      <c r="D5818">
        <v>136624</v>
      </c>
      <c r="E5818">
        <v>322953</v>
      </c>
    </row>
    <row r="5819" spans="1:5">
      <c r="A5819" s="58">
        <v>34547</v>
      </c>
      <c r="B5819">
        <v>88</v>
      </c>
      <c r="C5819">
        <v>394081</v>
      </c>
      <c r="D5819">
        <v>111863</v>
      </c>
      <c r="E5819">
        <v>282218</v>
      </c>
    </row>
    <row r="5820" spans="1:5">
      <c r="A5820" s="58">
        <v>34547</v>
      </c>
      <c r="B5820">
        <v>89</v>
      </c>
      <c r="C5820">
        <v>349419</v>
      </c>
      <c r="D5820">
        <v>95387</v>
      </c>
      <c r="E5820">
        <v>254032</v>
      </c>
    </row>
    <row r="5821" spans="1:5">
      <c r="A5821" s="58">
        <v>34547</v>
      </c>
      <c r="B5821">
        <v>90</v>
      </c>
      <c r="C5821">
        <v>285733</v>
      </c>
      <c r="D5821">
        <v>74809</v>
      </c>
      <c r="E5821">
        <v>210924</v>
      </c>
    </row>
    <row r="5822" spans="1:5">
      <c r="A5822" s="58">
        <v>34547</v>
      </c>
      <c r="B5822">
        <v>91</v>
      </c>
      <c r="C5822">
        <v>228521</v>
      </c>
      <c r="D5822">
        <v>57072</v>
      </c>
      <c r="E5822">
        <v>171449</v>
      </c>
    </row>
    <row r="5823" spans="1:5">
      <c r="A5823" s="58">
        <v>34547</v>
      </c>
      <c r="B5823">
        <v>92</v>
      </c>
      <c r="C5823">
        <v>177343</v>
      </c>
      <c r="D5823">
        <v>43045</v>
      </c>
      <c r="E5823">
        <v>134298</v>
      </c>
    </row>
    <row r="5824" spans="1:5">
      <c r="A5824" s="58">
        <v>34547</v>
      </c>
      <c r="B5824">
        <v>93</v>
      </c>
      <c r="C5824">
        <v>151588</v>
      </c>
      <c r="D5824">
        <v>34734</v>
      </c>
      <c r="E5824">
        <v>116854</v>
      </c>
    </row>
    <row r="5825" spans="1:5">
      <c r="A5825" s="58">
        <v>34547</v>
      </c>
      <c r="B5825">
        <v>94</v>
      </c>
      <c r="C5825">
        <v>112499</v>
      </c>
      <c r="D5825">
        <v>24641</v>
      </c>
      <c r="E5825">
        <v>87858</v>
      </c>
    </row>
    <row r="5826" spans="1:5">
      <c r="A5826" s="58">
        <v>34547</v>
      </c>
      <c r="B5826">
        <v>95</v>
      </c>
      <c r="C5826">
        <v>75719</v>
      </c>
      <c r="D5826">
        <v>15544</v>
      </c>
      <c r="E5826">
        <v>60175</v>
      </c>
    </row>
    <row r="5827" spans="1:5">
      <c r="A5827" s="58">
        <v>34547</v>
      </c>
      <c r="B5827">
        <v>96</v>
      </c>
      <c r="C5827">
        <v>57189</v>
      </c>
      <c r="D5827">
        <v>11148</v>
      </c>
      <c r="E5827">
        <v>46041</v>
      </c>
    </row>
    <row r="5828" spans="1:5">
      <c r="A5828" s="58">
        <v>34547</v>
      </c>
      <c r="B5828">
        <v>97</v>
      </c>
      <c r="C5828">
        <v>43003</v>
      </c>
      <c r="D5828">
        <v>8138</v>
      </c>
      <c r="E5828">
        <v>34865</v>
      </c>
    </row>
    <row r="5829" spans="1:5">
      <c r="A5829" s="58">
        <v>34547</v>
      </c>
      <c r="B5829">
        <v>98</v>
      </c>
      <c r="C5829">
        <v>31554</v>
      </c>
      <c r="D5829">
        <v>5741</v>
      </c>
      <c r="E5829">
        <v>25813</v>
      </c>
    </row>
    <row r="5830" spans="1:5">
      <c r="A5830" s="58">
        <v>34547</v>
      </c>
      <c r="B5830">
        <v>99</v>
      </c>
      <c r="C5830">
        <v>21224</v>
      </c>
      <c r="D5830">
        <v>3861</v>
      </c>
      <c r="E5830">
        <v>17363</v>
      </c>
    </row>
    <row r="5831" spans="1:5">
      <c r="A5831" s="58">
        <v>34547</v>
      </c>
      <c r="B5831" t="s">
        <v>164</v>
      </c>
      <c r="C5831">
        <v>41864</v>
      </c>
      <c r="D5831">
        <v>7773</v>
      </c>
      <c r="E5831">
        <v>34091</v>
      </c>
    </row>
    <row r="5833" spans="1:5">
      <c r="A5833" s="58">
        <v>34578</v>
      </c>
      <c r="B5833" t="s">
        <v>163</v>
      </c>
      <c r="C5833">
        <v>263715731</v>
      </c>
      <c r="D5833">
        <v>128899269</v>
      </c>
      <c r="E5833">
        <v>134816462</v>
      </c>
    </row>
    <row r="5834" spans="1:5">
      <c r="A5834" s="58">
        <v>34578</v>
      </c>
      <c r="B5834">
        <v>0</v>
      </c>
      <c r="C5834">
        <v>3832194</v>
      </c>
      <c r="D5834">
        <v>1962508</v>
      </c>
      <c r="E5834">
        <v>1869686</v>
      </c>
    </row>
    <row r="5835" spans="1:5">
      <c r="A5835" s="58">
        <v>34578</v>
      </c>
      <c r="B5835">
        <v>1</v>
      </c>
      <c r="C5835">
        <v>3877894</v>
      </c>
      <c r="D5835">
        <v>1985894</v>
      </c>
      <c r="E5835">
        <v>1892000</v>
      </c>
    </row>
    <row r="5836" spans="1:5">
      <c r="A5836" s="58">
        <v>34578</v>
      </c>
      <c r="B5836">
        <v>2</v>
      </c>
      <c r="C5836">
        <v>3948523</v>
      </c>
      <c r="D5836">
        <v>2019543</v>
      </c>
      <c r="E5836">
        <v>1928980</v>
      </c>
    </row>
    <row r="5837" spans="1:5">
      <c r="A5837" s="58">
        <v>34578</v>
      </c>
      <c r="B5837">
        <v>3</v>
      </c>
      <c r="C5837">
        <v>4014098</v>
      </c>
      <c r="D5837">
        <v>2052476</v>
      </c>
      <c r="E5837">
        <v>1961622</v>
      </c>
    </row>
    <row r="5838" spans="1:5">
      <c r="A5838" s="58">
        <v>34578</v>
      </c>
      <c r="B5838">
        <v>4</v>
      </c>
      <c r="C5838">
        <v>4089280</v>
      </c>
      <c r="D5838">
        <v>2093864</v>
      </c>
      <c r="E5838">
        <v>1995416</v>
      </c>
    </row>
    <row r="5839" spans="1:5">
      <c r="A5839" s="58">
        <v>34578</v>
      </c>
      <c r="B5839">
        <v>5</v>
      </c>
      <c r="C5839">
        <v>3934610</v>
      </c>
      <c r="D5839">
        <v>2015187</v>
      </c>
      <c r="E5839">
        <v>1919423</v>
      </c>
    </row>
    <row r="5840" spans="1:5">
      <c r="A5840" s="58">
        <v>34578</v>
      </c>
      <c r="B5840">
        <v>6</v>
      </c>
      <c r="C5840">
        <v>3842662</v>
      </c>
      <c r="D5840">
        <v>1966118</v>
      </c>
      <c r="E5840">
        <v>1876544</v>
      </c>
    </row>
    <row r="5841" spans="1:5">
      <c r="A5841" s="58">
        <v>34578</v>
      </c>
      <c r="B5841">
        <v>7</v>
      </c>
      <c r="C5841">
        <v>3780635</v>
      </c>
      <c r="D5841">
        <v>1934042</v>
      </c>
      <c r="E5841">
        <v>1846593</v>
      </c>
    </row>
    <row r="5842" spans="1:5">
      <c r="A5842" s="58">
        <v>34578</v>
      </c>
      <c r="B5842">
        <v>8</v>
      </c>
      <c r="C5842">
        <v>3682033</v>
      </c>
      <c r="D5842">
        <v>1885219</v>
      </c>
      <c r="E5842">
        <v>1796814</v>
      </c>
    </row>
    <row r="5843" spans="1:5">
      <c r="A5843" s="58">
        <v>34578</v>
      </c>
      <c r="B5843">
        <v>9</v>
      </c>
      <c r="C5843">
        <v>3850526</v>
      </c>
      <c r="D5843">
        <v>1973590</v>
      </c>
      <c r="E5843">
        <v>1876936</v>
      </c>
    </row>
    <row r="5844" spans="1:5">
      <c r="A5844" s="58">
        <v>34578</v>
      </c>
      <c r="B5844">
        <v>10</v>
      </c>
      <c r="C5844">
        <v>3786944</v>
      </c>
      <c r="D5844">
        <v>1941359</v>
      </c>
      <c r="E5844">
        <v>1845585</v>
      </c>
    </row>
    <row r="5845" spans="1:5">
      <c r="A5845" s="58">
        <v>34578</v>
      </c>
      <c r="B5845">
        <v>11</v>
      </c>
      <c r="C5845">
        <v>3802118</v>
      </c>
      <c r="D5845">
        <v>1947446</v>
      </c>
      <c r="E5845">
        <v>1854672</v>
      </c>
    </row>
    <row r="5846" spans="1:5">
      <c r="A5846" s="58">
        <v>34578</v>
      </c>
      <c r="B5846">
        <v>12</v>
      </c>
      <c r="C5846">
        <v>3845279</v>
      </c>
      <c r="D5846">
        <v>1967907</v>
      </c>
      <c r="E5846">
        <v>1877372</v>
      </c>
    </row>
    <row r="5847" spans="1:5">
      <c r="A5847" s="58">
        <v>34578</v>
      </c>
      <c r="B5847">
        <v>13</v>
      </c>
      <c r="C5847">
        <v>3763471</v>
      </c>
      <c r="D5847">
        <v>1926986</v>
      </c>
      <c r="E5847">
        <v>1836485</v>
      </c>
    </row>
    <row r="5848" spans="1:5">
      <c r="A5848" s="58">
        <v>34578</v>
      </c>
      <c r="B5848">
        <v>14</v>
      </c>
      <c r="C5848">
        <v>3848313</v>
      </c>
      <c r="D5848">
        <v>1974398</v>
      </c>
      <c r="E5848">
        <v>1873915</v>
      </c>
    </row>
    <row r="5849" spans="1:5">
      <c r="A5849" s="58">
        <v>34578</v>
      </c>
      <c r="B5849">
        <v>15</v>
      </c>
      <c r="C5849">
        <v>3694856</v>
      </c>
      <c r="D5849">
        <v>1899588</v>
      </c>
      <c r="E5849">
        <v>1795268</v>
      </c>
    </row>
    <row r="5850" spans="1:5">
      <c r="A5850" s="58">
        <v>34578</v>
      </c>
      <c r="B5850">
        <v>16</v>
      </c>
      <c r="C5850">
        <v>3580459</v>
      </c>
      <c r="D5850">
        <v>1844957</v>
      </c>
      <c r="E5850">
        <v>1735502</v>
      </c>
    </row>
    <row r="5851" spans="1:5">
      <c r="A5851" s="58">
        <v>34578</v>
      </c>
      <c r="B5851">
        <v>17</v>
      </c>
      <c r="C5851">
        <v>3625646</v>
      </c>
      <c r="D5851">
        <v>1873000</v>
      </c>
      <c r="E5851">
        <v>1752646</v>
      </c>
    </row>
    <row r="5852" spans="1:5">
      <c r="A5852" s="58">
        <v>34578</v>
      </c>
      <c r="B5852">
        <v>18</v>
      </c>
      <c r="C5852">
        <v>3430604</v>
      </c>
      <c r="D5852">
        <v>1759419</v>
      </c>
      <c r="E5852">
        <v>1671185</v>
      </c>
    </row>
    <row r="5853" spans="1:5">
      <c r="A5853" s="58">
        <v>34578</v>
      </c>
      <c r="B5853">
        <v>19</v>
      </c>
      <c r="C5853">
        <v>3617180</v>
      </c>
      <c r="D5853">
        <v>1847890</v>
      </c>
      <c r="E5853">
        <v>1769290</v>
      </c>
    </row>
    <row r="5854" spans="1:5">
      <c r="A5854" s="58">
        <v>34578</v>
      </c>
      <c r="B5854">
        <v>20</v>
      </c>
      <c r="C5854">
        <v>3540892</v>
      </c>
      <c r="D5854">
        <v>1808982</v>
      </c>
      <c r="E5854">
        <v>1731910</v>
      </c>
    </row>
    <row r="5855" spans="1:5">
      <c r="A5855" s="58">
        <v>34578</v>
      </c>
      <c r="B5855">
        <v>21</v>
      </c>
      <c r="C5855">
        <v>3535271</v>
      </c>
      <c r="D5855">
        <v>1804877</v>
      </c>
      <c r="E5855">
        <v>1730394</v>
      </c>
    </row>
    <row r="5856" spans="1:5">
      <c r="A5856" s="58">
        <v>34578</v>
      </c>
      <c r="B5856">
        <v>22</v>
      </c>
      <c r="C5856">
        <v>3636520</v>
      </c>
      <c r="D5856">
        <v>1853505</v>
      </c>
      <c r="E5856">
        <v>1783015</v>
      </c>
    </row>
    <row r="5857" spans="1:5">
      <c r="A5857" s="58">
        <v>34578</v>
      </c>
      <c r="B5857">
        <v>23</v>
      </c>
      <c r="C5857">
        <v>3876896</v>
      </c>
      <c r="D5857">
        <v>1963954</v>
      </c>
      <c r="E5857">
        <v>1912942</v>
      </c>
    </row>
    <row r="5858" spans="1:5">
      <c r="A5858" s="58">
        <v>34578</v>
      </c>
      <c r="B5858">
        <v>24</v>
      </c>
      <c r="C5858">
        <v>4020634</v>
      </c>
      <c r="D5858">
        <v>2034413</v>
      </c>
      <c r="E5858">
        <v>1986221</v>
      </c>
    </row>
    <row r="5859" spans="1:5">
      <c r="A5859" s="58">
        <v>34578</v>
      </c>
      <c r="B5859">
        <v>25</v>
      </c>
      <c r="C5859">
        <v>3901959</v>
      </c>
      <c r="D5859">
        <v>1974186</v>
      </c>
      <c r="E5859">
        <v>1927773</v>
      </c>
    </row>
    <row r="5860" spans="1:5">
      <c r="A5860" s="58">
        <v>34578</v>
      </c>
      <c r="B5860">
        <v>26</v>
      </c>
      <c r="C5860">
        <v>3784676</v>
      </c>
      <c r="D5860">
        <v>1905184</v>
      </c>
      <c r="E5860">
        <v>1879492</v>
      </c>
    </row>
    <row r="5861" spans="1:5">
      <c r="A5861" s="58">
        <v>34578</v>
      </c>
      <c r="B5861">
        <v>27</v>
      </c>
      <c r="C5861">
        <v>3895157</v>
      </c>
      <c r="D5861">
        <v>1959607</v>
      </c>
      <c r="E5861">
        <v>1935550</v>
      </c>
    </row>
    <row r="5862" spans="1:5">
      <c r="A5862" s="58">
        <v>34578</v>
      </c>
      <c r="B5862">
        <v>28</v>
      </c>
      <c r="C5862">
        <v>3827860</v>
      </c>
      <c r="D5862">
        <v>1921075</v>
      </c>
      <c r="E5862">
        <v>1906785</v>
      </c>
    </row>
    <row r="5863" spans="1:5">
      <c r="A5863" s="58">
        <v>34578</v>
      </c>
      <c r="B5863">
        <v>29</v>
      </c>
      <c r="C5863">
        <v>4286294</v>
      </c>
      <c r="D5863">
        <v>2152736</v>
      </c>
      <c r="E5863">
        <v>2133558</v>
      </c>
    </row>
    <row r="5864" spans="1:5">
      <c r="A5864" s="58">
        <v>34578</v>
      </c>
      <c r="B5864">
        <v>30</v>
      </c>
      <c r="C5864">
        <v>4474757</v>
      </c>
      <c r="D5864">
        <v>2247977</v>
      </c>
      <c r="E5864">
        <v>2226780</v>
      </c>
    </row>
    <row r="5865" spans="1:5">
      <c r="A5865" s="58">
        <v>34578</v>
      </c>
      <c r="B5865">
        <v>31</v>
      </c>
      <c r="C5865">
        <v>4407878</v>
      </c>
      <c r="D5865">
        <v>2208713</v>
      </c>
      <c r="E5865">
        <v>2199165</v>
      </c>
    </row>
    <row r="5866" spans="1:5">
      <c r="A5866" s="58">
        <v>34578</v>
      </c>
      <c r="B5866">
        <v>32</v>
      </c>
      <c r="C5866">
        <v>4534966</v>
      </c>
      <c r="D5866">
        <v>2271921</v>
      </c>
      <c r="E5866">
        <v>2263045</v>
      </c>
    </row>
    <row r="5867" spans="1:5">
      <c r="A5867" s="58">
        <v>34578</v>
      </c>
      <c r="B5867">
        <v>33</v>
      </c>
      <c r="C5867">
        <v>4460669</v>
      </c>
      <c r="D5867">
        <v>2226375</v>
      </c>
      <c r="E5867">
        <v>2234294</v>
      </c>
    </row>
    <row r="5868" spans="1:5">
      <c r="A5868" s="58">
        <v>34578</v>
      </c>
      <c r="B5868">
        <v>34</v>
      </c>
      <c r="C5868">
        <v>4702778</v>
      </c>
      <c r="D5868">
        <v>2358633</v>
      </c>
      <c r="E5868">
        <v>2344145</v>
      </c>
    </row>
    <row r="5869" spans="1:5">
      <c r="A5869" s="58">
        <v>34578</v>
      </c>
      <c r="B5869">
        <v>35</v>
      </c>
      <c r="C5869">
        <v>4618996</v>
      </c>
      <c r="D5869">
        <v>2309807</v>
      </c>
      <c r="E5869">
        <v>2309189</v>
      </c>
    </row>
    <row r="5870" spans="1:5">
      <c r="A5870" s="58">
        <v>34578</v>
      </c>
      <c r="B5870">
        <v>36</v>
      </c>
      <c r="C5870">
        <v>4468965</v>
      </c>
      <c r="D5870">
        <v>2223661</v>
      </c>
      <c r="E5870">
        <v>2245304</v>
      </c>
    </row>
    <row r="5871" spans="1:5">
      <c r="A5871" s="58">
        <v>34578</v>
      </c>
      <c r="B5871">
        <v>37</v>
      </c>
      <c r="C5871">
        <v>4504423</v>
      </c>
      <c r="D5871">
        <v>2241687</v>
      </c>
      <c r="E5871">
        <v>2262736</v>
      </c>
    </row>
    <row r="5872" spans="1:5">
      <c r="A5872" s="58">
        <v>34578</v>
      </c>
      <c r="B5872">
        <v>38</v>
      </c>
      <c r="C5872">
        <v>4185446</v>
      </c>
      <c r="D5872">
        <v>2074275</v>
      </c>
      <c r="E5872">
        <v>2111171</v>
      </c>
    </row>
    <row r="5873" spans="1:5">
      <c r="A5873" s="58">
        <v>34578</v>
      </c>
      <c r="B5873">
        <v>39</v>
      </c>
      <c r="C5873">
        <v>4405441</v>
      </c>
      <c r="D5873">
        <v>2191220</v>
      </c>
      <c r="E5873">
        <v>2214221</v>
      </c>
    </row>
    <row r="5874" spans="1:5">
      <c r="A5874" s="58">
        <v>34578</v>
      </c>
      <c r="B5874">
        <v>40</v>
      </c>
      <c r="C5874">
        <v>4265244</v>
      </c>
      <c r="D5874">
        <v>2115177</v>
      </c>
      <c r="E5874">
        <v>2150067</v>
      </c>
    </row>
    <row r="5875" spans="1:5">
      <c r="A5875" s="58">
        <v>34578</v>
      </c>
      <c r="B5875">
        <v>41</v>
      </c>
      <c r="C5875">
        <v>4006109</v>
      </c>
      <c r="D5875">
        <v>1975983</v>
      </c>
      <c r="E5875">
        <v>2030126</v>
      </c>
    </row>
    <row r="5876" spans="1:5">
      <c r="A5876" s="58">
        <v>34578</v>
      </c>
      <c r="B5876">
        <v>42</v>
      </c>
      <c r="C5876">
        <v>3987354</v>
      </c>
      <c r="D5876">
        <v>1969231</v>
      </c>
      <c r="E5876">
        <v>2018123</v>
      </c>
    </row>
    <row r="5877" spans="1:5">
      <c r="A5877" s="58">
        <v>34578</v>
      </c>
      <c r="B5877">
        <v>43</v>
      </c>
      <c r="C5877">
        <v>3712591</v>
      </c>
      <c r="D5877">
        <v>1823570</v>
      </c>
      <c r="E5877">
        <v>1889021</v>
      </c>
    </row>
    <row r="5878" spans="1:5">
      <c r="A5878" s="58">
        <v>34578</v>
      </c>
      <c r="B5878">
        <v>44</v>
      </c>
      <c r="C5878">
        <v>3816273</v>
      </c>
      <c r="D5878">
        <v>1889129</v>
      </c>
      <c r="E5878">
        <v>1927144</v>
      </c>
    </row>
    <row r="5879" spans="1:5">
      <c r="A5879" s="58">
        <v>34578</v>
      </c>
      <c r="B5879">
        <v>45</v>
      </c>
      <c r="C5879">
        <v>3693331</v>
      </c>
      <c r="D5879">
        <v>1819832</v>
      </c>
      <c r="E5879">
        <v>1873499</v>
      </c>
    </row>
    <row r="5880" spans="1:5">
      <c r="A5880" s="58">
        <v>34578</v>
      </c>
      <c r="B5880">
        <v>46</v>
      </c>
      <c r="C5880">
        <v>3570949</v>
      </c>
      <c r="D5880">
        <v>1753573</v>
      </c>
      <c r="E5880">
        <v>1817376</v>
      </c>
    </row>
    <row r="5881" spans="1:5">
      <c r="A5881" s="58">
        <v>34578</v>
      </c>
      <c r="B5881">
        <v>47</v>
      </c>
      <c r="C5881">
        <v>3903314</v>
      </c>
      <c r="D5881">
        <v>1918614</v>
      </c>
      <c r="E5881">
        <v>1984700</v>
      </c>
    </row>
    <row r="5882" spans="1:5">
      <c r="A5882" s="58">
        <v>34578</v>
      </c>
      <c r="B5882">
        <v>48</v>
      </c>
      <c r="C5882">
        <v>2818234</v>
      </c>
      <c r="D5882">
        <v>1378607</v>
      </c>
      <c r="E5882">
        <v>1439627</v>
      </c>
    </row>
    <row r="5883" spans="1:5">
      <c r="A5883" s="58">
        <v>34578</v>
      </c>
      <c r="B5883">
        <v>49</v>
      </c>
      <c r="C5883">
        <v>2938582</v>
      </c>
      <c r="D5883">
        <v>1441172</v>
      </c>
      <c r="E5883">
        <v>1497410</v>
      </c>
    </row>
    <row r="5884" spans="1:5">
      <c r="A5884" s="58">
        <v>34578</v>
      </c>
      <c r="B5884">
        <v>50</v>
      </c>
      <c r="C5884">
        <v>2919404</v>
      </c>
      <c r="D5884">
        <v>1427789</v>
      </c>
      <c r="E5884">
        <v>1491615</v>
      </c>
    </row>
    <row r="5885" spans="1:5">
      <c r="A5885" s="58">
        <v>34578</v>
      </c>
      <c r="B5885">
        <v>51</v>
      </c>
      <c r="C5885">
        <v>2993838</v>
      </c>
      <c r="D5885">
        <v>1462706</v>
      </c>
      <c r="E5885">
        <v>1531132</v>
      </c>
    </row>
    <row r="5886" spans="1:5">
      <c r="A5886" s="58">
        <v>34578</v>
      </c>
      <c r="B5886">
        <v>52</v>
      </c>
      <c r="C5886">
        <v>2671015</v>
      </c>
      <c r="D5886">
        <v>1301767</v>
      </c>
      <c r="E5886">
        <v>1369248</v>
      </c>
    </row>
    <row r="5887" spans="1:5">
      <c r="A5887" s="58">
        <v>34578</v>
      </c>
      <c r="B5887">
        <v>53</v>
      </c>
      <c r="C5887">
        <v>2464739</v>
      </c>
      <c r="D5887">
        <v>1195638</v>
      </c>
      <c r="E5887">
        <v>1269101</v>
      </c>
    </row>
    <row r="5888" spans="1:5">
      <c r="A5888" s="58">
        <v>34578</v>
      </c>
      <c r="B5888">
        <v>54</v>
      </c>
      <c r="C5888">
        <v>2432754</v>
      </c>
      <c r="D5888">
        <v>1181643</v>
      </c>
      <c r="E5888">
        <v>1251111</v>
      </c>
    </row>
    <row r="5889" spans="1:5">
      <c r="A5889" s="58">
        <v>34578</v>
      </c>
      <c r="B5889">
        <v>55</v>
      </c>
      <c r="C5889">
        <v>2318870</v>
      </c>
      <c r="D5889">
        <v>1120780</v>
      </c>
      <c r="E5889">
        <v>1198090</v>
      </c>
    </row>
    <row r="5890" spans="1:5">
      <c r="A5890" s="58">
        <v>34578</v>
      </c>
      <c r="B5890">
        <v>56</v>
      </c>
      <c r="C5890">
        <v>2290095</v>
      </c>
      <c r="D5890">
        <v>1103137</v>
      </c>
      <c r="E5890">
        <v>1186958</v>
      </c>
    </row>
    <row r="5891" spans="1:5">
      <c r="A5891" s="58">
        <v>34578</v>
      </c>
      <c r="B5891">
        <v>57</v>
      </c>
      <c r="C5891">
        <v>2189466</v>
      </c>
      <c r="D5891">
        <v>1050957</v>
      </c>
      <c r="E5891">
        <v>1138509</v>
      </c>
    </row>
    <row r="5892" spans="1:5">
      <c r="A5892" s="58">
        <v>34578</v>
      </c>
      <c r="B5892">
        <v>58</v>
      </c>
      <c r="C5892">
        <v>2067677</v>
      </c>
      <c r="D5892">
        <v>990194</v>
      </c>
      <c r="E5892">
        <v>1077483</v>
      </c>
    </row>
    <row r="5893" spans="1:5">
      <c r="A5893" s="58">
        <v>34578</v>
      </c>
      <c r="B5893">
        <v>59</v>
      </c>
      <c r="C5893">
        <v>2164148</v>
      </c>
      <c r="D5893">
        <v>1035920</v>
      </c>
      <c r="E5893">
        <v>1128228</v>
      </c>
    </row>
    <row r="5894" spans="1:5">
      <c r="A5894" s="58">
        <v>34578</v>
      </c>
      <c r="B5894">
        <v>60</v>
      </c>
      <c r="C5894">
        <v>2040828</v>
      </c>
      <c r="D5894">
        <v>968577</v>
      </c>
      <c r="E5894">
        <v>1072251</v>
      </c>
    </row>
    <row r="5895" spans="1:5">
      <c r="A5895" s="58">
        <v>34578</v>
      </c>
      <c r="B5895">
        <v>61</v>
      </c>
      <c r="C5895">
        <v>1951638</v>
      </c>
      <c r="D5895">
        <v>925021</v>
      </c>
      <c r="E5895">
        <v>1026617</v>
      </c>
    </row>
    <row r="5896" spans="1:5">
      <c r="A5896" s="58">
        <v>34578</v>
      </c>
      <c r="B5896">
        <v>62</v>
      </c>
      <c r="C5896">
        <v>1982908</v>
      </c>
      <c r="D5896">
        <v>932094</v>
      </c>
      <c r="E5896">
        <v>1050814</v>
      </c>
    </row>
    <row r="5897" spans="1:5">
      <c r="A5897" s="58">
        <v>34578</v>
      </c>
      <c r="B5897">
        <v>63</v>
      </c>
      <c r="C5897">
        <v>2058962</v>
      </c>
      <c r="D5897">
        <v>966879</v>
      </c>
      <c r="E5897">
        <v>1092083</v>
      </c>
    </row>
    <row r="5898" spans="1:5">
      <c r="A5898" s="58">
        <v>34578</v>
      </c>
      <c r="B5898">
        <v>64</v>
      </c>
      <c r="C5898">
        <v>2115673</v>
      </c>
      <c r="D5898">
        <v>988438</v>
      </c>
      <c r="E5898">
        <v>1127235</v>
      </c>
    </row>
    <row r="5899" spans="1:5">
      <c r="A5899" s="58">
        <v>34578</v>
      </c>
      <c r="B5899">
        <v>65</v>
      </c>
      <c r="C5899">
        <v>2056176</v>
      </c>
      <c r="D5899">
        <v>950562</v>
      </c>
      <c r="E5899">
        <v>1105614</v>
      </c>
    </row>
    <row r="5900" spans="1:5">
      <c r="A5900" s="58">
        <v>34578</v>
      </c>
      <c r="B5900">
        <v>66</v>
      </c>
      <c r="C5900">
        <v>2066516</v>
      </c>
      <c r="D5900">
        <v>946050</v>
      </c>
      <c r="E5900">
        <v>1120466</v>
      </c>
    </row>
    <row r="5901" spans="1:5">
      <c r="A5901" s="58">
        <v>34578</v>
      </c>
      <c r="B5901">
        <v>67</v>
      </c>
      <c r="C5901">
        <v>2035746</v>
      </c>
      <c r="D5901">
        <v>922596</v>
      </c>
      <c r="E5901">
        <v>1113150</v>
      </c>
    </row>
    <row r="5902" spans="1:5">
      <c r="A5902" s="58">
        <v>34578</v>
      </c>
      <c r="B5902">
        <v>68</v>
      </c>
      <c r="C5902">
        <v>1912991</v>
      </c>
      <c r="D5902">
        <v>856335</v>
      </c>
      <c r="E5902">
        <v>1056656</v>
      </c>
    </row>
    <row r="5903" spans="1:5">
      <c r="A5903" s="58">
        <v>34578</v>
      </c>
      <c r="B5903">
        <v>69</v>
      </c>
      <c r="C5903">
        <v>1927874</v>
      </c>
      <c r="D5903">
        <v>853127</v>
      </c>
      <c r="E5903">
        <v>1074747</v>
      </c>
    </row>
    <row r="5904" spans="1:5">
      <c r="A5904" s="58">
        <v>34578</v>
      </c>
      <c r="B5904">
        <v>70</v>
      </c>
      <c r="C5904">
        <v>1891220</v>
      </c>
      <c r="D5904">
        <v>829376</v>
      </c>
      <c r="E5904">
        <v>1061844</v>
      </c>
    </row>
    <row r="5905" spans="1:5">
      <c r="A5905" s="58">
        <v>34578</v>
      </c>
      <c r="B5905">
        <v>71</v>
      </c>
      <c r="C5905">
        <v>1796610</v>
      </c>
      <c r="D5905">
        <v>785414</v>
      </c>
      <c r="E5905">
        <v>1011196</v>
      </c>
    </row>
    <row r="5906" spans="1:5">
      <c r="A5906" s="58">
        <v>34578</v>
      </c>
      <c r="B5906">
        <v>72</v>
      </c>
      <c r="C5906">
        <v>1789653</v>
      </c>
      <c r="D5906">
        <v>778467</v>
      </c>
      <c r="E5906">
        <v>1011186</v>
      </c>
    </row>
    <row r="5907" spans="1:5">
      <c r="A5907" s="58">
        <v>34578</v>
      </c>
      <c r="B5907">
        <v>73</v>
      </c>
      <c r="C5907">
        <v>1731499</v>
      </c>
      <c r="D5907">
        <v>746415</v>
      </c>
      <c r="E5907">
        <v>985084</v>
      </c>
    </row>
    <row r="5908" spans="1:5">
      <c r="A5908" s="58">
        <v>34578</v>
      </c>
      <c r="B5908">
        <v>74</v>
      </c>
      <c r="C5908">
        <v>1601022</v>
      </c>
      <c r="D5908">
        <v>676938</v>
      </c>
      <c r="E5908">
        <v>924084</v>
      </c>
    </row>
    <row r="5909" spans="1:5">
      <c r="A5909" s="58">
        <v>34578</v>
      </c>
      <c r="B5909">
        <v>75</v>
      </c>
      <c r="C5909">
        <v>1494585</v>
      </c>
      <c r="D5909">
        <v>620913</v>
      </c>
      <c r="E5909">
        <v>873672</v>
      </c>
    </row>
    <row r="5910" spans="1:5">
      <c r="A5910" s="58">
        <v>34578</v>
      </c>
      <c r="B5910">
        <v>76</v>
      </c>
      <c r="C5910">
        <v>1393496</v>
      </c>
      <c r="D5910">
        <v>569182</v>
      </c>
      <c r="E5910">
        <v>824314</v>
      </c>
    </row>
    <row r="5911" spans="1:5">
      <c r="A5911" s="58">
        <v>34578</v>
      </c>
      <c r="B5911">
        <v>77</v>
      </c>
      <c r="C5911">
        <v>1302761</v>
      </c>
      <c r="D5911">
        <v>523980</v>
      </c>
      <c r="E5911">
        <v>778781</v>
      </c>
    </row>
    <row r="5912" spans="1:5">
      <c r="A5912" s="58">
        <v>34578</v>
      </c>
      <c r="B5912">
        <v>78</v>
      </c>
      <c r="C5912">
        <v>1245301</v>
      </c>
      <c r="D5912">
        <v>489874</v>
      </c>
      <c r="E5912">
        <v>755427</v>
      </c>
    </row>
    <row r="5913" spans="1:5">
      <c r="A5913" s="58">
        <v>34578</v>
      </c>
      <c r="B5913">
        <v>79</v>
      </c>
      <c r="C5913">
        <v>1175543</v>
      </c>
      <c r="D5913">
        <v>451155</v>
      </c>
      <c r="E5913">
        <v>724388</v>
      </c>
    </row>
    <row r="5914" spans="1:5">
      <c r="A5914" s="58">
        <v>34578</v>
      </c>
      <c r="B5914">
        <v>80</v>
      </c>
      <c r="C5914">
        <v>1075589</v>
      </c>
      <c r="D5914">
        <v>400628</v>
      </c>
      <c r="E5914">
        <v>674961</v>
      </c>
    </row>
    <row r="5915" spans="1:5">
      <c r="A5915" s="58">
        <v>34578</v>
      </c>
      <c r="B5915">
        <v>81</v>
      </c>
      <c r="C5915">
        <v>972558</v>
      </c>
      <c r="D5915">
        <v>352324</v>
      </c>
      <c r="E5915">
        <v>620234</v>
      </c>
    </row>
    <row r="5916" spans="1:5">
      <c r="A5916" s="58">
        <v>34578</v>
      </c>
      <c r="B5916">
        <v>82</v>
      </c>
      <c r="C5916">
        <v>876977</v>
      </c>
      <c r="D5916">
        <v>312065</v>
      </c>
      <c r="E5916">
        <v>564912</v>
      </c>
    </row>
    <row r="5917" spans="1:5">
      <c r="A5917" s="58">
        <v>34578</v>
      </c>
      <c r="B5917">
        <v>83</v>
      </c>
      <c r="C5917">
        <v>785990</v>
      </c>
      <c r="D5917">
        <v>267183</v>
      </c>
      <c r="E5917">
        <v>518807</v>
      </c>
    </row>
    <row r="5918" spans="1:5">
      <c r="A5918" s="58">
        <v>34578</v>
      </c>
      <c r="B5918">
        <v>84</v>
      </c>
      <c r="C5918">
        <v>703883</v>
      </c>
      <c r="D5918">
        <v>231500</v>
      </c>
      <c r="E5918">
        <v>472383</v>
      </c>
    </row>
    <row r="5919" spans="1:5">
      <c r="A5919" s="58">
        <v>34578</v>
      </c>
      <c r="B5919">
        <v>85</v>
      </c>
      <c r="C5919">
        <v>609446</v>
      </c>
      <c r="D5919">
        <v>195112</v>
      </c>
      <c r="E5919">
        <v>414334</v>
      </c>
    </row>
    <row r="5920" spans="1:5">
      <c r="A5920" s="58">
        <v>34578</v>
      </c>
      <c r="B5920">
        <v>86</v>
      </c>
      <c r="C5920">
        <v>539021</v>
      </c>
      <c r="D5920">
        <v>166273</v>
      </c>
      <c r="E5920">
        <v>372748</v>
      </c>
    </row>
    <row r="5921" spans="1:5">
      <c r="A5921" s="58">
        <v>34578</v>
      </c>
      <c r="B5921">
        <v>87</v>
      </c>
      <c r="C5921">
        <v>462187</v>
      </c>
      <c r="D5921">
        <v>137444</v>
      </c>
      <c r="E5921">
        <v>324743</v>
      </c>
    </row>
    <row r="5922" spans="1:5">
      <c r="A5922" s="58">
        <v>34578</v>
      </c>
      <c r="B5922">
        <v>88</v>
      </c>
      <c r="C5922">
        <v>394969</v>
      </c>
      <c r="D5922">
        <v>112210</v>
      </c>
      <c r="E5922">
        <v>282759</v>
      </c>
    </row>
    <row r="5923" spans="1:5">
      <c r="A5923" s="58">
        <v>34578</v>
      </c>
      <c r="B5923">
        <v>89</v>
      </c>
      <c r="C5923">
        <v>349149</v>
      </c>
      <c r="D5923">
        <v>95336</v>
      </c>
      <c r="E5923">
        <v>253813</v>
      </c>
    </row>
    <row r="5924" spans="1:5">
      <c r="A5924" s="58">
        <v>34578</v>
      </c>
      <c r="B5924">
        <v>90</v>
      </c>
      <c r="C5924">
        <v>287968</v>
      </c>
      <c r="D5924">
        <v>75411</v>
      </c>
      <c r="E5924">
        <v>212557</v>
      </c>
    </row>
    <row r="5925" spans="1:5">
      <c r="A5925" s="58">
        <v>34578</v>
      </c>
      <c r="B5925">
        <v>91</v>
      </c>
      <c r="C5925">
        <v>229505</v>
      </c>
      <c r="D5925">
        <v>57339</v>
      </c>
      <c r="E5925">
        <v>172166</v>
      </c>
    </row>
    <row r="5926" spans="1:5">
      <c r="A5926" s="58">
        <v>34578</v>
      </c>
      <c r="B5926">
        <v>92</v>
      </c>
      <c r="C5926">
        <v>178868</v>
      </c>
      <c r="D5926">
        <v>43374</v>
      </c>
      <c r="E5926">
        <v>135494</v>
      </c>
    </row>
    <row r="5927" spans="1:5">
      <c r="A5927" s="58">
        <v>34578</v>
      </c>
      <c r="B5927">
        <v>93</v>
      </c>
      <c r="C5927">
        <v>150447</v>
      </c>
      <c r="D5927">
        <v>34520</v>
      </c>
      <c r="E5927">
        <v>115927</v>
      </c>
    </row>
    <row r="5928" spans="1:5">
      <c r="A5928" s="58">
        <v>34578</v>
      </c>
      <c r="B5928">
        <v>94</v>
      </c>
      <c r="C5928">
        <v>114711</v>
      </c>
      <c r="D5928">
        <v>25145</v>
      </c>
      <c r="E5928">
        <v>89566</v>
      </c>
    </row>
    <row r="5929" spans="1:5">
      <c r="A5929" s="58">
        <v>34578</v>
      </c>
      <c r="B5929">
        <v>95</v>
      </c>
      <c r="C5929">
        <v>76086</v>
      </c>
      <c r="D5929">
        <v>15647</v>
      </c>
      <c r="E5929">
        <v>60439</v>
      </c>
    </row>
    <row r="5930" spans="1:5">
      <c r="A5930" s="58">
        <v>34578</v>
      </c>
      <c r="B5930">
        <v>96</v>
      </c>
      <c r="C5930">
        <v>57376</v>
      </c>
      <c r="D5930">
        <v>11167</v>
      </c>
      <c r="E5930">
        <v>46209</v>
      </c>
    </row>
    <row r="5931" spans="1:5">
      <c r="A5931" s="58">
        <v>34578</v>
      </c>
      <c r="B5931">
        <v>97</v>
      </c>
      <c r="C5931">
        <v>43080</v>
      </c>
      <c r="D5931">
        <v>8149</v>
      </c>
      <c r="E5931">
        <v>34931</v>
      </c>
    </row>
    <row r="5932" spans="1:5">
      <c r="A5932" s="58">
        <v>34578</v>
      </c>
      <c r="B5932">
        <v>98</v>
      </c>
      <c r="C5932">
        <v>31638</v>
      </c>
      <c r="D5932">
        <v>5751</v>
      </c>
      <c r="E5932">
        <v>25887</v>
      </c>
    </row>
    <row r="5933" spans="1:5">
      <c r="A5933" s="58">
        <v>34578</v>
      </c>
      <c r="B5933">
        <v>99</v>
      </c>
      <c r="C5933">
        <v>21400</v>
      </c>
      <c r="D5933">
        <v>3887</v>
      </c>
      <c r="E5933">
        <v>17513</v>
      </c>
    </row>
    <row r="5934" spans="1:5">
      <c r="A5934" s="58">
        <v>34578</v>
      </c>
      <c r="B5934" t="s">
        <v>164</v>
      </c>
      <c r="C5934">
        <v>42091</v>
      </c>
      <c r="D5934">
        <v>7813</v>
      </c>
      <c r="E5934">
        <v>34278</v>
      </c>
    </row>
    <row r="5936" spans="1:5">
      <c r="A5936" s="58">
        <v>34608</v>
      </c>
      <c r="B5936" t="s">
        <v>163</v>
      </c>
      <c r="C5936">
        <v>264003356</v>
      </c>
      <c r="D5936">
        <v>129045851</v>
      </c>
      <c r="E5936">
        <v>134957505</v>
      </c>
    </row>
    <row r="5937" spans="1:5">
      <c r="A5937" s="58">
        <v>34608</v>
      </c>
      <c r="B5937">
        <v>0</v>
      </c>
      <c r="C5937">
        <v>3822567</v>
      </c>
      <c r="D5937">
        <v>1957467</v>
      </c>
      <c r="E5937">
        <v>1865100</v>
      </c>
    </row>
    <row r="5938" spans="1:5">
      <c r="A5938" s="58">
        <v>34608</v>
      </c>
      <c r="B5938">
        <v>1</v>
      </c>
      <c r="C5938">
        <v>3878553</v>
      </c>
      <c r="D5938">
        <v>1986019</v>
      </c>
      <c r="E5938">
        <v>1892534</v>
      </c>
    </row>
    <row r="5939" spans="1:5">
      <c r="A5939" s="58">
        <v>34608</v>
      </c>
      <c r="B5939">
        <v>2</v>
      </c>
      <c r="C5939">
        <v>3940732</v>
      </c>
      <c r="D5939">
        <v>2016142</v>
      </c>
      <c r="E5939">
        <v>1924590</v>
      </c>
    </row>
    <row r="5940" spans="1:5">
      <c r="A5940" s="58">
        <v>34608</v>
      </c>
      <c r="B5940">
        <v>3</v>
      </c>
      <c r="C5940">
        <v>4012328</v>
      </c>
      <c r="D5940">
        <v>2051217</v>
      </c>
      <c r="E5940">
        <v>1961111</v>
      </c>
    </row>
    <row r="5941" spans="1:5">
      <c r="A5941" s="58">
        <v>34608</v>
      </c>
      <c r="B5941">
        <v>4</v>
      </c>
      <c r="C5941">
        <v>4093752</v>
      </c>
      <c r="D5941">
        <v>2095983</v>
      </c>
      <c r="E5941">
        <v>1997769</v>
      </c>
    </row>
    <row r="5942" spans="1:5">
      <c r="A5942" s="58">
        <v>34608</v>
      </c>
      <c r="B5942">
        <v>5</v>
      </c>
      <c r="C5942">
        <v>3945186</v>
      </c>
      <c r="D5942">
        <v>2020612</v>
      </c>
      <c r="E5942">
        <v>1924574</v>
      </c>
    </row>
    <row r="5943" spans="1:5">
      <c r="A5943" s="58">
        <v>34608</v>
      </c>
      <c r="B5943">
        <v>6</v>
      </c>
      <c r="C5943">
        <v>3853656</v>
      </c>
      <c r="D5943">
        <v>1971900</v>
      </c>
      <c r="E5943">
        <v>1881756</v>
      </c>
    </row>
    <row r="5944" spans="1:5">
      <c r="A5944" s="58">
        <v>34608</v>
      </c>
      <c r="B5944">
        <v>7</v>
      </c>
      <c r="C5944">
        <v>3781735</v>
      </c>
      <c r="D5944">
        <v>1934561</v>
      </c>
      <c r="E5944">
        <v>1847174</v>
      </c>
    </row>
    <row r="5945" spans="1:5">
      <c r="A5945" s="58">
        <v>34608</v>
      </c>
      <c r="B5945">
        <v>8</v>
      </c>
      <c r="C5945">
        <v>3685156</v>
      </c>
      <c r="D5945">
        <v>1886649</v>
      </c>
      <c r="E5945">
        <v>1798507</v>
      </c>
    </row>
    <row r="5946" spans="1:5">
      <c r="A5946" s="58">
        <v>34608</v>
      </c>
      <c r="B5946">
        <v>9</v>
      </c>
      <c r="C5946">
        <v>3857013</v>
      </c>
      <c r="D5946">
        <v>1977169</v>
      </c>
      <c r="E5946">
        <v>1879844</v>
      </c>
    </row>
    <row r="5947" spans="1:5">
      <c r="A5947" s="58">
        <v>34608</v>
      </c>
      <c r="B5947">
        <v>10</v>
      </c>
      <c r="C5947">
        <v>3798864</v>
      </c>
      <c r="D5947">
        <v>1947294</v>
      </c>
      <c r="E5947">
        <v>1851570</v>
      </c>
    </row>
    <row r="5948" spans="1:5">
      <c r="A5948" s="58">
        <v>34608</v>
      </c>
      <c r="B5948">
        <v>11</v>
      </c>
      <c r="C5948">
        <v>3790642</v>
      </c>
      <c r="D5948">
        <v>1941709</v>
      </c>
      <c r="E5948">
        <v>1848933</v>
      </c>
    </row>
    <row r="5949" spans="1:5">
      <c r="A5949" s="58">
        <v>34608</v>
      </c>
      <c r="B5949">
        <v>12</v>
      </c>
      <c r="C5949">
        <v>3857464</v>
      </c>
      <c r="D5949">
        <v>1974016</v>
      </c>
      <c r="E5949">
        <v>1883448</v>
      </c>
    </row>
    <row r="5950" spans="1:5">
      <c r="A5950" s="58">
        <v>34608</v>
      </c>
      <c r="B5950">
        <v>13</v>
      </c>
      <c r="C5950">
        <v>3751222</v>
      </c>
      <c r="D5950">
        <v>1920689</v>
      </c>
      <c r="E5950">
        <v>1830533</v>
      </c>
    </row>
    <row r="5951" spans="1:5">
      <c r="A5951" s="58">
        <v>34608</v>
      </c>
      <c r="B5951">
        <v>14</v>
      </c>
      <c r="C5951">
        <v>3874269</v>
      </c>
      <c r="D5951">
        <v>1987748</v>
      </c>
      <c r="E5951">
        <v>1886521</v>
      </c>
    </row>
    <row r="5952" spans="1:5">
      <c r="A5952" s="58">
        <v>34608</v>
      </c>
      <c r="B5952">
        <v>15</v>
      </c>
      <c r="C5952">
        <v>3707431</v>
      </c>
      <c r="D5952">
        <v>1906140</v>
      </c>
      <c r="E5952">
        <v>1801291</v>
      </c>
    </row>
    <row r="5953" spans="1:5">
      <c r="A5953" s="58">
        <v>34608</v>
      </c>
      <c r="B5953">
        <v>16</v>
      </c>
      <c r="C5953">
        <v>3582021</v>
      </c>
      <c r="D5953">
        <v>1845753</v>
      </c>
      <c r="E5953">
        <v>1736268</v>
      </c>
    </row>
    <row r="5954" spans="1:5">
      <c r="A5954" s="58">
        <v>34608</v>
      </c>
      <c r="B5954">
        <v>17</v>
      </c>
      <c r="C5954">
        <v>3635803</v>
      </c>
      <c r="D5954">
        <v>1878258</v>
      </c>
      <c r="E5954">
        <v>1757545</v>
      </c>
    </row>
    <row r="5955" spans="1:5">
      <c r="A5955" s="58">
        <v>34608</v>
      </c>
      <c r="B5955">
        <v>18</v>
      </c>
      <c r="C5955">
        <v>3443197</v>
      </c>
      <c r="D5955">
        <v>1765993</v>
      </c>
      <c r="E5955">
        <v>1677204</v>
      </c>
    </row>
    <row r="5956" spans="1:5">
      <c r="A5956" s="58">
        <v>34608</v>
      </c>
      <c r="B5956">
        <v>19</v>
      </c>
      <c r="C5956">
        <v>3607103</v>
      </c>
      <c r="D5956">
        <v>1842793</v>
      </c>
      <c r="E5956">
        <v>1764310</v>
      </c>
    </row>
    <row r="5957" spans="1:5">
      <c r="A5957" s="58">
        <v>34608</v>
      </c>
      <c r="B5957">
        <v>20</v>
      </c>
      <c r="C5957">
        <v>3556285</v>
      </c>
      <c r="D5957">
        <v>1816883</v>
      </c>
      <c r="E5957">
        <v>1739402</v>
      </c>
    </row>
    <row r="5958" spans="1:5">
      <c r="A5958" s="58">
        <v>34608</v>
      </c>
      <c r="B5958">
        <v>21</v>
      </c>
      <c r="C5958">
        <v>3523589</v>
      </c>
      <c r="D5958">
        <v>1799139</v>
      </c>
      <c r="E5958">
        <v>1724450</v>
      </c>
    </row>
    <row r="5959" spans="1:5">
      <c r="A5959" s="58">
        <v>34608</v>
      </c>
      <c r="B5959">
        <v>22</v>
      </c>
      <c r="C5959">
        <v>3614405</v>
      </c>
      <c r="D5959">
        <v>1842917</v>
      </c>
      <c r="E5959">
        <v>1771488</v>
      </c>
    </row>
    <row r="5960" spans="1:5">
      <c r="A5960" s="58">
        <v>34608</v>
      </c>
      <c r="B5960">
        <v>23</v>
      </c>
      <c r="C5960">
        <v>3851481</v>
      </c>
      <c r="D5960">
        <v>1950848</v>
      </c>
      <c r="E5960">
        <v>1900633</v>
      </c>
    </row>
    <row r="5961" spans="1:5">
      <c r="A5961" s="58">
        <v>34608</v>
      </c>
      <c r="B5961">
        <v>24</v>
      </c>
      <c r="C5961">
        <v>4049470</v>
      </c>
      <c r="D5961">
        <v>2048547</v>
      </c>
      <c r="E5961">
        <v>2000923</v>
      </c>
    </row>
    <row r="5962" spans="1:5">
      <c r="A5962" s="58">
        <v>34608</v>
      </c>
      <c r="B5962">
        <v>25</v>
      </c>
      <c r="C5962">
        <v>3910180</v>
      </c>
      <c r="D5962">
        <v>1978400</v>
      </c>
      <c r="E5962">
        <v>1931780</v>
      </c>
    </row>
    <row r="5963" spans="1:5">
      <c r="A5963" s="58">
        <v>34608</v>
      </c>
      <c r="B5963">
        <v>26</v>
      </c>
      <c r="C5963">
        <v>3785336</v>
      </c>
      <c r="D5963">
        <v>1905552</v>
      </c>
      <c r="E5963">
        <v>1879784</v>
      </c>
    </row>
    <row r="5964" spans="1:5">
      <c r="A5964" s="58">
        <v>34608</v>
      </c>
      <c r="B5964">
        <v>27</v>
      </c>
      <c r="C5964">
        <v>3885524</v>
      </c>
      <c r="D5964">
        <v>1955260</v>
      </c>
      <c r="E5964">
        <v>1930264</v>
      </c>
    </row>
    <row r="5965" spans="1:5">
      <c r="A5965" s="58">
        <v>34608</v>
      </c>
      <c r="B5965">
        <v>28</v>
      </c>
      <c r="C5965">
        <v>3815716</v>
      </c>
      <c r="D5965">
        <v>1914641</v>
      </c>
      <c r="E5965">
        <v>1901075</v>
      </c>
    </row>
    <row r="5966" spans="1:5">
      <c r="A5966" s="58">
        <v>34608</v>
      </c>
      <c r="B5966">
        <v>29</v>
      </c>
      <c r="C5966">
        <v>4270610</v>
      </c>
      <c r="D5966">
        <v>2145371</v>
      </c>
      <c r="E5966">
        <v>2125239</v>
      </c>
    </row>
    <row r="5967" spans="1:5">
      <c r="A5967" s="58">
        <v>34608</v>
      </c>
      <c r="B5967">
        <v>30</v>
      </c>
      <c r="C5967">
        <v>4465521</v>
      </c>
      <c r="D5967">
        <v>2243027</v>
      </c>
      <c r="E5967">
        <v>2222494</v>
      </c>
    </row>
    <row r="5968" spans="1:5">
      <c r="A5968" s="58">
        <v>34608</v>
      </c>
      <c r="B5968">
        <v>31</v>
      </c>
      <c r="C5968">
        <v>4405976</v>
      </c>
      <c r="D5968">
        <v>2207911</v>
      </c>
      <c r="E5968">
        <v>2198065</v>
      </c>
    </row>
    <row r="5969" spans="1:5">
      <c r="A5969" s="58">
        <v>34608</v>
      </c>
      <c r="B5969">
        <v>32</v>
      </c>
      <c r="C5969">
        <v>4537147</v>
      </c>
      <c r="D5969">
        <v>2273219</v>
      </c>
      <c r="E5969">
        <v>2263928</v>
      </c>
    </row>
    <row r="5970" spans="1:5">
      <c r="A5970" s="58">
        <v>34608</v>
      </c>
      <c r="B5970">
        <v>33</v>
      </c>
      <c r="C5970">
        <v>4432133</v>
      </c>
      <c r="D5970">
        <v>2212297</v>
      </c>
      <c r="E5970">
        <v>2219836</v>
      </c>
    </row>
    <row r="5971" spans="1:5">
      <c r="A5971" s="58">
        <v>34608</v>
      </c>
      <c r="B5971">
        <v>34</v>
      </c>
      <c r="C5971">
        <v>4734635</v>
      </c>
      <c r="D5971">
        <v>2374830</v>
      </c>
      <c r="E5971">
        <v>2359805</v>
      </c>
    </row>
    <row r="5972" spans="1:5">
      <c r="A5972" s="58">
        <v>34608</v>
      </c>
      <c r="B5972">
        <v>35</v>
      </c>
      <c r="C5972">
        <v>4613998</v>
      </c>
      <c r="D5972">
        <v>2307665</v>
      </c>
      <c r="E5972">
        <v>2306333</v>
      </c>
    </row>
    <row r="5973" spans="1:5">
      <c r="A5973" s="58">
        <v>34608</v>
      </c>
      <c r="B5973">
        <v>36</v>
      </c>
      <c r="C5973">
        <v>4473156</v>
      </c>
      <c r="D5973">
        <v>2225522</v>
      </c>
      <c r="E5973">
        <v>2247634</v>
      </c>
    </row>
    <row r="5974" spans="1:5">
      <c r="A5974" s="58">
        <v>34608</v>
      </c>
      <c r="B5974">
        <v>37</v>
      </c>
      <c r="C5974">
        <v>4509535</v>
      </c>
      <c r="D5974">
        <v>2244529</v>
      </c>
      <c r="E5974">
        <v>2265006</v>
      </c>
    </row>
    <row r="5975" spans="1:5">
      <c r="A5975" s="58">
        <v>34608</v>
      </c>
      <c r="B5975">
        <v>38</v>
      </c>
      <c r="C5975">
        <v>4196797</v>
      </c>
      <c r="D5975">
        <v>2079871</v>
      </c>
      <c r="E5975">
        <v>2116926</v>
      </c>
    </row>
    <row r="5976" spans="1:5">
      <c r="A5976" s="58">
        <v>34608</v>
      </c>
      <c r="B5976">
        <v>39</v>
      </c>
      <c r="C5976">
        <v>4416982</v>
      </c>
      <c r="D5976">
        <v>2197399</v>
      </c>
      <c r="E5976">
        <v>2219583</v>
      </c>
    </row>
    <row r="5977" spans="1:5">
      <c r="A5977" s="58">
        <v>34608</v>
      </c>
      <c r="B5977">
        <v>40</v>
      </c>
      <c r="C5977">
        <v>4278569</v>
      </c>
      <c r="D5977">
        <v>2122084</v>
      </c>
      <c r="E5977">
        <v>2156485</v>
      </c>
    </row>
    <row r="5978" spans="1:5">
      <c r="A5978" s="58">
        <v>34608</v>
      </c>
      <c r="B5978">
        <v>41</v>
      </c>
      <c r="C5978">
        <v>4008318</v>
      </c>
      <c r="D5978">
        <v>1976960</v>
      </c>
      <c r="E5978">
        <v>2031358</v>
      </c>
    </row>
    <row r="5979" spans="1:5">
      <c r="A5979" s="58">
        <v>34608</v>
      </c>
      <c r="B5979">
        <v>42</v>
      </c>
      <c r="C5979">
        <v>4012447</v>
      </c>
      <c r="D5979">
        <v>1981752</v>
      </c>
      <c r="E5979">
        <v>2030695</v>
      </c>
    </row>
    <row r="5980" spans="1:5">
      <c r="A5980" s="58">
        <v>34608</v>
      </c>
      <c r="B5980">
        <v>43</v>
      </c>
      <c r="C5980">
        <v>3706897</v>
      </c>
      <c r="D5980">
        <v>1820636</v>
      </c>
      <c r="E5980">
        <v>1886261</v>
      </c>
    </row>
    <row r="5981" spans="1:5">
      <c r="A5981" s="58">
        <v>34608</v>
      </c>
      <c r="B5981">
        <v>44</v>
      </c>
      <c r="C5981">
        <v>3838944</v>
      </c>
      <c r="D5981">
        <v>1900827</v>
      </c>
      <c r="E5981">
        <v>1938117</v>
      </c>
    </row>
    <row r="5982" spans="1:5">
      <c r="A5982" s="58">
        <v>34608</v>
      </c>
      <c r="B5982">
        <v>45</v>
      </c>
      <c r="C5982">
        <v>3688623</v>
      </c>
      <c r="D5982">
        <v>1817274</v>
      </c>
      <c r="E5982">
        <v>1871349</v>
      </c>
    </row>
    <row r="5983" spans="1:5">
      <c r="A5983" s="58">
        <v>34608</v>
      </c>
      <c r="B5983">
        <v>46</v>
      </c>
      <c r="C5983">
        <v>3575165</v>
      </c>
      <c r="D5983">
        <v>1755481</v>
      </c>
      <c r="E5983">
        <v>1819684</v>
      </c>
    </row>
    <row r="5984" spans="1:5">
      <c r="A5984" s="58">
        <v>34608</v>
      </c>
      <c r="B5984">
        <v>47</v>
      </c>
      <c r="C5984">
        <v>3889647</v>
      </c>
      <c r="D5984">
        <v>1911659</v>
      </c>
      <c r="E5984">
        <v>1977988</v>
      </c>
    </row>
    <row r="5985" spans="1:5">
      <c r="A5985" s="58">
        <v>34608</v>
      </c>
      <c r="B5985">
        <v>48</v>
      </c>
      <c r="C5985">
        <v>2901487</v>
      </c>
      <c r="D5985">
        <v>1420023</v>
      </c>
      <c r="E5985">
        <v>1481464</v>
      </c>
    </row>
    <row r="5986" spans="1:5">
      <c r="A5986" s="58">
        <v>34608</v>
      </c>
      <c r="B5986">
        <v>49</v>
      </c>
      <c r="C5986">
        <v>2944415</v>
      </c>
      <c r="D5986">
        <v>1444227</v>
      </c>
      <c r="E5986">
        <v>1500188</v>
      </c>
    </row>
    <row r="5987" spans="1:5">
      <c r="A5987" s="58">
        <v>34608</v>
      </c>
      <c r="B5987">
        <v>50</v>
      </c>
      <c r="C5987">
        <v>2906091</v>
      </c>
      <c r="D5987">
        <v>1421152</v>
      </c>
      <c r="E5987">
        <v>1484939</v>
      </c>
    </row>
    <row r="5988" spans="1:5">
      <c r="A5988" s="58">
        <v>34608</v>
      </c>
      <c r="B5988">
        <v>51</v>
      </c>
      <c r="C5988">
        <v>2984854</v>
      </c>
      <c r="D5988">
        <v>1458158</v>
      </c>
      <c r="E5988">
        <v>1526696</v>
      </c>
    </row>
    <row r="5989" spans="1:5">
      <c r="A5989" s="58">
        <v>34608</v>
      </c>
      <c r="B5989">
        <v>52</v>
      </c>
      <c r="C5989">
        <v>2728638</v>
      </c>
      <c r="D5989">
        <v>1330530</v>
      </c>
      <c r="E5989">
        <v>1398108</v>
      </c>
    </row>
    <row r="5990" spans="1:5">
      <c r="A5990" s="58">
        <v>34608</v>
      </c>
      <c r="B5990">
        <v>53</v>
      </c>
      <c r="C5990">
        <v>2466036</v>
      </c>
      <c r="D5990">
        <v>1195914</v>
      </c>
      <c r="E5990">
        <v>1270122</v>
      </c>
    </row>
    <row r="5991" spans="1:5">
      <c r="A5991" s="58">
        <v>34608</v>
      </c>
      <c r="B5991">
        <v>54</v>
      </c>
      <c r="C5991">
        <v>2446260</v>
      </c>
      <c r="D5991">
        <v>1188561</v>
      </c>
      <c r="E5991">
        <v>1257699</v>
      </c>
    </row>
    <row r="5992" spans="1:5">
      <c r="A5992" s="58">
        <v>34608</v>
      </c>
      <c r="B5992">
        <v>55</v>
      </c>
      <c r="C5992">
        <v>2317721</v>
      </c>
      <c r="D5992">
        <v>1120270</v>
      </c>
      <c r="E5992">
        <v>1197451</v>
      </c>
    </row>
    <row r="5993" spans="1:5">
      <c r="A5993" s="58">
        <v>34608</v>
      </c>
      <c r="B5993">
        <v>56</v>
      </c>
      <c r="C5993">
        <v>2294976</v>
      </c>
      <c r="D5993">
        <v>1105581</v>
      </c>
      <c r="E5993">
        <v>1189395</v>
      </c>
    </row>
    <row r="5994" spans="1:5">
      <c r="A5994" s="58">
        <v>34608</v>
      </c>
      <c r="B5994">
        <v>57</v>
      </c>
      <c r="C5994">
        <v>2198995</v>
      </c>
      <c r="D5994">
        <v>1055701</v>
      </c>
      <c r="E5994">
        <v>1143294</v>
      </c>
    </row>
    <row r="5995" spans="1:5">
      <c r="A5995" s="58">
        <v>34608</v>
      </c>
      <c r="B5995">
        <v>58</v>
      </c>
      <c r="C5995">
        <v>2066162</v>
      </c>
      <c r="D5995">
        <v>989579</v>
      </c>
      <c r="E5995">
        <v>1076583</v>
      </c>
    </row>
    <row r="5996" spans="1:5">
      <c r="A5996" s="58">
        <v>34608</v>
      </c>
      <c r="B5996">
        <v>59</v>
      </c>
      <c r="C5996">
        <v>2163065</v>
      </c>
      <c r="D5996">
        <v>1035290</v>
      </c>
      <c r="E5996">
        <v>1127775</v>
      </c>
    </row>
    <row r="5997" spans="1:5">
      <c r="A5997" s="58">
        <v>34608</v>
      </c>
      <c r="B5997">
        <v>60</v>
      </c>
      <c r="C5997">
        <v>2055187</v>
      </c>
      <c r="D5997">
        <v>975641</v>
      </c>
      <c r="E5997">
        <v>1079546</v>
      </c>
    </row>
    <row r="5998" spans="1:5">
      <c r="A5998" s="58">
        <v>34608</v>
      </c>
      <c r="B5998">
        <v>61</v>
      </c>
      <c r="C5998">
        <v>1945433</v>
      </c>
      <c r="D5998">
        <v>922479</v>
      </c>
      <c r="E5998">
        <v>1022954</v>
      </c>
    </row>
    <row r="5999" spans="1:5">
      <c r="A5999" s="58">
        <v>34608</v>
      </c>
      <c r="B5999">
        <v>62</v>
      </c>
      <c r="C5999">
        <v>1981753</v>
      </c>
      <c r="D5999">
        <v>931790</v>
      </c>
      <c r="E5999">
        <v>1049963</v>
      </c>
    </row>
    <row r="6000" spans="1:5">
      <c r="A6000" s="58">
        <v>34608</v>
      </c>
      <c r="B6000">
        <v>63</v>
      </c>
      <c r="C6000">
        <v>2049519</v>
      </c>
      <c r="D6000">
        <v>962516</v>
      </c>
      <c r="E6000">
        <v>1087003</v>
      </c>
    </row>
    <row r="6001" spans="1:5">
      <c r="A6001" s="58">
        <v>34608</v>
      </c>
      <c r="B6001">
        <v>64</v>
      </c>
      <c r="C6001">
        <v>2118491</v>
      </c>
      <c r="D6001">
        <v>989202</v>
      </c>
      <c r="E6001">
        <v>1129289</v>
      </c>
    </row>
    <row r="6002" spans="1:5">
      <c r="A6002" s="58">
        <v>34608</v>
      </c>
      <c r="B6002">
        <v>65</v>
      </c>
      <c r="C6002">
        <v>2055269</v>
      </c>
      <c r="D6002">
        <v>951078</v>
      </c>
      <c r="E6002">
        <v>1104191</v>
      </c>
    </row>
    <row r="6003" spans="1:5">
      <c r="A6003" s="58">
        <v>34608</v>
      </c>
      <c r="B6003">
        <v>66</v>
      </c>
      <c r="C6003">
        <v>2060486</v>
      </c>
      <c r="D6003">
        <v>943383</v>
      </c>
      <c r="E6003">
        <v>1117103</v>
      </c>
    </row>
    <row r="6004" spans="1:5">
      <c r="A6004" s="58">
        <v>34608</v>
      </c>
      <c r="B6004">
        <v>67</v>
      </c>
      <c r="C6004">
        <v>2042697</v>
      </c>
      <c r="D6004">
        <v>926651</v>
      </c>
      <c r="E6004">
        <v>1116046</v>
      </c>
    </row>
    <row r="6005" spans="1:5">
      <c r="A6005" s="58">
        <v>34608</v>
      </c>
      <c r="B6005">
        <v>68</v>
      </c>
      <c r="C6005">
        <v>1912709</v>
      </c>
      <c r="D6005">
        <v>856455</v>
      </c>
      <c r="E6005">
        <v>1056254</v>
      </c>
    </row>
    <row r="6006" spans="1:5">
      <c r="A6006" s="58">
        <v>34608</v>
      </c>
      <c r="B6006">
        <v>69</v>
      </c>
      <c r="C6006">
        <v>1924474</v>
      </c>
      <c r="D6006">
        <v>851782</v>
      </c>
      <c r="E6006">
        <v>1072692</v>
      </c>
    </row>
    <row r="6007" spans="1:5">
      <c r="A6007" s="58">
        <v>34608</v>
      </c>
      <c r="B6007">
        <v>70</v>
      </c>
      <c r="C6007">
        <v>1894360</v>
      </c>
      <c r="D6007">
        <v>830756</v>
      </c>
      <c r="E6007">
        <v>1063604</v>
      </c>
    </row>
    <row r="6008" spans="1:5">
      <c r="A6008" s="58">
        <v>34608</v>
      </c>
      <c r="B6008">
        <v>71</v>
      </c>
      <c r="C6008">
        <v>1797900</v>
      </c>
      <c r="D6008">
        <v>786307</v>
      </c>
      <c r="E6008">
        <v>1011593</v>
      </c>
    </row>
    <row r="6009" spans="1:5">
      <c r="A6009" s="58">
        <v>34608</v>
      </c>
      <c r="B6009">
        <v>72</v>
      </c>
      <c r="C6009">
        <v>1784199</v>
      </c>
      <c r="D6009">
        <v>775892</v>
      </c>
      <c r="E6009">
        <v>1008307</v>
      </c>
    </row>
    <row r="6010" spans="1:5">
      <c r="A6010" s="58">
        <v>34608</v>
      </c>
      <c r="B6010">
        <v>73</v>
      </c>
      <c r="C6010">
        <v>1737184</v>
      </c>
      <c r="D6010">
        <v>749026</v>
      </c>
      <c r="E6010">
        <v>988158</v>
      </c>
    </row>
    <row r="6011" spans="1:5">
      <c r="A6011" s="58">
        <v>34608</v>
      </c>
      <c r="B6011">
        <v>74</v>
      </c>
      <c r="C6011">
        <v>1610079</v>
      </c>
      <c r="D6011">
        <v>681259</v>
      </c>
      <c r="E6011">
        <v>928820</v>
      </c>
    </row>
    <row r="6012" spans="1:5">
      <c r="A6012" s="58">
        <v>34608</v>
      </c>
      <c r="B6012">
        <v>75</v>
      </c>
      <c r="C6012">
        <v>1496909</v>
      </c>
      <c r="D6012">
        <v>622252</v>
      </c>
      <c r="E6012">
        <v>874657</v>
      </c>
    </row>
    <row r="6013" spans="1:5">
      <c r="A6013" s="58">
        <v>34608</v>
      </c>
      <c r="B6013">
        <v>76</v>
      </c>
      <c r="C6013">
        <v>1397987</v>
      </c>
      <c r="D6013">
        <v>571483</v>
      </c>
      <c r="E6013">
        <v>826504</v>
      </c>
    </row>
    <row r="6014" spans="1:5">
      <c r="A6014" s="58">
        <v>34608</v>
      </c>
      <c r="B6014">
        <v>77</v>
      </c>
      <c r="C6014">
        <v>1303789</v>
      </c>
      <c r="D6014">
        <v>524263</v>
      </c>
      <c r="E6014">
        <v>779526</v>
      </c>
    </row>
    <row r="6015" spans="1:5">
      <c r="A6015" s="58">
        <v>34608</v>
      </c>
      <c r="B6015">
        <v>78</v>
      </c>
      <c r="C6015">
        <v>1246203</v>
      </c>
      <c r="D6015">
        <v>490619</v>
      </c>
      <c r="E6015">
        <v>755584</v>
      </c>
    </row>
    <row r="6016" spans="1:5">
      <c r="A6016" s="58">
        <v>34608</v>
      </c>
      <c r="B6016">
        <v>79</v>
      </c>
      <c r="C6016">
        <v>1176731</v>
      </c>
      <c r="D6016">
        <v>451922</v>
      </c>
      <c r="E6016">
        <v>724809</v>
      </c>
    </row>
    <row r="6017" spans="1:5">
      <c r="A6017" s="58">
        <v>34608</v>
      </c>
      <c r="B6017">
        <v>80</v>
      </c>
      <c r="C6017">
        <v>1079301</v>
      </c>
      <c r="D6017">
        <v>402372</v>
      </c>
      <c r="E6017">
        <v>676929</v>
      </c>
    </row>
    <row r="6018" spans="1:5">
      <c r="A6018" s="58">
        <v>34608</v>
      </c>
      <c r="B6018">
        <v>81</v>
      </c>
      <c r="C6018">
        <v>973405</v>
      </c>
      <c r="D6018">
        <v>352974</v>
      </c>
      <c r="E6018">
        <v>620431</v>
      </c>
    </row>
    <row r="6019" spans="1:5">
      <c r="A6019" s="58">
        <v>34608</v>
      </c>
      <c r="B6019">
        <v>82</v>
      </c>
      <c r="C6019">
        <v>881900</v>
      </c>
      <c r="D6019">
        <v>313796</v>
      </c>
      <c r="E6019">
        <v>568104</v>
      </c>
    </row>
    <row r="6020" spans="1:5">
      <c r="A6020" s="58">
        <v>34608</v>
      </c>
      <c r="B6020">
        <v>83</v>
      </c>
      <c r="C6020">
        <v>787324</v>
      </c>
      <c r="D6020">
        <v>268273</v>
      </c>
      <c r="E6020">
        <v>519051</v>
      </c>
    </row>
    <row r="6021" spans="1:5">
      <c r="A6021" s="58">
        <v>34608</v>
      </c>
      <c r="B6021">
        <v>84</v>
      </c>
      <c r="C6021">
        <v>705755</v>
      </c>
      <c r="D6021">
        <v>231876</v>
      </c>
      <c r="E6021">
        <v>473879</v>
      </c>
    </row>
    <row r="6022" spans="1:5">
      <c r="A6022" s="58">
        <v>34608</v>
      </c>
      <c r="B6022">
        <v>85</v>
      </c>
      <c r="C6022">
        <v>610964</v>
      </c>
      <c r="D6022">
        <v>195719</v>
      </c>
      <c r="E6022">
        <v>415245</v>
      </c>
    </row>
    <row r="6023" spans="1:5">
      <c r="A6023" s="58">
        <v>34608</v>
      </c>
      <c r="B6023">
        <v>86</v>
      </c>
      <c r="C6023">
        <v>540343</v>
      </c>
      <c r="D6023">
        <v>166813</v>
      </c>
      <c r="E6023">
        <v>373530</v>
      </c>
    </row>
    <row r="6024" spans="1:5">
      <c r="A6024" s="58">
        <v>34608</v>
      </c>
      <c r="B6024">
        <v>87</v>
      </c>
      <c r="C6024">
        <v>464643</v>
      </c>
      <c r="D6024">
        <v>138210</v>
      </c>
      <c r="E6024">
        <v>326433</v>
      </c>
    </row>
    <row r="6025" spans="1:5">
      <c r="A6025" s="58">
        <v>34608</v>
      </c>
      <c r="B6025">
        <v>88</v>
      </c>
      <c r="C6025">
        <v>395769</v>
      </c>
      <c r="D6025">
        <v>112528</v>
      </c>
      <c r="E6025">
        <v>283241</v>
      </c>
    </row>
    <row r="6026" spans="1:5">
      <c r="A6026" s="58">
        <v>34608</v>
      </c>
      <c r="B6026">
        <v>89</v>
      </c>
      <c r="C6026">
        <v>348861</v>
      </c>
      <c r="D6026">
        <v>95267</v>
      </c>
      <c r="E6026">
        <v>253594</v>
      </c>
    </row>
    <row r="6027" spans="1:5">
      <c r="A6027" s="58">
        <v>34608</v>
      </c>
      <c r="B6027">
        <v>90</v>
      </c>
      <c r="C6027">
        <v>290033</v>
      </c>
      <c r="D6027">
        <v>75964</v>
      </c>
      <c r="E6027">
        <v>214069</v>
      </c>
    </row>
    <row r="6028" spans="1:5">
      <c r="A6028" s="58">
        <v>34608</v>
      </c>
      <c r="B6028">
        <v>91</v>
      </c>
      <c r="C6028">
        <v>230386</v>
      </c>
      <c r="D6028">
        <v>57569</v>
      </c>
      <c r="E6028">
        <v>172817</v>
      </c>
    </row>
    <row r="6029" spans="1:5">
      <c r="A6029" s="58">
        <v>34608</v>
      </c>
      <c r="B6029">
        <v>92</v>
      </c>
      <c r="C6029">
        <v>180255</v>
      </c>
      <c r="D6029">
        <v>43660</v>
      </c>
      <c r="E6029">
        <v>136595</v>
      </c>
    </row>
    <row r="6030" spans="1:5">
      <c r="A6030" s="58">
        <v>34608</v>
      </c>
      <c r="B6030">
        <v>93</v>
      </c>
      <c r="C6030">
        <v>149315</v>
      </c>
      <c r="D6030">
        <v>34302</v>
      </c>
      <c r="E6030">
        <v>115013</v>
      </c>
    </row>
    <row r="6031" spans="1:5">
      <c r="A6031" s="58">
        <v>34608</v>
      </c>
      <c r="B6031">
        <v>94</v>
      </c>
      <c r="C6031">
        <v>116747</v>
      </c>
      <c r="D6031">
        <v>25600</v>
      </c>
      <c r="E6031">
        <v>91147</v>
      </c>
    </row>
    <row r="6032" spans="1:5">
      <c r="A6032" s="58">
        <v>34608</v>
      </c>
      <c r="B6032">
        <v>95</v>
      </c>
      <c r="C6032">
        <v>76376</v>
      </c>
      <c r="D6032">
        <v>15729</v>
      </c>
      <c r="E6032">
        <v>60647</v>
      </c>
    </row>
    <row r="6033" spans="1:5">
      <c r="A6033" s="58">
        <v>34608</v>
      </c>
      <c r="B6033">
        <v>96</v>
      </c>
      <c r="C6033">
        <v>57506</v>
      </c>
      <c r="D6033">
        <v>11167</v>
      </c>
      <c r="E6033">
        <v>46339</v>
      </c>
    </row>
    <row r="6034" spans="1:5">
      <c r="A6034" s="58">
        <v>34608</v>
      </c>
      <c r="B6034">
        <v>97</v>
      </c>
      <c r="C6034">
        <v>43127</v>
      </c>
      <c r="D6034">
        <v>8157</v>
      </c>
      <c r="E6034">
        <v>34970</v>
      </c>
    </row>
    <row r="6035" spans="1:5">
      <c r="A6035" s="58">
        <v>34608</v>
      </c>
      <c r="B6035">
        <v>98</v>
      </c>
      <c r="C6035">
        <v>31688</v>
      </c>
      <c r="D6035">
        <v>5762</v>
      </c>
      <c r="E6035">
        <v>25926</v>
      </c>
    </row>
    <row r="6036" spans="1:5">
      <c r="A6036" s="58">
        <v>34608</v>
      </c>
      <c r="B6036">
        <v>99</v>
      </c>
      <c r="C6036">
        <v>21544</v>
      </c>
      <c r="D6036">
        <v>3905</v>
      </c>
      <c r="E6036">
        <v>17639</v>
      </c>
    </row>
    <row r="6037" spans="1:5">
      <c r="A6037" s="58">
        <v>34608</v>
      </c>
      <c r="B6037" t="s">
        <v>164</v>
      </c>
      <c r="C6037">
        <v>42275</v>
      </c>
      <c r="D6037">
        <v>7853</v>
      </c>
      <c r="E6037">
        <v>34422</v>
      </c>
    </row>
    <row r="6039" spans="1:5">
      <c r="A6039" s="58">
        <v>34639</v>
      </c>
      <c r="B6039" t="s">
        <v>163</v>
      </c>
      <c r="C6039">
        <v>264264065</v>
      </c>
      <c r="D6039">
        <v>129178895</v>
      </c>
      <c r="E6039">
        <v>135085170</v>
      </c>
    </row>
    <row r="6040" spans="1:5">
      <c r="A6040" s="58">
        <v>34639</v>
      </c>
      <c r="B6040">
        <v>0</v>
      </c>
      <c r="C6040">
        <v>3820651</v>
      </c>
      <c r="D6040">
        <v>1955837</v>
      </c>
      <c r="E6040">
        <v>1864814</v>
      </c>
    </row>
    <row r="6041" spans="1:5">
      <c r="A6041" s="58">
        <v>34639</v>
      </c>
      <c r="B6041">
        <v>1</v>
      </c>
      <c r="C6041">
        <v>3868558</v>
      </c>
      <c r="D6041">
        <v>1980697</v>
      </c>
      <c r="E6041">
        <v>1887861</v>
      </c>
    </row>
    <row r="6042" spans="1:5">
      <c r="A6042" s="58">
        <v>34639</v>
      </c>
      <c r="B6042">
        <v>2</v>
      </c>
      <c r="C6042">
        <v>3935905</v>
      </c>
      <c r="D6042">
        <v>2014777</v>
      </c>
      <c r="E6042">
        <v>1921128</v>
      </c>
    </row>
    <row r="6043" spans="1:5">
      <c r="A6043" s="58">
        <v>34639</v>
      </c>
      <c r="B6043">
        <v>3</v>
      </c>
      <c r="C6043">
        <v>4008422</v>
      </c>
      <c r="D6043">
        <v>2048044</v>
      </c>
      <c r="E6043">
        <v>1960378</v>
      </c>
    </row>
    <row r="6044" spans="1:5">
      <c r="A6044" s="58">
        <v>34639</v>
      </c>
      <c r="B6044">
        <v>4</v>
      </c>
      <c r="C6044">
        <v>4101893</v>
      </c>
      <c r="D6044">
        <v>2100330</v>
      </c>
      <c r="E6044">
        <v>2001563</v>
      </c>
    </row>
    <row r="6045" spans="1:5">
      <c r="A6045" s="58">
        <v>34639</v>
      </c>
      <c r="B6045">
        <v>5</v>
      </c>
      <c r="C6045">
        <v>3961213</v>
      </c>
      <c r="D6045">
        <v>2028813</v>
      </c>
      <c r="E6045">
        <v>1932400</v>
      </c>
    </row>
    <row r="6046" spans="1:5">
      <c r="A6046" s="58">
        <v>34639</v>
      </c>
      <c r="B6046">
        <v>6</v>
      </c>
      <c r="C6046">
        <v>3857295</v>
      </c>
      <c r="D6046">
        <v>1973930</v>
      </c>
      <c r="E6046">
        <v>1883365</v>
      </c>
    </row>
    <row r="6047" spans="1:5">
      <c r="A6047" s="58">
        <v>34639</v>
      </c>
      <c r="B6047">
        <v>7</v>
      </c>
      <c r="C6047">
        <v>3789676</v>
      </c>
      <c r="D6047">
        <v>1938572</v>
      </c>
      <c r="E6047">
        <v>1851104</v>
      </c>
    </row>
    <row r="6048" spans="1:5">
      <c r="A6048" s="58">
        <v>34639</v>
      </c>
      <c r="B6048">
        <v>8</v>
      </c>
      <c r="C6048">
        <v>3681592</v>
      </c>
      <c r="D6048">
        <v>1884622</v>
      </c>
      <c r="E6048">
        <v>1796970</v>
      </c>
    </row>
    <row r="6049" spans="1:5">
      <c r="A6049" s="58">
        <v>34639</v>
      </c>
      <c r="B6049">
        <v>9</v>
      </c>
      <c r="C6049">
        <v>3860112</v>
      </c>
      <c r="D6049">
        <v>1979041</v>
      </c>
      <c r="E6049">
        <v>1881071</v>
      </c>
    </row>
    <row r="6050" spans="1:5">
      <c r="A6050" s="58">
        <v>34639</v>
      </c>
      <c r="B6050">
        <v>10</v>
      </c>
      <c r="C6050">
        <v>3814906</v>
      </c>
      <c r="D6050">
        <v>1955313</v>
      </c>
      <c r="E6050">
        <v>1859593</v>
      </c>
    </row>
    <row r="6051" spans="1:5">
      <c r="A6051" s="58">
        <v>34639</v>
      </c>
      <c r="B6051">
        <v>11</v>
      </c>
      <c r="C6051">
        <v>3782408</v>
      </c>
      <c r="D6051">
        <v>1937661</v>
      </c>
      <c r="E6051">
        <v>1844747</v>
      </c>
    </row>
    <row r="6052" spans="1:5">
      <c r="A6052" s="58">
        <v>34639</v>
      </c>
      <c r="B6052">
        <v>12</v>
      </c>
      <c r="C6052">
        <v>3868230</v>
      </c>
      <c r="D6052">
        <v>1979432</v>
      </c>
      <c r="E6052">
        <v>1888798</v>
      </c>
    </row>
    <row r="6053" spans="1:5">
      <c r="A6053" s="58">
        <v>34639</v>
      </c>
      <c r="B6053">
        <v>13</v>
      </c>
      <c r="C6053">
        <v>3737644</v>
      </c>
      <c r="D6053">
        <v>1913714</v>
      </c>
      <c r="E6053">
        <v>1823930</v>
      </c>
    </row>
    <row r="6054" spans="1:5">
      <c r="A6054" s="58">
        <v>34639</v>
      </c>
      <c r="B6054">
        <v>14</v>
      </c>
      <c r="C6054">
        <v>3892585</v>
      </c>
      <c r="D6054">
        <v>1997187</v>
      </c>
      <c r="E6054">
        <v>1895398</v>
      </c>
    </row>
    <row r="6055" spans="1:5">
      <c r="A6055" s="58">
        <v>34639</v>
      </c>
      <c r="B6055">
        <v>15</v>
      </c>
      <c r="C6055">
        <v>3722728</v>
      </c>
      <c r="D6055">
        <v>1914069</v>
      </c>
      <c r="E6055">
        <v>1808659</v>
      </c>
    </row>
    <row r="6056" spans="1:5">
      <c r="A6056" s="58">
        <v>34639</v>
      </c>
      <c r="B6056">
        <v>16</v>
      </c>
      <c r="C6056">
        <v>3584826</v>
      </c>
      <c r="D6056">
        <v>1847169</v>
      </c>
      <c r="E6056">
        <v>1737657</v>
      </c>
    </row>
    <row r="6057" spans="1:5">
      <c r="A6057" s="58">
        <v>34639</v>
      </c>
      <c r="B6057">
        <v>17</v>
      </c>
      <c r="C6057">
        <v>3644134</v>
      </c>
      <c r="D6057">
        <v>1882641</v>
      </c>
      <c r="E6057">
        <v>1761493</v>
      </c>
    </row>
    <row r="6058" spans="1:5">
      <c r="A6058" s="58">
        <v>34639</v>
      </c>
      <c r="B6058">
        <v>18</v>
      </c>
      <c r="C6058">
        <v>3456530</v>
      </c>
      <c r="D6058">
        <v>1772686</v>
      </c>
      <c r="E6058">
        <v>1683844</v>
      </c>
    </row>
    <row r="6059" spans="1:5">
      <c r="A6059" s="58">
        <v>34639</v>
      </c>
      <c r="B6059">
        <v>19</v>
      </c>
      <c r="C6059">
        <v>3594342</v>
      </c>
      <c r="D6059">
        <v>1836380</v>
      </c>
      <c r="E6059">
        <v>1757962</v>
      </c>
    </row>
    <row r="6060" spans="1:5">
      <c r="A6060" s="58">
        <v>34639</v>
      </c>
      <c r="B6060">
        <v>20</v>
      </c>
      <c r="C6060">
        <v>3574027</v>
      </c>
      <c r="D6060">
        <v>1826142</v>
      </c>
      <c r="E6060">
        <v>1747885</v>
      </c>
    </row>
    <row r="6061" spans="1:5">
      <c r="A6061" s="58">
        <v>34639</v>
      </c>
      <c r="B6061">
        <v>21</v>
      </c>
      <c r="C6061">
        <v>3514488</v>
      </c>
      <c r="D6061">
        <v>1794896</v>
      </c>
      <c r="E6061">
        <v>1719592</v>
      </c>
    </row>
    <row r="6062" spans="1:5">
      <c r="A6062" s="58">
        <v>34639</v>
      </c>
      <c r="B6062">
        <v>22</v>
      </c>
      <c r="C6062">
        <v>3592237</v>
      </c>
      <c r="D6062">
        <v>1832139</v>
      </c>
      <c r="E6062">
        <v>1760098</v>
      </c>
    </row>
    <row r="6063" spans="1:5">
      <c r="A6063" s="58">
        <v>34639</v>
      </c>
      <c r="B6063">
        <v>23</v>
      </c>
      <c r="C6063">
        <v>3828068</v>
      </c>
      <c r="D6063">
        <v>1939041</v>
      </c>
      <c r="E6063">
        <v>1889027</v>
      </c>
    </row>
    <row r="6064" spans="1:5">
      <c r="A6064" s="58">
        <v>34639</v>
      </c>
      <c r="B6064">
        <v>24</v>
      </c>
      <c r="C6064">
        <v>4069761</v>
      </c>
      <c r="D6064">
        <v>2058394</v>
      </c>
      <c r="E6064">
        <v>2011367</v>
      </c>
    </row>
    <row r="6065" spans="1:5">
      <c r="A6065" s="58">
        <v>34639</v>
      </c>
      <c r="B6065">
        <v>25</v>
      </c>
      <c r="C6065">
        <v>3919198</v>
      </c>
      <c r="D6065">
        <v>1982894</v>
      </c>
      <c r="E6065">
        <v>1936304</v>
      </c>
    </row>
    <row r="6066" spans="1:5">
      <c r="A6066" s="58">
        <v>34639</v>
      </c>
      <c r="B6066">
        <v>26</v>
      </c>
      <c r="C6066">
        <v>3789041</v>
      </c>
      <c r="D6066">
        <v>1907537</v>
      </c>
      <c r="E6066">
        <v>1881504</v>
      </c>
    </row>
    <row r="6067" spans="1:5">
      <c r="A6067" s="58">
        <v>34639</v>
      </c>
      <c r="B6067">
        <v>27</v>
      </c>
      <c r="C6067">
        <v>3877964</v>
      </c>
      <c r="D6067">
        <v>1951967</v>
      </c>
      <c r="E6067">
        <v>1925997</v>
      </c>
    </row>
    <row r="6068" spans="1:5">
      <c r="A6068" s="58">
        <v>34639</v>
      </c>
      <c r="B6068">
        <v>28</v>
      </c>
      <c r="C6068">
        <v>3810012</v>
      </c>
      <c r="D6068">
        <v>1911548</v>
      </c>
      <c r="E6068">
        <v>1898464</v>
      </c>
    </row>
    <row r="6069" spans="1:5">
      <c r="A6069" s="58">
        <v>34639</v>
      </c>
      <c r="B6069">
        <v>29</v>
      </c>
      <c r="C6069">
        <v>4248748</v>
      </c>
      <c r="D6069">
        <v>2134870</v>
      </c>
      <c r="E6069">
        <v>2113878</v>
      </c>
    </row>
    <row r="6070" spans="1:5">
      <c r="A6070" s="58">
        <v>34639</v>
      </c>
      <c r="B6070">
        <v>30</v>
      </c>
      <c r="C6070">
        <v>4457546</v>
      </c>
      <c r="D6070">
        <v>2238799</v>
      </c>
      <c r="E6070">
        <v>2218747</v>
      </c>
    </row>
    <row r="6071" spans="1:5">
      <c r="A6071" s="58">
        <v>34639</v>
      </c>
      <c r="B6071">
        <v>31</v>
      </c>
      <c r="C6071">
        <v>4400883</v>
      </c>
      <c r="D6071">
        <v>2205507</v>
      </c>
      <c r="E6071">
        <v>2195376</v>
      </c>
    </row>
    <row r="6072" spans="1:5">
      <c r="A6072" s="58">
        <v>34639</v>
      </c>
      <c r="B6072">
        <v>32</v>
      </c>
      <c r="C6072">
        <v>4541725</v>
      </c>
      <c r="D6072">
        <v>2275785</v>
      </c>
      <c r="E6072">
        <v>2265940</v>
      </c>
    </row>
    <row r="6073" spans="1:5">
      <c r="A6073" s="58">
        <v>34639</v>
      </c>
      <c r="B6073">
        <v>33</v>
      </c>
      <c r="C6073">
        <v>4414331</v>
      </c>
      <c r="D6073">
        <v>2203550</v>
      </c>
      <c r="E6073">
        <v>2210781</v>
      </c>
    </row>
    <row r="6074" spans="1:5">
      <c r="A6074" s="58">
        <v>34639</v>
      </c>
      <c r="B6074">
        <v>34</v>
      </c>
      <c r="C6074">
        <v>4756508</v>
      </c>
      <c r="D6074">
        <v>2385988</v>
      </c>
      <c r="E6074">
        <v>2370520</v>
      </c>
    </row>
    <row r="6075" spans="1:5">
      <c r="A6075" s="58">
        <v>34639</v>
      </c>
      <c r="B6075">
        <v>35</v>
      </c>
      <c r="C6075">
        <v>4605252</v>
      </c>
      <c r="D6075">
        <v>2303662</v>
      </c>
      <c r="E6075">
        <v>2301590</v>
      </c>
    </row>
    <row r="6076" spans="1:5">
      <c r="A6076" s="58">
        <v>34639</v>
      </c>
      <c r="B6076">
        <v>36</v>
      </c>
      <c r="C6076">
        <v>4472429</v>
      </c>
      <c r="D6076">
        <v>2224972</v>
      </c>
      <c r="E6076">
        <v>2247457</v>
      </c>
    </row>
    <row r="6077" spans="1:5">
      <c r="A6077" s="58">
        <v>34639</v>
      </c>
      <c r="B6077">
        <v>37</v>
      </c>
      <c r="C6077">
        <v>4519311</v>
      </c>
      <c r="D6077">
        <v>2249705</v>
      </c>
      <c r="E6077">
        <v>2269606</v>
      </c>
    </row>
    <row r="6078" spans="1:5">
      <c r="A6078" s="58">
        <v>34639</v>
      </c>
      <c r="B6078">
        <v>38</v>
      </c>
      <c r="C6078">
        <v>4211060</v>
      </c>
      <c r="D6078">
        <v>2086888</v>
      </c>
      <c r="E6078">
        <v>2124172</v>
      </c>
    </row>
    <row r="6079" spans="1:5">
      <c r="A6079" s="58">
        <v>34639</v>
      </c>
      <c r="B6079">
        <v>39</v>
      </c>
      <c r="C6079">
        <v>4426587</v>
      </c>
      <c r="D6079">
        <v>2202581</v>
      </c>
      <c r="E6079">
        <v>2224006</v>
      </c>
    </row>
    <row r="6080" spans="1:5">
      <c r="A6080" s="58">
        <v>34639</v>
      </c>
      <c r="B6080">
        <v>40</v>
      </c>
      <c r="C6080">
        <v>4298999</v>
      </c>
      <c r="D6080">
        <v>2132517</v>
      </c>
      <c r="E6080">
        <v>2166482</v>
      </c>
    </row>
    <row r="6081" spans="1:5">
      <c r="A6081" s="58">
        <v>34639</v>
      </c>
      <c r="B6081">
        <v>41</v>
      </c>
      <c r="C6081">
        <v>4003822</v>
      </c>
      <c r="D6081">
        <v>1974658</v>
      </c>
      <c r="E6081">
        <v>2029164</v>
      </c>
    </row>
    <row r="6082" spans="1:5">
      <c r="A6082" s="58">
        <v>34639</v>
      </c>
      <c r="B6082">
        <v>42</v>
      </c>
      <c r="C6082">
        <v>4029688</v>
      </c>
      <c r="D6082">
        <v>1990319</v>
      </c>
      <c r="E6082">
        <v>2039369</v>
      </c>
    </row>
    <row r="6083" spans="1:5">
      <c r="A6083" s="58">
        <v>34639</v>
      </c>
      <c r="B6083">
        <v>43</v>
      </c>
      <c r="C6083">
        <v>3705306</v>
      </c>
      <c r="D6083">
        <v>1819671</v>
      </c>
      <c r="E6083">
        <v>1885635</v>
      </c>
    </row>
    <row r="6084" spans="1:5">
      <c r="A6084" s="58">
        <v>34639</v>
      </c>
      <c r="B6084">
        <v>44</v>
      </c>
      <c r="C6084">
        <v>3858144</v>
      </c>
      <c r="D6084">
        <v>1910795</v>
      </c>
      <c r="E6084">
        <v>1947349</v>
      </c>
    </row>
    <row r="6085" spans="1:5">
      <c r="A6085" s="58">
        <v>34639</v>
      </c>
      <c r="B6085">
        <v>45</v>
      </c>
      <c r="C6085">
        <v>3687965</v>
      </c>
      <c r="D6085">
        <v>1816716</v>
      </c>
      <c r="E6085">
        <v>1871249</v>
      </c>
    </row>
    <row r="6086" spans="1:5">
      <c r="A6086" s="58">
        <v>34639</v>
      </c>
      <c r="B6086">
        <v>46</v>
      </c>
      <c r="C6086">
        <v>3576215</v>
      </c>
      <c r="D6086">
        <v>1755799</v>
      </c>
      <c r="E6086">
        <v>1820416</v>
      </c>
    </row>
    <row r="6087" spans="1:5">
      <c r="A6087" s="58">
        <v>34639</v>
      </c>
      <c r="B6087">
        <v>47</v>
      </c>
      <c r="C6087">
        <v>3861620</v>
      </c>
      <c r="D6087">
        <v>1897631</v>
      </c>
      <c r="E6087">
        <v>1963989</v>
      </c>
    </row>
    <row r="6088" spans="1:5">
      <c r="A6088" s="58">
        <v>34639</v>
      </c>
      <c r="B6088">
        <v>48</v>
      </c>
      <c r="C6088">
        <v>3002029</v>
      </c>
      <c r="D6088">
        <v>1469971</v>
      </c>
      <c r="E6088">
        <v>1532058</v>
      </c>
    </row>
    <row r="6089" spans="1:5">
      <c r="A6089" s="58">
        <v>34639</v>
      </c>
      <c r="B6089">
        <v>49</v>
      </c>
      <c r="C6089">
        <v>2945703</v>
      </c>
      <c r="D6089">
        <v>1444991</v>
      </c>
      <c r="E6089">
        <v>1500712</v>
      </c>
    </row>
    <row r="6090" spans="1:5">
      <c r="A6090" s="58">
        <v>34639</v>
      </c>
      <c r="B6090">
        <v>50</v>
      </c>
      <c r="C6090">
        <v>2898467</v>
      </c>
      <c r="D6090">
        <v>1417281</v>
      </c>
      <c r="E6090">
        <v>1481186</v>
      </c>
    </row>
    <row r="6091" spans="1:5">
      <c r="A6091" s="58">
        <v>34639</v>
      </c>
      <c r="B6091">
        <v>51</v>
      </c>
      <c r="C6091">
        <v>2960965</v>
      </c>
      <c r="D6091">
        <v>1446227</v>
      </c>
      <c r="E6091">
        <v>1514738</v>
      </c>
    </row>
    <row r="6092" spans="1:5">
      <c r="A6092" s="58">
        <v>34639</v>
      </c>
      <c r="B6092">
        <v>52</v>
      </c>
      <c r="C6092">
        <v>2783114</v>
      </c>
      <c r="D6092">
        <v>1357752</v>
      </c>
      <c r="E6092">
        <v>1425362</v>
      </c>
    </row>
    <row r="6093" spans="1:5">
      <c r="A6093" s="58">
        <v>34639</v>
      </c>
      <c r="B6093">
        <v>53</v>
      </c>
      <c r="C6093">
        <v>2472068</v>
      </c>
      <c r="D6093">
        <v>1198528</v>
      </c>
      <c r="E6093">
        <v>1273540</v>
      </c>
    </row>
    <row r="6094" spans="1:5">
      <c r="A6094" s="58">
        <v>34639</v>
      </c>
      <c r="B6094">
        <v>54</v>
      </c>
      <c r="C6094">
        <v>2456920</v>
      </c>
      <c r="D6094">
        <v>1193939</v>
      </c>
      <c r="E6094">
        <v>1262981</v>
      </c>
    </row>
    <row r="6095" spans="1:5">
      <c r="A6095" s="58">
        <v>34639</v>
      </c>
      <c r="B6095">
        <v>55</v>
      </c>
      <c r="C6095">
        <v>2317957</v>
      </c>
      <c r="D6095">
        <v>1120416</v>
      </c>
      <c r="E6095">
        <v>1197541</v>
      </c>
    </row>
    <row r="6096" spans="1:5">
      <c r="A6096" s="58">
        <v>34639</v>
      </c>
      <c r="B6096">
        <v>56</v>
      </c>
      <c r="C6096">
        <v>2299296</v>
      </c>
      <c r="D6096">
        <v>1107778</v>
      </c>
      <c r="E6096">
        <v>1191518</v>
      </c>
    </row>
    <row r="6097" spans="1:5">
      <c r="A6097" s="58">
        <v>34639</v>
      </c>
      <c r="B6097">
        <v>57</v>
      </c>
      <c r="C6097">
        <v>2210381</v>
      </c>
      <c r="D6097">
        <v>1061332</v>
      </c>
      <c r="E6097">
        <v>1149049</v>
      </c>
    </row>
    <row r="6098" spans="1:5">
      <c r="A6098" s="58">
        <v>34639</v>
      </c>
      <c r="B6098">
        <v>58</v>
      </c>
      <c r="C6098">
        <v>2065472</v>
      </c>
      <c r="D6098">
        <v>989353</v>
      </c>
      <c r="E6098">
        <v>1076119</v>
      </c>
    </row>
    <row r="6099" spans="1:5">
      <c r="A6099" s="58">
        <v>34639</v>
      </c>
      <c r="B6099">
        <v>59</v>
      </c>
      <c r="C6099">
        <v>2159221</v>
      </c>
      <c r="D6099">
        <v>1033291</v>
      </c>
      <c r="E6099">
        <v>1125930</v>
      </c>
    </row>
    <row r="6100" spans="1:5">
      <c r="A6100" s="58">
        <v>34639</v>
      </c>
      <c r="B6100">
        <v>60</v>
      </c>
      <c r="C6100">
        <v>2071630</v>
      </c>
      <c r="D6100">
        <v>983626</v>
      </c>
      <c r="E6100">
        <v>1088004</v>
      </c>
    </row>
    <row r="6101" spans="1:5">
      <c r="A6101" s="58">
        <v>34639</v>
      </c>
      <c r="B6101">
        <v>61</v>
      </c>
      <c r="C6101">
        <v>1938968</v>
      </c>
      <c r="D6101">
        <v>919796</v>
      </c>
      <c r="E6101">
        <v>1019172</v>
      </c>
    </row>
    <row r="6102" spans="1:5">
      <c r="A6102" s="58">
        <v>34639</v>
      </c>
      <c r="B6102">
        <v>62</v>
      </c>
      <c r="C6102">
        <v>1982057</v>
      </c>
      <c r="D6102">
        <v>932221</v>
      </c>
      <c r="E6102">
        <v>1049836</v>
      </c>
    </row>
    <row r="6103" spans="1:5">
      <c r="A6103" s="58">
        <v>34639</v>
      </c>
      <c r="B6103">
        <v>63</v>
      </c>
      <c r="C6103">
        <v>2040059</v>
      </c>
      <c r="D6103">
        <v>958013</v>
      </c>
      <c r="E6103">
        <v>1082046</v>
      </c>
    </row>
    <row r="6104" spans="1:5">
      <c r="A6104" s="58">
        <v>34639</v>
      </c>
      <c r="B6104">
        <v>64</v>
      </c>
      <c r="C6104">
        <v>2117961</v>
      </c>
      <c r="D6104">
        <v>988425</v>
      </c>
      <c r="E6104">
        <v>1129536</v>
      </c>
    </row>
    <row r="6105" spans="1:5">
      <c r="A6105" s="58">
        <v>34639</v>
      </c>
      <c r="B6105">
        <v>65</v>
      </c>
      <c r="C6105">
        <v>2056022</v>
      </c>
      <c r="D6105">
        <v>952434</v>
      </c>
      <c r="E6105">
        <v>1103588</v>
      </c>
    </row>
    <row r="6106" spans="1:5">
      <c r="A6106" s="58">
        <v>34639</v>
      </c>
      <c r="B6106">
        <v>66</v>
      </c>
      <c r="C6106">
        <v>2053935</v>
      </c>
      <c r="D6106">
        <v>940356</v>
      </c>
      <c r="E6106">
        <v>1113579</v>
      </c>
    </row>
    <row r="6107" spans="1:5">
      <c r="A6107" s="58">
        <v>34639</v>
      </c>
      <c r="B6107">
        <v>67</v>
      </c>
      <c r="C6107">
        <v>2049259</v>
      </c>
      <c r="D6107">
        <v>930499</v>
      </c>
      <c r="E6107">
        <v>1118760</v>
      </c>
    </row>
    <row r="6108" spans="1:5">
      <c r="A6108" s="58">
        <v>34639</v>
      </c>
      <c r="B6108">
        <v>68</v>
      </c>
      <c r="C6108">
        <v>1913124</v>
      </c>
      <c r="D6108">
        <v>856867</v>
      </c>
      <c r="E6108">
        <v>1056257</v>
      </c>
    </row>
    <row r="6109" spans="1:5">
      <c r="A6109" s="58">
        <v>34639</v>
      </c>
      <c r="B6109">
        <v>69</v>
      </c>
      <c r="C6109">
        <v>1919605</v>
      </c>
      <c r="D6109">
        <v>849824</v>
      </c>
      <c r="E6109">
        <v>1069781</v>
      </c>
    </row>
    <row r="6110" spans="1:5">
      <c r="A6110" s="58">
        <v>34639</v>
      </c>
      <c r="B6110">
        <v>70</v>
      </c>
      <c r="C6110">
        <v>1896623</v>
      </c>
      <c r="D6110">
        <v>831732</v>
      </c>
      <c r="E6110">
        <v>1064891</v>
      </c>
    </row>
    <row r="6111" spans="1:5">
      <c r="A6111" s="58">
        <v>34639</v>
      </c>
      <c r="B6111">
        <v>71</v>
      </c>
      <c r="C6111">
        <v>1799741</v>
      </c>
      <c r="D6111">
        <v>787345</v>
      </c>
      <c r="E6111">
        <v>1012396</v>
      </c>
    </row>
    <row r="6112" spans="1:5">
      <c r="A6112" s="58">
        <v>34639</v>
      </c>
      <c r="B6112">
        <v>72</v>
      </c>
      <c r="C6112">
        <v>1778409</v>
      </c>
      <c r="D6112">
        <v>773196</v>
      </c>
      <c r="E6112">
        <v>1005213</v>
      </c>
    </row>
    <row r="6113" spans="1:5">
      <c r="A6113" s="58">
        <v>34639</v>
      </c>
      <c r="B6113">
        <v>73</v>
      </c>
      <c r="C6113">
        <v>1740566</v>
      </c>
      <c r="D6113">
        <v>750450</v>
      </c>
      <c r="E6113">
        <v>990116</v>
      </c>
    </row>
    <row r="6114" spans="1:5">
      <c r="A6114" s="58">
        <v>34639</v>
      </c>
      <c r="B6114">
        <v>74</v>
      </c>
      <c r="C6114">
        <v>1620274</v>
      </c>
      <c r="D6114">
        <v>686321</v>
      </c>
      <c r="E6114">
        <v>933953</v>
      </c>
    </row>
    <row r="6115" spans="1:5">
      <c r="A6115" s="58">
        <v>34639</v>
      </c>
      <c r="B6115">
        <v>75</v>
      </c>
      <c r="C6115">
        <v>1498692</v>
      </c>
      <c r="D6115">
        <v>623158</v>
      </c>
      <c r="E6115">
        <v>875534</v>
      </c>
    </row>
    <row r="6116" spans="1:5">
      <c r="A6116" s="58">
        <v>34639</v>
      </c>
      <c r="B6116">
        <v>76</v>
      </c>
      <c r="C6116">
        <v>1401733</v>
      </c>
      <c r="D6116">
        <v>573440</v>
      </c>
      <c r="E6116">
        <v>828293</v>
      </c>
    </row>
    <row r="6117" spans="1:5">
      <c r="A6117" s="58">
        <v>34639</v>
      </c>
      <c r="B6117">
        <v>77</v>
      </c>
      <c r="C6117">
        <v>1305266</v>
      </c>
      <c r="D6117">
        <v>524709</v>
      </c>
      <c r="E6117">
        <v>780557</v>
      </c>
    </row>
    <row r="6118" spans="1:5">
      <c r="A6118" s="58">
        <v>34639</v>
      </c>
      <c r="B6118">
        <v>78</v>
      </c>
      <c r="C6118">
        <v>1246930</v>
      </c>
      <c r="D6118">
        <v>491241</v>
      </c>
      <c r="E6118">
        <v>755689</v>
      </c>
    </row>
    <row r="6119" spans="1:5">
      <c r="A6119" s="58">
        <v>34639</v>
      </c>
      <c r="B6119">
        <v>79</v>
      </c>
      <c r="C6119">
        <v>1176989</v>
      </c>
      <c r="D6119">
        <v>452334</v>
      </c>
      <c r="E6119">
        <v>724655</v>
      </c>
    </row>
    <row r="6120" spans="1:5">
      <c r="A6120" s="58">
        <v>34639</v>
      </c>
      <c r="B6120">
        <v>80</v>
      </c>
      <c r="C6120">
        <v>1082975</v>
      </c>
      <c r="D6120">
        <v>404131</v>
      </c>
      <c r="E6120">
        <v>678844</v>
      </c>
    </row>
    <row r="6121" spans="1:5">
      <c r="A6121" s="58">
        <v>34639</v>
      </c>
      <c r="B6121">
        <v>81</v>
      </c>
      <c r="C6121">
        <v>973868</v>
      </c>
      <c r="D6121">
        <v>353421</v>
      </c>
      <c r="E6121">
        <v>620447</v>
      </c>
    </row>
    <row r="6122" spans="1:5">
      <c r="A6122" s="58">
        <v>34639</v>
      </c>
      <c r="B6122">
        <v>82</v>
      </c>
      <c r="C6122">
        <v>886637</v>
      </c>
      <c r="D6122">
        <v>315435</v>
      </c>
      <c r="E6122">
        <v>571202</v>
      </c>
    </row>
    <row r="6123" spans="1:5">
      <c r="A6123" s="58">
        <v>34639</v>
      </c>
      <c r="B6123">
        <v>83</v>
      </c>
      <c r="C6123">
        <v>787991</v>
      </c>
      <c r="D6123">
        <v>269110</v>
      </c>
      <c r="E6123">
        <v>518881</v>
      </c>
    </row>
    <row r="6124" spans="1:5">
      <c r="A6124" s="58">
        <v>34639</v>
      </c>
      <c r="B6124">
        <v>84</v>
      </c>
      <c r="C6124">
        <v>707294</v>
      </c>
      <c r="D6124">
        <v>232254</v>
      </c>
      <c r="E6124">
        <v>475040</v>
      </c>
    </row>
    <row r="6125" spans="1:5">
      <c r="A6125" s="58">
        <v>34639</v>
      </c>
      <c r="B6125">
        <v>85</v>
      </c>
      <c r="C6125">
        <v>612539</v>
      </c>
      <c r="D6125">
        <v>196337</v>
      </c>
      <c r="E6125">
        <v>416202</v>
      </c>
    </row>
    <row r="6126" spans="1:5">
      <c r="A6126" s="58">
        <v>34639</v>
      </c>
      <c r="B6126">
        <v>86</v>
      </c>
      <c r="C6126">
        <v>541377</v>
      </c>
      <c r="D6126">
        <v>167254</v>
      </c>
      <c r="E6126">
        <v>374123</v>
      </c>
    </row>
    <row r="6127" spans="1:5">
      <c r="A6127" s="58">
        <v>34639</v>
      </c>
      <c r="B6127">
        <v>87</v>
      </c>
      <c r="C6127">
        <v>467314</v>
      </c>
      <c r="D6127">
        <v>139072</v>
      </c>
      <c r="E6127">
        <v>328242</v>
      </c>
    </row>
    <row r="6128" spans="1:5">
      <c r="A6128" s="58">
        <v>34639</v>
      </c>
      <c r="B6128">
        <v>88</v>
      </c>
      <c r="C6128">
        <v>396550</v>
      </c>
      <c r="D6128">
        <v>112880</v>
      </c>
      <c r="E6128">
        <v>283670</v>
      </c>
    </row>
    <row r="6129" spans="1:5">
      <c r="A6129" s="58">
        <v>34639</v>
      </c>
      <c r="B6129">
        <v>89</v>
      </c>
      <c r="C6129">
        <v>348234</v>
      </c>
      <c r="D6129">
        <v>95130</v>
      </c>
      <c r="E6129">
        <v>253104</v>
      </c>
    </row>
    <row r="6130" spans="1:5">
      <c r="A6130" s="58">
        <v>34639</v>
      </c>
      <c r="B6130">
        <v>90</v>
      </c>
      <c r="C6130">
        <v>291999</v>
      </c>
      <c r="D6130">
        <v>76483</v>
      </c>
      <c r="E6130">
        <v>215516</v>
      </c>
    </row>
    <row r="6131" spans="1:5">
      <c r="A6131" s="58">
        <v>34639</v>
      </c>
      <c r="B6131">
        <v>91</v>
      </c>
      <c r="C6131">
        <v>231232</v>
      </c>
      <c r="D6131">
        <v>57813</v>
      </c>
      <c r="E6131">
        <v>173419</v>
      </c>
    </row>
    <row r="6132" spans="1:5">
      <c r="A6132" s="58">
        <v>34639</v>
      </c>
      <c r="B6132">
        <v>92</v>
      </c>
      <c r="C6132">
        <v>181907</v>
      </c>
      <c r="D6132">
        <v>44018</v>
      </c>
      <c r="E6132">
        <v>137889</v>
      </c>
    </row>
    <row r="6133" spans="1:5">
      <c r="A6133" s="58">
        <v>34639</v>
      </c>
      <c r="B6133">
        <v>93</v>
      </c>
      <c r="C6133">
        <v>147991</v>
      </c>
      <c r="D6133">
        <v>34052</v>
      </c>
      <c r="E6133">
        <v>113939</v>
      </c>
    </row>
    <row r="6134" spans="1:5">
      <c r="A6134" s="58">
        <v>34639</v>
      </c>
      <c r="B6134">
        <v>94</v>
      </c>
      <c r="C6134">
        <v>118526</v>
      </c>
      <c r="D6134">
        <v>26000</v>
      </c>
      <c r="E6134">
        <v>92526</v>
      </c>
    </row>
    <row r="6135" spans="1:5">
      <c r="A6135" s="58">
        <v>34639</v>
      </c>
      <c r="B6135">
        <v>95</v>
      </c>
      <c r="C6135">
        <v>76915</v>
      </c>
      <c r="D6135">
        <v>15879</v>
      </c>
      <c r="E6135">
        <v>61036</v>
      </c>
    </row>
    <row r="6136" spans="1:5">
      <c r="A6136" s="58">
        <v>34639</v>
      </c>
      <c r="B6136">
        <v>96</v>
      </c>
      <c r="C6136">
        <v>57687</v>
      </c>
      <c r="D6136">
        <v>11190</v>
      </c>
      <c r="E6136">
        <v>46497</v>
      </c>
    </row>
    <row r="6137" spans="1:5">
      <c r="A6137" s="58">
        <v>34639</v>
      </c>
      <c r="B6137">
        <v>97</v>
      </c>
      <c r="C6137">
        <v>43164</v>
      </c>
      <c r="D6137">
        <v>8153</v>
      </c>
      <c r="E6137">
        <v>35011</v>
      </c>
    </row>
    <row r="6138" spans="1:5">
      <c r="A6138" s="58">
        <v>34639</v>
      </c>
      <c r="B6138">
        <v>98</v>
      </c>
      <c r="C6138">
        <v>31712</v>
      </c>
      <c r="D6138">
        <v>5761</v>
      </c>
      <c r="E6138">
        <v>25951</v>
      </c>
    </row>
    <row r="6139" spans="1:5">
      <c r="A6139" s="58">
        <v>34639</v>
      </c>
      <c r="B6139">
        <v>99</v>
      </c>
      <c r="C6139">
        <v>21693</v>
      </c>
      <c r="D6139">
        <v>3922</v>
      </c>
      <c r="E6139">
        <v>17771</v>
      </c>
    </row>
    <row r="6140" spans="1:5">
      <c r="A6140" s="58">
        <v>34639</v>
      </c>
      <c r="B6140" t="s">
        <v>164</v>
      </c>
      <c r="C6140">
        <v>42439</v>
      </c>
      <c r="D6140">
        <v>7868</v>
      </c>
      <c r="E6140">
        <v>34571</v>
      </c>
    </row>
    <row r="6142" spans="1:5">
      <c r="A6142" s="58">
        <v>34669</v>
      </c>
      <c r="B6142" t="s">
        <v>163</v>
      </c>
      <c r="C6142">
        <v>264511940</v>
      </c>
      <c r="D6142">
        <v>129306269</v>
      </c>
      <c r="E6142">
        <v>135205671</v>
      </c>
    </row>
    <row r="6143" spans="1:5">
      <c r="A6143" s="58">
        <v>34669</v>
      </c>
      <c r="B6143">
        <v>0</v>
      </c>
      <c r="C6143">
        <v>3823308</v>
      </c>
      <c r="D6143">
        <v>1956923</v>
      </c>
      <c r="E6143">
        <v>1866385</v>
      </c>
    </row>
    <row r="6144" spans="1:5">
      <c r="A6144" s="58">
        <v>34669</v>
      </c>
      <c r="B6144">
        <v>1</v>
      </c>
      <c r="C6144">
        <v>3863488</v>
      </c>
      <c r="D6144">
        <v>1977909</v>
      </c>
      <c r="E6144">
        <v>1885579</v>
      </c>
    </row>
    <row r="6145" spans="1:5">
      <c r="A6145" s="58">
        <v>34669</v>
      </c>
      <c r="B6145">
        <v>2</v>
      </c>
      <c r="C6145">
        <v>3934592</v>
      </c>
      <c r="D6145">
        <v>2014781</v>
      </c>
      <c r="E6145">
        <v>1919811</v>
      </c>
    </row>
    <row r="6146" spans="1:5">
      <c r="A6146" s="58">
        <v>34669</v>
      </c>
      <c r="B6146">
        <v>3</v>
      </c>
      <c r="C6146">
        <v>3999405</v>
      </c>
      <c r="D6146">
        <v>2043135</v>
      </c>
      <c r="E6146">
        <v>1956270</v>
      </c>
    </row>
    <row r="6147" spans="1:5">
      <c r="A6147" s="58">
        <v>34669</v>
      </c>
      <c r="B6147">
        <v>4</v>
      </c>
      <c r="C6147">
        <v>4108742</v>
      </c>
      <c r="D6147">
        <v>2103565</v>
      </c>
      <c r="E6147">
        <v>2005177</v>
      </c>
    </row>
    <row r="6148" spans="1:5">
      <c r="A6148" s="58">
        <v>34669</v>
      </c>
      <c r="B6148">
        <v>5</v>
      </c>
      <c r="C6148">
        <v>3975469</v>
      </c>
      <c r="D6148">
        <v>2036118</v>
      </c>
      <c r="E6148">
        <v>1939351</v>
      </c>
    </row>
    <row r="6149" spans="1:5">
      <c r="A6149" s="58">
        <v>34669</v>
      </c>
      <c r="B6149">
        <v>6</v>
      </c>
      <c r="C6149">
        <v>3864170</v>
      </c>
      <c r="D6149">
        <v>1977609</v>
      </c>
      <c r="E6149">
        <v>1886561</v>
      </c>
    </row>
    <row r="6150" spans="1:5">
      <c r="A6150" s="58">
        <v>34669</v>
      </c>
      <c r="B6150">
        <v>7</v>
      </c>
      <c r="C6150">
        <v>3803430</v>
      </c>
      <c r="D6150">
        <v>1945568</v>
      </c>
      <c r="E6150">
        <v>1857862</v>
      </c>
    </row>
    <row r="6151" spans="1:5">
      <c r="A6151" s="58">
        <v>34669</v>
      </c>
      <c r="B6151">
        <v>8</v>
      </c>
      <c r="C6151">
        <v>3673779</v>
      </c>
      <c r="D6151">
        <v>1880446</v>
      </c>
      <c r="E6151">
        <v>1793333</v>
      </c>
    </row>
    <row r="6152" spans="1:5">
      <c r="A6152" s="58">
        <v>34669</v>
      </c>
      <c r="B6152">
        <v>9</v>
      </c>
      <c r="C6152">
        <v>3866299</v>
      </c>
      <c r="D6152">
        <v>1982473</v>
      </c>
      <c r="E6152">
        <v>1883826</v>
      </c>
    </row>
    <row r="6153" spans="1:5">
      <c r="A6153" s="58">
        <v>34669</v>
      </c>
      <c r="B6153">
        <v>10</v>
      </c>
      <c r="C6153">
        <v>3820862</v>
      </c>
      <c r="D6153">
        <v>1958173</v>
      </c>
      <c r="E6153">
        <v>1862689</v>
      </c>
    </row>
    <row r="6154" spans="1:5">
      <c r="A6154" s="58">
        <v>34669</v>
      </c>
      <c r="B6154">
        <v>11</v>
      </c>
      <c r="C6154">
        <v>3777461</v>
      </c>
      <c r="D6154">
        <v>1935271</v>
      </c>
      <c r="E6154">
        <v>1842190</v>
      </c>
    </row>
    <row r="6155" spans="1:5">
      <c r="A6155" s="58">
        <v>34669</v>
      </c>
      <c r="B6155">
        <v>12</v>
      </c>
      <c r="C6155">
        <v>3878968</v>
      </c>
      <c r="D6155">
        <v>1984849</v>
      </c>
      <c r="E6155">
        <v>1894119</v>
      </c>
    </row>
    <row r="6156" spans="1:5">
      <c r="A6156" s="58">
        <v>34669</v>
      </c>
      <c r="B6156">
        <v>13</v>
      </c>
      <c r="C6156">
        <v>3728511</v>
      </c>
      <c r="D6156">
        <v>1909025</v>
      </c>
      <c r="E6156">
        <v>1819486</v>
      </c>
    </row>
    <row r="6157" spans="1:5">
      <c r="A6157" s="58">
        <v>34669</v>
      </c>
      <c r="B6157">
        <v>14</v>
      </c>
      <c r="C6157">
        <v>3903929</v>
      </c>
      <c r="D6157">
        <v>2003053</v>
      </c>
      <c r="E6157">
        <v>1900876</v>
      </c>
    </row>
    <row r="6158" spans="1:5">
      <c r="A6158" s="58">
        <v>34669</v>
      </c>
      <c r="B6158">
        <v>15</v>
      </c>
      <c r="C6158">
        <v>3736412</v>
      </c>
      <c r="D6158">
        <v>1921170</v>
      </c>
      <c r="E6158">
        <v>1815242</v>
      </c>
    </row>
    <row r="6159" spans="1:5">
      <c r="A6159" s="58">
        <v>34669</v>
      </c>
      <c r="B6159">
        <v>16</v>
      </c>
      <c r="C6159">
        <v>3590403</v>
      </c>
      <c r="D6159">
        <v>1850022</v>
      </c>
      <c r="E6159">
        <v>1740381</v>
      </c>
    </row>
    <row r="6160" spans="1:5">
      <c r="A6160" s="58">
        <v>34669</v>
      </c>
      <c r="B6160">
        <v>17</v>
      </c>
      <c r="C6160">
        <v>3650289</v>
      </c>
      <c r="D6160">
        <v>1885903</v>
      </c>
      <c r="E6160">
        <v>1764386</v>
      </c>
    </row>
    <row r="6161" spans="1:5">
      <c r="A6161" s="58">
        <v>34669</v>
      </c>
      <c r="B6161">
        <v>18</v>
      </c>
      <c r="C6161">
        <v>3473257</v>
      </c>
      <c r="D6161">
        <v>1781152</v>
      </c>
      <c r="E6161">
        <v>1692105</v>
      </c>
    </row>
    <row r="6162" spans="1:5">
      <c r="A6162" s="58">
        <v>34669</v>
      </c>
      <c r="B6162">
        <v>19</v>
      </c>
      <c r="C6162">
        <v>3586291</v>
      </c>
      <c r="D6162">
        <v>1832370</v>
      </c>
      <c r="E6162">
        <v>1753921</v>
      </c>
    </row>
    <row r="6163" spans="1:5">
      <c r="A6163" s="58">
        <v>34669</v>
      </c>
      <c r="B6163">
        <v>20</v>
      </c>
      <c r="C6163">
        <v>3581690</v>
      </c>
      <c r="D6163">
        <v>1830218</v>
      </c>
      <c r="E6163">
        <v>1751472</v>
      </c>
    </row>
    <row r="6164" spans="1:5">
      <c r="A6164" s="58">
        <v>34669</v>
      </c>
      <c r="B6164">
        <v>21</v>
      </c>
      <c r="C6164">
        <v>3502747</v>
      </c>
      <c r="D6164">
        <v>1789287</v>
      </c>
      <c r="E6164">
        <v>1713460</v>
      </c>
    </row>
    <row r="6165" spans="1:5">
      <c r="A6165" s="58">
        <v>34669</v>
      </c>
      <c r="B6165">
        <v>22</v>
      </c>
      <c r="C6165">
        <v>3580718</v>
      </c>
      <c r="D6165">
        <v>1826743</v>
      </c>
      <c r="E6165">
        <v>1753975</v>
      </c>
    </row>
    <row r="6166" spans="1:5">
      <c r="A6166" s="58">
        <v>34669</v>
      </c>
      <c r="B6166">
        <v>23</v>
      </c>
      <c r="C6166">
        <v>3797441</v>
      </c>
      <c r="D6166">
        <v>1923610</v>
      </c>
      <c r="E6166">
        <v>1873831</v>
      </c>
    </row>
    <row r="6167" spans="1:5">
      <c r="A6167" s="58">
        <v>34669</v>
      </c>
      <c r="B6167">
        <v>24</v>
      </c>
      <c r="C6167">
        <v>4090025</v>
      </c>
      <c r="D6167">
        <v>2068216</v>
      </c>
      <c r="E6167">
        <v>2021809</v>
      </c>
    </row>
    <row r="6168" spans="1:5">
      <c r="A6168" s="58">
        <v>34669</v>
      </c>
      <c r="B6168">
        <v>25</v>
      </c>
      <c r="C6168">
        <v>3925569</v>
      </c>
      <c r="D6168">
        <v>1986083</v>
      </c>
      <c r="E6168">
        <v>1939486</v>
      </c>
    </row>
    <row r="6169" spans="1:5">
      <c r="A6169" s="58">
        <v>34669</v>
      </c>
      <c r="B6169">
        <v>26</v>
      </c>
      <c r="C6169">
        <v>3799653</v>
      </c>
      <c r="D6169">
        <v>1912980</v>
      </c>
      <c r="E6169">
        <v>1886673</v>
      </c>
    </row>
    <row r="6170" spans="1:5">
      <c r="A6170" s="58">
        <v>34669</v>
      </c>
      <c r="B6170">
        <v>27</v>
      </c>
      <c r="C6170">
        <v>3867405</v>
      </c>
      <c r="D6170">
        <v>1947146</v>
      </c>
      <c r="E6170">
        <v>1920259</v>
      </c>
    </row>
    <row r="6171" spans="1:5">
      <c r="A6171" s="58">
        <v>34669</v>
      </c>
      <c r="B6171">
        <v>28</v>
      </c>
      <c r="C6171">
        <v>3806707</v>
      </c>
      <c r="D6171">
        <v>1909661</v>
      </c>
      <c r="E6171">
        <v>1897046</v>
      </c>
    </row>
    <row r="6172" spans="1:5">
      <c r="A6172" s="58">
        <v>34669</v>
      </c>
      <c r="B6172">
        <v>29</v>
      </c>
      <c r="C6172">
        <v>4232645</v>
      </c>
      <c r="D6172">
        <v>2127277</v>
      </c>
      <c r="E6172">
        <v>2105368</v>
      </c>
    </row>
    <row r="6173" spans="1:5">
      <c r="A6173" s="58">
        <v>34669</v>
      </c>
      <c r="B6173">
        <v>30</v>
      </c>
      <c r="C6173">
        <v>4453532</v>
      </c>
      <c r="D6173">
        <v>2236557</v>
      </c>
      <c r="E6173">
        <v>2216975</v>
      </c>
    </row>
    <row r="6174" spans="1:5">
      <c r="A6174" s="58">
        <v>34669</v>
      </c>
      <c r="B6174">
        <v>31</v>
      </c>
      <c r="C6174">
        <v>4392215</v>
      </c>
      <c r="D6174">
        <v>2201303</v>
      </c>
      <c r="E6174">
        <v>2190912</v>
      </c>
    </row>
    <row r="6175" spans="1:5">
      <c r="A6175" s="58">
        <v>34669</v>
      </c>
      <c r="B6175">
        <v>32</v>
      </c>
      <c r="C6175">
        <v>4544456</v>
      </c>
      <c r="D6175">
        <v>2277423</v>
      </c>
      <c r="E6175">
        <v>2267033</v>
      </c>
    </row>
    <row r="6176" spans="1:5">
      <c r="A6176" s="58">
        <v>34669</v>
      </c>
      <c r="B6176">
        <v>33</v>
      </c>
      <c r="C6176">
        <v>4394613</v>
      </c>
      <c r="D6176">
        <v>2193818</v>
      </c>
      <c r="E6176">
        <v>2200795</v>
      </c>
    </row>
    <row r="6177" spans="1:5">
      <c r="A6177" s="58">
        <v>34669</v>
      </c>
      <c r="B6177">
        <v>34</v>
      </c>
      <c r="C6177">
        <v>4779064</v>
      </c>
      <c r="D6177">
        <v>2397511</v>
      </c>
      <c r="E6177">
        <v>2381553</v>
      </c>
    </row>
    <row r="6178" spans="1:5">
      <c r="A6178" s="58">
        <v>34669</v>
      </c>
      <c r="B6178">
        <v>35</v>
      </c>
      <c r="C6178">
        <v>4601881</v>
      </c>
      <c r="D6178">
        <v>2302308</v>
      </c>
      <c r="E6178">
        <v>2299573</v>
      </c>
    </row>
    <row r="6179" spans="1:5">
      <c r="A6179" s="58">
        <v>34669</v>
      </c>
      <c r="B6179">
        <v>36</v>
      </c>
      <c r="C6179">
        <v>4472616</v>
      </c>
      <c r="D6179">
        <v>2224863</v>
      </c>
      <c r="E6179">
        <v>2247753</v>
      </c>
    </row>
    <row r="6180" spans="1:5">
      <c r="A6180" s="58">
        <v>34669</v>
      </c>
      <c r="B6180">
        <v>37</v>
      </c>
      <c r="C6180">
        <v>4526659</v>
      </c>
      <c r="D6180">
        <v>2253676</v>
      </c>
      <c r="E6180">
        <v>2272983</v>
      </c>
    </row>
    <row r="6181" spans="1:5">
      <c r="A6181" s="58">
        <v>34669</v>
      </c>
      <c r="B6181">
        <v>38</v>
      </c>
      <c r="C6181">
        <v>4216846</v>
      </c>
      <c r="D6181">
        <v>2089694</v>
      </c>
      <c r="E6181">
        <v>2127152</v>
      </c>
    </row>
    <row r="6182" spans="1:5">
      <c r="A6182" s="58">
        <v>34669</v>
      </c>
      <c r="B6182">
        <v>39</v>
      </c>
      <c r="C6182">
        <v>4434716</v>
      </c>
      <c r="D6182">
        <v>2207002</v>
      </c>
      <c r="E6182">
        <v>2227714</v>
      </c>
    </row>
    <row r="6183" spans="1:5">
      <c r="A6183" s="58">
        <v>34669</v>
      </c>
      <c r="B6183">
        <v>40</v>
      </c>
      <c r="C6183">
        <v>4316523</v>
      </c>
      <c r="D6183">
        <v>2141529</v>
      </c>
      <c r="E6183">
        <v>2174994</v>
      </c>
    </row>
    <row r="6184" spans="1:5">
      <c r="A6184" s="58">
        <v>34669</v>
      </c>
      <c r="B6184">
        <v>41</v>
      </c>
      <c r="C6184">
        <v>4006809</v>
      </c>
      <c r="D6184">
        <v>1975980</v>
      </c>
      <c r="E6184">
        <v>2030829</v>
      </c>
    </row>
    <row r="6185" spans="1:5">
      <c r="A6185" s="58">
        <v>34669</v>
      </c>
      <c r="B6185">
        <v>42</v>
      </c>
      <c r="C6185">
        <v>4050072</v>
      </c>
      <c r="D6185">
        <v>2000458</v>
      </c>
      <c r="E6185">
        <v>2049614</v>
      </c>
    </row>
    <row r="6186" spans="1:5">
      <c r="A6186" s="58">
        <v>34669</v>
      </c>
      <c r="B6186">
        <v>43</v>
      </c>
      <c r="C6186">
        <v>3699375</v>
      </c>
      <c r="D6186">
        <v>1816591</v>
      </c>
      <c r="E6186">
        <v>1882784</v>
      </c>
    </row>
    <row r="6187" spans="1:5">
      <c r="A6187" s="58">
        <v>34669</v>
      </c>
      <c r="B6187">
        <v>44</v>
      </c>
      <c r="C6187">
        <v>3877257</v>
      </c>
      <c r="D6187">
        <v>1920668</v>
      </c>
      <c r="E6187">
        <v>1956589</v>
      </c>
    </row>
    <row r="6188" spans="1:5">
      <c r="A6188" s="58">
        <v>34669</v>
      </c>
      <c r="B6188">
        <v>45</v>
      </c>
      <c r="C6188">
        <v>3684100</v>
      </c>
      <c r="D6188">
        <v>1814585</v>
      </c>
      <c r="E6188">
        <v>1869515</v>
      </c>
    </row>
    <row r="6189" spans="1:5">
      <c r="A6189" s="58">
        <v>34669</v>
      </c>
      <c r="B6189">
        <v>46</v>
      </c>
      <c r="C6189">
        <v>3580072</v>
      </c>
      <c r="D6189">
        <v>1757532</v>
      </c>
      <c r="E6189">
        <v>1822540</v>
      </c>
    </row>
    <row r="6190" spans="1:5">
      <c r="A6190" s="58">
        <v>34669</v>
      </c>
      <c r="B6190">
        <v>47</v>
      </c>
      <c r="C6190">
        <v>3820456</v>
      </c>
      <c r="D6190">
        <v>1877166</v>
      </c>
      <c r="E6190">
        <v>1943290</v>
      </c>
    </row>
    <row r="6191" spans="1:5">
      <c r="A6191" s="58">
        <v>34669</v>
      </c>
      <c r="B6191">
        <v>48</v>
      </c>
      <c r="C6191">
        <v>3108408</v>
      </c>
      <c r="D6191">
        <v>1522732</v>
      </c>
      <c r="E6191">
        <v>1585676</v>
      </c>
    </row>
    <row r="6192" spans="1:5">
      <c r="A6192" s="58">
        <v>34669</v>
      </c>
      <c r="B6192">
        <v>49</v>
      </c>
      <c r="C6192">
        <v>2940531</v>
      </c>
      <c r="D6192">
        <v>1442570</v>
      </c>
      <c r="E6192">
        <v>1497961</v>
      </c>
    </row>
    <row r="6193" spans="1:5">
      <c r="A6193" s="58">
        <v>34669</v>
      </c>
      <c r="B6193">
        <v>50</v>
      </c>
      <c r="C6193">
        <v>2902851</v>
      </c>
      <c r="D6193">
        <v>1419279</v>
      </c>
      <c r="E6193">
        <v>1483572</v>
      </c>
    </row>
    <row r="6194" spans="1:5">
      <c r="A6194" s="58">
        <v>34669</v>
      </c>
      <c r="B6194">
        <v>51</v>
      </c>
      <c r="C6194">
        <v>2937394</v>
      </c>
      <c r="D6194">
        <v>1434451</v>
      </c>
      <c r="E6194">
        <v>1502943</v>
      </c>
    </row>
    <row r="6195" spans="1:5">
      <c r="A6195" s="58">
        <v>34669</v>
      </c>
      <c r="B6195">
        <v>52</v>
      </c>
      <c r="C6195">
        <v>2825721</v>
      </c>
      <c r="D6195">
        <v>1379152</v>
      </c>
      <c r="E6195">
        <v>1446569</v>
      </c>
    </row>
    <row r="6196" spans="1:5">
      <c r="A6196" s="58">
        <v>34669</v>
      </c>
      <c r="B6196">
        <v>53</v>
      </c>
      <c r="C6196">
        <v>2477875</v>
      </c>
      <c r="D6196">
        <v>1201043</v>
      </c>
      <c r="E6196">
        <v>1276832</v>
      </c>
    </row>
    <row r="6197" spans="1:5">
      <c r="A6197" s="58">
        <v>34669</v>
      </c>
      <c r="B6197">
        <v>54</v>
      </c>
      <c r="C6197">
        <v>2467233</v>
      </c>
      <c r="D6197">
        <v>1199149</v>
      </c>
      <c r="E6197">
        <v>1268084</v>
      </c>
    </row>
    <row r="6198" spans="1:5">
      <c r="A6198" s="58">
        <v>34669</v>
      </c>
      <c r="B6198">
        <v>55</v>
      </c>
      <c r="C6198">
        <v>2318193</v>
      </c>
      <c r="D6198">
        <v>1120560</v>
      </c>
      <c r="E6198">
        <v>1197633</v>
      </c>
    </row>
    <row r="6199" spans="1:5">
      <c r="A6199" s="58">
        <v>34669</v>
      </c>
      <c r="B6199">
        <v>56</v>
      </c>
      <c r="C6199">
        <v>2303472</v>
      </c>
      <c r="D6199">
        <v>1109909</v>
      </c>
      <c r="E6199">
        <v>1193563</v>
      </c>
    </row>
    <row r="6200" spans="1:5">
      <c r="A6200" s="58">
        <v>34669</v>
      </c>
      <c r="B6200">
        <v>57</v>
      </c>
      <c r="C6200">
        <v>2221380</v>
      </c>
      <c r="D6200">
        <v>1066772</v>
      </c>
      <c r="E6200">
        <v>1154608</v>
      </c>
    </row>
    <row r="6201" spans="1:5">
      <c r="A6201" s="58">
        <v>34669</v>
      </c>
      <c r="B6201">
        <v>58</v>
      </c>
      <c r="C6201">
        <v>2064814</v>
      </c>
      <c r="D6201">
        <v>989150</v>
      </c>
      <c r="E6201">
        <v>1075664</v>
      </c>
    </row>
    <row r="6202" spans="1:5">
      <c r="A6202" s="58">
        <v>34669</v>
      </c>
      <c r="B6202">
        <v>59</v>
      </c>
      <c r="C6202">
        <v>2155506</v>
      </c>
      <c r="D6202">
        <v>1031362</v>
      </c>
      <c r="E6202">
        <v>1124144</v>
      </c>
    </row>
    <row r="6203" spans="1:5">
      <c r="A6203" s="58">
        <v>34669</v>
      </c>
      <c r="B6203">
        <v>60</v>
      </c>
      <c r="C6203">
        <v>2087529</v>
      </c>
      <c r="D6203">
        <v>991351</v>
      </c>
      <c r="E6203">
        <v>1096178</v>
      </c>
    </row>
    <row r="6204" spans="1:5">
      <c r="A6204" s="58">
        <v>34669</v>
      </c>
      <c r="B6204">
        <v>61</v>
      </c>
      <c r="C6204">
        <v>1932737</v>
      </c>
      <c r="D6204">
        <v>917219</v>
      </c>
      <c r="E6204">
        <v>1015518</v>
      </c>
    </row>
    <row r="6205" spans="1:5">
      <c r="A6205" s="58">
        <v>34669</v>
      </c>
      <c r="B6205">
        <v>62</v>
      </c>
      <c r="C6205">
        <v>1982346</v>
      </c>
      <c r="D6205">
        <v>932636</v>
      </c>
      <c r="E6205">
        <v>1049710</v>
      </c>
    </row>
    <row r="6206" spans="1:5">
      <c r="A6206" s="58">
        <v>34669</v>
      </c>
      <c r="B6206">
        <v>63</v>
      </c>
      <c r="C6206">
        <v>2030930</v>
      </c>
      <c r="D6206">
        <v>953672</v>
      </c>
      <c r="E6206">
        <v>1077258</v>
      </c>
    </row>
    <row r="6207" spans="1:5">
      <c r="A6207" s="58">
        <v>34669</v>
      </c>
      <c r="B6207">
        <v>64</v>
      </c>
      <c r="C6207">
        <v>2117453</v>
      </c>
      <c r="D6207">
        <v>987684</v>
      </c>
      <c r="E6207">
        <v>1129769</v>
      </c>
    </row>
    <row r="6208" spans="1:5">
      <c r="A6208" s="58">
        <v>34669</v>
      </c>
      <c r="B6208">
        <v>65</v>
      </c>
      <c r="C6208">
        <v>2056757</v>
      </c>
      <c r="D6208">
        <v>953751</v>
      </c>
      <c r="E6208">
        <v>1103006</v>
      </c>
    </row>
    <row r="6209" spans="1:5">
      <c r="A6209" s="58">
        <v>34669</v>
      </c>
      <c r="B6209">
        <v>66</v>
      </c>
      <c r="C6209">
        <v>2047630</v>
      </c>
      <c r="D6209">
        <v>937454</v>
      </c>
      <c r="E6209">
        <v>1110176</v>
      </c>
    </row>
    <row r="6210" spans="1:5">
      <c r="A6210" s="58">
        <v>34669</v>
      </c>
      <c r="B6210">
        <v>67</v>
      </c>
      <c r="C6210">
        <v>2055603</v>
      </c>
      <c r="D6210">
        <v>934220</v>
      </c>
      <c r="E6210">
        <v>1121383</v>
      </c>
    </row>
    <row r="6211" spans="1:5">
      <c r="A6211" s="58">
        <v>34669</v>
      </c>
      <c r="B6211">
        <v>68</v>
      </c>
      <c r="C6211">
        <v>1913523</v>
      </c>
      <c r="D6211">
        <v>857265</v>
      </c>
      <c r="E6211">
        <v>1056258</v>
      </c>
    </row>
    <row r="6212" spans="1:5">
      <c r="A6212" s="58">
        <v>34669</v>
      </c>
      <c r="B6212">
        <v>69</v>
      </c>
      <c r="C6212">
        <v>1914914</v>
      </c>
      <c r="D6212">
        <v>847936</v>
      </c>
      <c r="E6212">
        <v>1066978</v>
      </c>
    </row>
    <row r="6213" spans="1:5">
      <c r="A6213" s="58">
        <v>34669</v>
      </c>
      <c r="B6213">
        <v>70</v>
      </c>
      <c r="C6213">
        <v>1898785</v>
      </c>
      <c r="D6213">
        <v>832661</v>
      </c>
      <c r="E6213">
        <v>1066124</v>
      </c>
    </row>
    <row r="6214" spans="1:5">
      <c r="A6214" s="58">
        <v>34669</v>
      </c>
      <c r="B6214">
        <v>71</v>
      </c>
      <c r="C6214">
        <v>1801521</v>
      </c>
      <c r="D6214">
        <v>788362</v>
      </c>
      <c r="E6214">
        <v>1013159</v>
      </c>
    </row>
    <row r="6215" spans="1:5">
      <c r="A6215" s="58">
        <v>34669</v>
      </c>
      <c r="B6215">
        <v>72</v>
      </c>
      <c r="C6215">
        <v>1772811</v>
      </c>
      <c r="D6215">
        <v>770595</v>
      </c>
      <c r="E6215">
        <v>1002216</v>
      </c>
    </row>
    <row r="6216" spans="1:5">
      <c r="A6216" s="58">
        <v>34669</v>
      </c>
      <c r="B6216">
        <v>73</v>
      </c>
      <c r="C6216">
        <v>1743804</v>
      </c>
      <c r="D6216">
        <v>751822</v>
      </c>
      <c r="E6216">
        <v>991982</v>
      </c>
    </row>
    <row r="6217" spans="1:5">
      <c r="A6217" s="58">
        <v>34669</v>
      </c>
      <c r="B6217">
        <v>74</v>
      </c>
      <c r="C6217">
        <v>1630033</v>
      </c>
      <c r="D6217">
        <v>691161</v>
      </c>
      <c r="E6217">
        <v>938872</v>
      </c>
    </row>
    <row r="6218" spans="1:5">
      <c r="A6218" s="58">
        <v>34669</v>
      </c>
      <c r="B6218">
        <v>75</v>
      </c>
      <c r="C6218">
        <v>1500386</v>
      </c>
      <c r="D6218">
        <v>624022</v>
      </c>
      <c r="E6218">
        <v>876364</v>
      </c>
    </row>
    <row r="6219" spans="1:5">
      <c r="A6219" s="58">
        <v>34669</v>
      </c>
      <c r="B6219">
        <v>76</v>
      </c>
      <c r="C6219">
        <v>1405321</v>
      </c>
      <c r="D6219">
        <v>575320</v>
      </c>
      <c r="E6219">
        <v>830001</v>
      </c>
    </row>
    <row r="6220" spans="1:5">
      <c r="A6220" s="58">
        <v>34669</v>
      </c>
      <c r="B6220">
        <v>77</v>
      </c>
      <c r="C6220">
        <v>1306644</v>
      </c>
      <c r="D6220">
        <v>525111</v>
      </c>
      <c r="E6220">
        <v>781533</v>
      </c>
    </row>
    <row r="6221" spans="1:5">
      <c r="A6221" s="58">
        <v>34669</v>
      </c>
      <c r="B6221">
        <v>78</v>
      </c>
      <c r="C6221">
        <v>1247601</v>
      </c>
      <c r="D6221">
        <v>491832</v>
      </c>
      <c r="E6221">
        <v>755769</v>
      </c>
    </row>
    <row r="6222" spans="1:5">
      <c r="A6222" s="58">
        <v>34669</v>
      </c>
      <c r="B6222">
        <v>79</v>
      </c>
      <c r="C6222">
        <v>1177209</v>
      </c>
      <c r="D6222">
        <v>452714</v>
      </c>
      <c r="E6222">
        <v>724495</v>
      </c>
    </row>
    <row r="6223" spans="1:5">
      <c r="A6223" s="58">
        <v>34669</v>
      </c>
      <c r="B6223">
        <v>80</v>
      </c>
      <c r="C6223">
        <v>1086427</v>
      </c>
      <c r="D6223">
        <v>405786</v>
      </c>
      <c r="E6223">
        <v>680641</v>
      </c>
    </row>
    <row r="6224" spans="1:5">
      <c r="A6224" s="58">
        <v>34669</v>
      </c>
      <c r="B6224">
        <v>81</v>
      </c>
      <c r="C6224">
        <v>974250</v>
      </c>
      <c r="D6224">
        <v>353818</v>
      </c>
      <c r="E6224">
        <v>620432</v>
      </c>
    </row>
    <row r="6225" spans="1:5">
      <c r="A6225" s="58">
        <v>34669</v>
      </c>
      <c r="B6225">
        <v>82</v>
      </c>
      <c r="C6225">
        <v>891115</v>
      </c>
      <c r="D6225">
        <v>316968</v>
      </c>
      <c r="E6225">
        <v>574147</v>
      </c>
    </row>
    <row r="6226" spans="1:5">
      <c r="A6226" s="58">
        <v>34669</v>
      </c>
      <c r="B6226">
        <v>83</v>
      </c>
      <c r="C6226">
        <v>788562</v>
      </c>
      <c r="D6226">
        <v>269887</v>
      </c>
      <c r="E6226">
        <v>518675</v>
      </c>
    </row>
    <row r="6227" spans="1:5">
      <c r="A6227" s="58">
        <v>34669</v>
      </c>
      <c r="B6227">
        <v>84</v>
      </c>
      <c r="C6227">
        <v>708698</v>
      </c>
      <c r="D6227">
        <v>232582</v>
      </c>
      <c r="E6227">
        <v>476116</v>
      </c>
    </row>
    <row r="6228" spans="1:5">
      <c r="A6228" s="58">
        <v>34669</v>
      </c>
      <c r="B6228">
        <v>85</v>
      </c>
      <c r="C6228">
        <v>613968</v>
      </c>
      <c r="D6228">
        <v>196894</v>
      </c>
      <c r="E6228">
        <v>417074</v>
      </c>
    </row>
    <row r="6229" spans="1:5">
      <c r="A6229" s="58">
        <v>34669</v>
      </c>
      <c r="B6229">
        <v>86</v>
      </c>
      <c r="C6229">
        <v>542276</v>
      </c>
      <c r="D6229">
        <v>167636</v>
      </c>
      <c r="E6229">
        <v>374640</v>
      </c>
    </row>
    <row r="6230" spans="1:5">
      <c r="A6230" s="58">
        <v>34669</v>
      </c>
      <c r="B6230">
        <v>87</v>
      </c>
      <c r="C6230">
        <v>469773</v>
      </c>
      <c r="D6230">
        <v>139863</v>
      </c>
      <c r="E6230">
        <v>329910</v>
      </c>
    </row>
    <row r="6231" spans="1:5">
      <c r="A6231" s="58">
        <v>34669</v>
      </c>
      <c r="B6231">
        <v>88</v>
      </c>
      <c r="C6231">
        <v>397195</v>
      </c>
      <c r="D6231">
        <v>113175</v>
      </c>
      <c r="E6231">
        <v>284020</v>
      </c>
    </row>
    <row r="6232" spans="1:5">
      <c r="A6232" s="58">
        <v>34669</v>
      </c>
      <c r="B6232">
        <v>89</v>
      </c>
      <c r="C6232">
        <v>347566</v>
      </c>
      <c r="D6232">
        <v>94975</v>
      </c>
      <c r="E6232">
        <v>252591</v>
      </c>
    </row>
    <row r="6233" spans="1:5">
      <c r="A6233" s="58">
        <v>34669</v>
      </c>
      <c r="B6233">
        <v>90</v>
      </c>
      <c r="C6233">
        <v>293778</v>
      </c>
      <c r="D6233">
        <v>76948</v>
      </c>
      <c r="E6233">
        <v>216830</v>
      </c>
    </row>
    <row r="6234" spans="1:5">
      <c r="A6234" s="58">
        <v>34669</v>
      </c>
      <c r="B6234">
        <v>91</v>
      </c>
      <c r="C6234">
        <v>231948</v>
      </c>
      <c r="D6234">
        <v>58019</v>
      </c>
      <c r="E6234">
        <v>173929</v>
      </c>
    </row>
    <row r="6235" spans="1:5">
      <c r="A6235" s="58">
        <v>34669</v>
      </c>
      <c r="B6235">
        <v>92</v>
      </c>
      <c r="C6235">
        <v>183377</v>
      </c>
      <c r="D6235">
        <v>44325</v>
      </c>
      <c r="E6235">
        <v>139052</v>
      </c>
    </row>
    <row r="6236" spans="1:5">
      <c r="A6236" s="58">
        <v>34669</v>
      </c>
      <c r="B6236">
        <v>93</v>
      </c>
      <c r="C6236">
        <v>146662</v>
      </c>
      <c r="D6236">
        <v>33792</v>
      </c>
      <c r="E6236">
        <v>112870</v>
      </c>
    </row>
    <row r="6237" spans="1:5">
      <c r="A6237" s="58">
        <v>34669</v>
      </c>
      <c r="B6237">
        <v>94</v>
      </c>
      <c r="C6237">
        <v>120113</v>
      </c>
      <c r="D6237">
        <v>26355</v>
      </c>
      <c r="E6237">
        <v>93758</v>
      </c>
    </row>
    <row r="6238" spans="1:5">
      <c r="A6238" s="58">
        <v>34669</v>
      </c>
      <c r="B6238">
        <v>95</v>
      </c>
      <c r="C6238">
        <v>77359</v>
      </c>
      <c r="D6238">
        <v>16000</v>
      </c>
      <c r="E6238">
        <v>61359</v>
      </c>
    </row>
    <row r="6239" spans="1:5">
      <c r="A6239" s="58">
        <v>34669</v>
      </c>
      <c r="B6239">
        <v>96</v>
      </c>
      <c r="C6239">
        <v>57807</v>
      </c>
      <c r="D6239">
        <v>11200</v>
      </c>
      <c r="E6239">
        <v>46607</v>
      </c>
    </row>
    <row r="6240" spans="1:5">
      <c r="A6240" s="58">
        <v>34669</v>
      </c>
      <c r="B6240">
        <v>97</v>
      </c>
      <c r="C6240">
        <v>43156</v>
      </c>
      <c r="D6240">
        <v>8146</v>
      </c>
      <c r="E6240">
        <v>35010</v>
      </c>
    </row>
    <row r="6241" spans="1:5">
      <c r="A6241" s="58">
        <v>34669</v>
      </c>
      <c r="B6241">
        <v>98</v>
      </c>
      <c r="C6241">
        <v>31699</v>
      </c>
      <c r="D6241">
        <v>5753</v>
      </c>
      <c r="E6241">
        <v>25946</v>
      </c>
    </row>
    <row r="6242" spans="1:5">
      <c r="A6242" s="58">
        <v>34669</v>
      </c>
      <c r="B6242">
        <v>99</v>
      </c>
      <c r="C6242">
        <v>21801</v>
      </c>
      <c r="D6242">
        <v>3932</v>
      </c>
      <c r="E6242">
        <v>17869</v>
      </c>
    </row>
    <row r="6243" spans="1:5">
      <c r="A6243" s="58">
        <v>34669</v>
      </c>
      <c r="B6243" t="s">
        <v>164</v>
      </c>
      <c r="C6243">
        <v>42568</v>
      </c>
      <c r="D6243">
        <v>7898</v>
      </c>
      <c r="E6243">
        <v>34670</v>
      </c>
    </row>
    <row r="6244" spans="1:5">
      <c r="A6244" t="s">
        <v>169</v>
      </c>
    </row>
    <row r="6246" spans="1:5">
      <c r="A6246" s="58">
        <v>34700</v>
      </c>
      <c r="B6246" t="s">
        <v>163</v>
      </c>
      <c r="C6246">
        <v>264753646</v>
      </c>
      <c r="D6246">
        <v>129430000</v>
      </c>
      <c r="E6246">
        <v>135323646</v>
      </c>
    </row>
    <row r="6247" spans="1:5">
      <c r="A6247" s="58">
        <v>34700</v>
      </c>
      <c r="B6247">
        <v>0</v>
      </c>
      <c r="C6247">
        <v>3817688</v>
      </c>
      <c r="D6247">
        <v>1954063</v>
      </c>
      <c r="E6247">
        <v>1863625</v>
      </c>
    </row>
    <row r="6248" spans="1:5">
      <c r="A6248" s="58">
        <v>34700</v>
      </c>
      <c r="B6248">
        <v>1</v>
      </c>
      <c r="C6248">
        <v>3857400</v>
      </c>
      <c r="D6248">
        <v>1974287</v>
      </c>
      <c r="E6248">
        <v>1883113</v>
      </c>
    </row>
    <row r="6249" spans="1:5">
      <c r="A6249" s="58">
        <v>34700</v>
      </c>
      <c r="B6249">
        <v>2</v>
      </c>
      <c r="C6249">
        <v>3931677</v>
      </c>
      <c r="D6249">
        <v>2013450</v>
      </c>
      <c r="E6249">
        <v>1918227</v>
      </c>
    </row>
    <row r="6250" spans="1:5">
      <c r="A6250" s="58">
        <v>34700</v>
      </c>
      <c r="B6250">
        <v>3</v>
      </c>
      <c r="C6250">
        <v>4004029</v>
      </c>
      <c r="D6250">
        <v>2045464</v>
      </c>
      <c r="E6250">
        <v>1958565</v>
      </c>
    </row>
    <row r="6251" spans="1:5">
      <c r="A6251" s="58">
        <v>34700</v>
      </c>
      <c r="B6251">
        <v>4</v>
      </c>
      <c r="C6251">
        <v>4108865</v>
      </c>
      <c r="D6251">
        <v>2103564</v>
      </c>
      <c r="E6251">
        <v>2005301</v>
      </c>
    </row>
    <row r="6252" spans="1:5">
      <c r="A6252" s="58">
        <v>34700</v>
      </c>
      <c r="B6252">
        <v>5</v>
      </c>
      <c r="C6252">
        <v>3992464</v>
      </c>
      <c r="D6252">
        <v>2044808</v>
      </c>
      <c r="E6252">
        <v>1947656</v>
      </c>
    </row>
    <row r="6253" spans="1:5">
      <c r="A6253" s="58">
        <v>34700</v>
      </c>
      <c r="B6253">
        <v>6</v>
      </c>
      <c r="C6253">
        <v>3864687</v>
      </c>
      <c r="D6253">
        <v>1978038</v>
      </c>
      <c r="E6253">
        <v>1886649</v>
      </c>
    </row>
    <row r="6254" spans="1:5">
      <c r="A6254" s="58">
        <v>34700</v>
      </c>
      <c r="B6254">
        <v>7</v>
      </c>
      <c r="C6254">
        <v>3811680</v>
      </c>
      <c r="D6254">
        <v>1949746</v>
      </c>
      <c r="E6254">
        <v>1861934</v>
      </c>
    </row>
    <row r="6255" spans="1:5">
      <c r="A6255" s="58">
        <v>34700</v>
      </c>
      <c r="B6255">
        <v>8</v>
      </c>
      <c r="C6255">
        <v>3675943</v>
      </c>
      <c r="D6255">
        <v>1881372</v>
      </c>
      <c r="E6255">
        <v>1794571</v>
      </c>
    </row>
    <row r="6256" spans="1:5">
      <c r="A6256" s="58">
        <v>34700</v>
      </c>
      <c r="B6256">
        <v>9</v>
      </c>
      <c r="C6256">
        <v>3876761</v>
      </c>
      <c r="D6256">
        <v>1988093</v>
      </c>
      <c r="E6256">
        <v>1888668</v>
      </c>
    </row>
    <row r="6257" spans="1:5">
      <c r="A6257" s="58">
        <v>34700</v>
      </c>
      <c r="B6257">
        <v>10</v>
      </c>
      <c r="C6257">
        <v>3823633</v>
      </c>
      <c r="D6257">
        <v>1959368</v>
      </c>
      <c r="E6257">
        <v>1864265</v>
      </c>
    </row>
    <row r="6258" spans="1:5">
      <c r="A6258" s="58">
        <v>34700</v>
      </c>
      <c r="B6258">
        <v>11</v>
      </c>
      <c r="C6258">
        <v>3776564</v>
      </c>
      <c r="D6258">
        <v>1934939</v>
      </c>
      <c r="E6258">
        <v>1841625</v>
      </c>
    </row>
    <row r="6259" spans="1:5">
      <c r="A6259" s="58">
        <v>34700</v>
      </c>
      <c r="B6259">
        <v>12</v>
      </c>
      <c r="C6259">
        <v>3880656</v>
      </c>
      <c r="D6259">
        <v>1985620</v>
      </c>
      <c r="E6259">
        <v>1895036</v>
      </c>
    </row>
    <row r="6260" spans="1:5">
      <c r="A6260" s="58">
        <v>34700</v>
      </c>
      <c r="B6260">
        <v>13</v>
      </c>
      <c r="C6260">
        <v>3718313</v>
      </c>
      <c r="D6260">
        <v>1903759</v>
      </c>
      <c r="E6260">
        <v>1814554</v>
      </c>
    </row>
    <row r="6261" spans="1:5">
      <c r="A6261" s="58">
        <v>34700</v>
      </c>
      <c r="B6261">
        <v>14</v>
      </c>
      <c r="C6261">
        <v>3926522</v>
      </c>
      <c r="D6261">
        <v>2014664</v>
      </c>
      <c r="E6261">
        <v>1911858</v>
      </c>
    </row>
    <row r="6262" spans="1:5">
      <c r="A6262" s="58">
        <v>34700</v>
      </c>
      <c r="B6262">
        <v>15</v>
      </c>
      <c r="C6262">
        <v>3742515</v>
      </c>
      <c r="D6262">
        <v>1924366</v>
      </c>
      <c r="E6262">
        <v>1818149</v>
      </c>
    </row>
    <row r="6263" spans="1:5">
      <c r="A6263" s="58">
        <v>34700</v>
      </c>
      <c r="B6263">
        <v>16</v>
      </c>
      <c r="C6263">
        <v>3603092</v>
      </c>
      <c r="D6263">
        <v>1856511</v>
      </c>
      <c r="E6263">
        <v>1746581</v>
      </c>
    </row>
    <row r="6264" spans="1:5">
      <c r="A6264" s="58">
        <v>34700</v>
      </c>
      <c r="B6264">
        <v>17</v>
      </c>
      <c r="C6264">
        <v>3648615</v>
      </c>
      <c r="D6264">
        <v>1885112</v>
      </c>
      <c r="E6264">
        <v>1763503</v>
      </c>
    </row>
    <row r="6265" spans="1:5">
      <c r="A6265" s="58">
        <v>34700</v>
      </c>
      <c r="B6265">
        <v>18</v>
      </c>
      <c r="C6265">
        <v>3484479</v>
      </c>
      <c r="D6265">
        <v>1786750</v>
      </c>
      <c r="E6265">
        <v>1697729</v>
      </c>
    </row>
    <row r="6266" spans="1:5">
      <c r="A6266" s="58">
        <v>34700</v>
      </c>
      <c r="B6266">
        <v>19</v>
      </c>
      <c r="C6266">
        <v>3587147</v>
      </c>
      <c r="D6266">
        <v>1832794</v>
      </c>
      <c r="E6266">
        <v>1754353</v>
      </c>
    </row>
    <row r="6267" spans="1:5">
      <c r="A6267" s="58">
        <v>34700</v>
      </c>
      <c r="B6267">
        <v>20</v>
      </c>
      <c r="C6267">
        <v>3588599</v>
      </c>
      <c r="D6267">
        <v>1833856</v>
      </c>
      <c r="E6267">
        <v>1754743</v>
      </c>
    </row>
    <row r="6268" spans="1:5">
      <c r="A6268" s="58">
        <v>34700</v>
      </c>
      <c r="B6268">
        <v>21</v>
      </c>
      <c r="C6268">
        <v>3486809</v>
      </c>
      <c r="D6268">
        <v>1781539</v>
      </c>
      <c r="E6268">
        <v>1705270</v>
      </c>
    </row>
    <row r="6269" spans="1:5">
      <c r="A6269" s="58">
        <v>34700</v>
      </c>
      <c r="B6269">
        <v>22</v>
      </c>
      <c r="C6269">
        <v>3577545</v>
      </c>
      <c r="D6269">
        <v>1825546</v>
      </c>
      <c r="E6269">
        <v>1751999</v>
      </c>
    </row>
    <row r="6270" spans="1:5">
      <c r="A6270" s="58">
        <v>34700</v>
      </c>
      <c r="B6270">
        <v>23</v>
      </c>
      <c r="C6270">
        <v>3750182</v>
      </c>
      <c r="D6270">
        <v>1899701</v>
      </c>
      <c r="E6270">
        <v>1850481</v>
      </c>
    </row>
    <row r="6271" spans="1:5">
      <c r="A6271" s="58">
        <v>34700</v>
      </c>
      <c r="B6271">
        <v>24</v>
      </c>
      <c r="C6271">
        <v>4113338</v>
      </c>
      <c r="D6271">
        <v>2079504</v>
      </c>
      <c r="E6271">
        <v>2033834</v>
      </c>
    </row>
    <row r="6272" spans="1:5">
      <c r="A6272" s="58">
        <v>34700</v>
      </c>
      <c r="B6272">
        <v>25</v>
      </c>
      <c r="C6272">
        <v>3936401</v>
      </c>
      <c r="D6272">
        <v>1991470</v>
      </c>
      <c r="E6272">
        <v>1944931</v>
      </c>
    </row>
    <row r="6273" spans="1:5">
      <c r="A6273" s="58">
        <v>34700</v>
      </c>
      <c r="B6273">
        <v>26</v>
      </c>
      <c r="C6273">
        <v>3815749</v>
      </c>
      <c r="D6273">
        <v>1921156</v>
      </c>
      <c r="E6273">
        <v>1894593</v>
      </c>
    </row>
    <row r="6274" spans="1:5">
      <c r="A6274" s="58">
        <v>34700</v>
      </c>
      <c r="B6274">
        <v>27</v>
      </c>
      <c r="C6274">
        <v>3859184</v>
      </c>
      <c r="D6274">
        <v>1943498</v>
      </c>
      <c r="E6274">
        <v>1915686</v>
      </c>
    </row>
    <row r="6275" spans="1:5">
      <c r="A6275" s="58">
        <v>34700</v>
      </c>
      <c r="B6275">
        <v>28</v>
      </c>
      <c r="C6275">
        <v>3803006</v>
      </c>
      <c r="D6275">
        <v>1907550</v>
      </c>
      <c r="E6275">
        <v>1895456</v>
      </c>
    </row>
    <row r="6276" spans="1:5">
      <c r="A6276" s="58">
        <v>34700</v>
      </c>
      <c r="B6276">
        <v>29</v>
      </c>
      <c r="C6276">
        <v>4215657</v>
      </c>
      <c r="D6276">
        <v>2119188</v>
      </c>
      <c r="E6276">
        <v>2096469</v>
      </c>
    </row>
    <row r="6277" spans="1:5">
      <c r="A6277" s="58">
        <v>34700</v>
      </c>
      <c r="B6277">
        <v>30</v>
      </c>
      <c r="C6277">
        <v>4445021</v>
      </c>
      <c r="D6277">
        <v>2232083</v>
      </c>
      <c r="E6277">
        <v>2212938</v>
      </c>
    </row>
    <row r="6278" spans="1:5">
      <c r="A6278" s="58">
        <v>34700</v>
      </c>
      <c r="B6278">
        <v>31</v>
      </c>
      <c r="C6278">
        <v>4383822</v>
      </c>
      <c r="D6278">
        <v>2197191</v>
      </c>
      <c r="E6278">
        <v>2186631</v>
      </c>
    </row>
    <row r="6279" spans="1:5">
      <c r="A6279" s="58">
        <v>34700</v>
      </c>
      <c r="B6279">
        <v>32</v>
      </c>
      <c r="C6279">
        <v>4551021</v>
      </c>
      <c r="D6279">
        <v>2280949</v>
      </c>
      <c r="E6279">
        <v>2270072</v>
      </c>
    </row>
    <row r="6280" spans="1:5">
      <c r="A6280" s="58">
        <v>34700</v>
      </c>
      <c r="B6280">
        <v>33</v>
      </c>
      <c r="C6280">
        <v>4365731</v>
      </c>
      <c r="D6280">
        <v>2179508</v>
      </c>
      <c r="E6280">
        <v>2186223</v>
      </c>
    </row>
    <row r="6281" spans="1:5">
      <c r="A6281" s="58">
        <v>34700</v>
      </c>
      <c r="B6281">
        <v>34</v>
      </c>
      <c r="C6281">
        <v>4806229</v>
      </c>
      <c r="D6281">
        <v>2411313</v>
      </c>
      <c r="E6281">
        <v>2394916</v>
      </c>
    </row>
    <row r="6282" spans="1:5">
      <c r="A6282" s="58">
        <v>34700</v>
      </c>
      <c r="B6282">
        <v>35</v>
      </c>
      <c r="C6282">
        <v>4599586</v>
      </c>
      <c r="D6282">
        <v>2301474</v>
      </c>
      <c r="E6282">
        <v>2298112</v>
      </c>
    </row>
    <row r="6283" spans="1:5">
      <c r="A6283" s="58">
        <v>34700</v>
      </c>
      <c r="B6283">
        <v>36</v>
      </c>
      <c r="C6283">
        <v>4476707</v>
      </c>
      <c r="D6283">
        <v>2226682</v>
      </c>
      <c r="E6283">
        <v>2250025</v>
      </c>
    </row>
    <row r="6284" spans="1:5">
      <c r="A6284" s="58">
        <v>34700</v>
      </c>
      <c r="B6284">
        <v>37</v>
      </c>
      <c r="C6284">
        <v>4529735</v>
      </c>
      <c r="D6284">
        <v>2255490</v>
      </c>
      <c r="E6284">
        <v>2274245</v>
      </c>
    </row>
    <row r="6285" spans="1:5">
      <c r="A6285" s="58">
        <v>34700</v>
      </c>
      <c r="B6285">
        <v>38</v>
      </c>
      <c r="C6285">
        <v>4225400</v>
      </c>
      <c r="D6285">
        <v>2093856</v>
      </c>
      <c r="E6285">
        <v>2131544</v>
      </c>
    </row>
    <row r="6286" spans="1:5">
      <c r="A6286" s="58">
        <v>34700</v>
      </c>
      <c r="B6286">
        <v>39</v>
      </c>
      <c r="C6286">
        <v>4445516</v>
      </c>
      <c r="D6286">
        <v>2212729</v>
      </c>
      <c r="E6286">
        <v>2232787</v>
      </c>
    </row>
    <row r="6287" spans="1:5">
      <c r="A6287" s="58">
        <v>34700</v>
      </c>
      <c r="B6287">
        <v>40</v>
      </c>
      <c r="C6287">
        <v>4319746</v>
      </c>
      <c r="D6287">
        <v>2143430</v>
      </c>
      <c r="E6287">
        <v>2176316</v>
      </c>
    </row>
    <row r="6288" spans="1:5">
      <c r="A6288" s="58">
        <v>34700</v>
      </c>
      <c r="B6288">
        <v>41</v>
      </c>
      <c r="C6288">
        <v>4021531</v>
      </c>
      <c r="D6288">
        <v>1983094</v>
      </c>
      <c r="E6288">
        <v>2038437</v>
      </c>
    </row>
    <row r="6289" spans="1:5">
      <c r="A6289" s="58">
        <v>34700</v>
      </c>
      <c r="B6289">
        <v>42</v>
      </c>
      <c r="C6289">
        <v>4071177</v>
      </c>
      <c r="D6289">
        <v>2010927</v>
      </c>
      <c r="E6289">
        <v>2060250</v>
      </c>
    </row>
    <row r="6290" spans="1:5">
      <c r="A6290" s="58">
        <v>34700</v>
      </c>
      <c r="B6290">
        <v>43</v>
      </c>
      <c r="C6290">
        <v>3691850</v>
      </c>
      <c r="D6290">
        <v>1812708</v>
      </c>
      <c r="E6290">
        <v>1879142</v>
      </c>
    </row>
    <row r="6291" spans="1:5">
      <c r="A6291" s="58">
        <v>34700</v>
      </c>
      <c r="B6291">
        <v>44</v>
      </c>
      <c r="C6291">
        <v>3903667</v>
      </c>
      <c r="D6291">
        <v>1934132</v>
      </c>
      <c r="E6291">
        <v>1969535</v>
      </c>
    </row>
    <row r="6292" spans="1:5">
      <c r="A6292" s="58">
        <v>34700</v>
      </c>
      <c r="B6292">
        <v>45</v>
      </c>
      <c r="C6292">
        <v>3676629</v>
      </c>
      <c r="D6292">
        <v>1810669</v>
      </c>
      <c r="E6292">
        <v>1865960</v>
      </c>
    </row>
    <row r="6293" spans="1:5">
      <c r="A6293" s="58">
        <v>34700</v>
      </c>
      <c r="B6293">
        <v>46</v>
      </c>
      <c r="C6293">
        <v>3588850</v>
      </c>
      <c r="D6293">
        <v>1761659</v>
      </c>
      <c r="E6293">
        <v>1827191</v>
      </c>
    </row>
    <row r="6294" spans="1:5">
      <c r="A6294" s="58">
        <v>34700</v>
      </c>
      <c r="B6294">
        <v>47</v>
      </c>
      <c r="C6294">
        <v>3773302</v>
      </c>
      <c r="D6294">
        <v>1853753</v>
      </c>
      <c r="E6294">
        <v>1919549</v>
      </c>
    </row>
    <row r="6295" spans="1:5">
      <c r="A6295" s="58">
        <v>34700</v>
      </c>
      <c r="B6295">
        <v>48</v>
      </c>
      <c r="C6295">
        <v>3217313</v>
      </c>
      <c r="D6295">
        <v>1576695</v>
      </c>
      <c r="E6295">
        <v>1640618</v>
      </c>
    </row>
    <row r="6296" spans="1:5">
      <c r="A6296" s="58">
        <v>34700</v>
      </c>
      <c r="B6296">
        <v>49</v>
      </c>
      <c r="C6296">
        <v>2934498</v>
      </c>
      <c r="D6296">
        <v>1439773</v>
      </c>
      <c r="E6296">
        <v>1494725</v>
      </c>
    </row>
    <row r="6297" spans="1:5">
      <c r="A6297" s="58">
        <v>34700</v>
      </c>
      <c r="B6297">
        <v>50</v>
      </c>
      <c r="C6297">
        <v>2908873</v>
      </c>
      <c r="D6297">
        <v>1422029</v>
      </c>
      <c r="E6297">
        <v>1486844</v>
      </c>
    </row>
    <row r="6298" spans="1:5">
      <c r="A6298" s="58">
        <v>34700</v>
      </c>
      <c r="B6298">
        <v>51</v>
      </c>
      <c r="C6298">
        <v>2913745</v>
      </c>
      <c r="D6298">
        <v>1422638</v>
      </c>
      <c r="E6298">
        <v>1491107</v>
      </c>
    </row>
    <row r="6299" spans="1:5">
      <c r="A6299" s="58">
        <v>34700</v>
      </c>
      <c r="B6299">
        <v>52</v>
      </c>
      <c r="C6299">
        <v>2864919</v>
      </c>
      <c r="D6299">
        <v>1398873</v>
      </c>
      <c r="E6299">
        <v>1466046</v>
      </c>
    </row>
    <row r="6300" spans="1:5">
      <c r="A6300" s="58">
        <v>34700</v>
      </c>
      <c r="B6300">
        <v>53</v>
      </c>
      <c r="C6300">
        <v>2483846</v>
      </c>
      <c r="D6300">
        <v>1203634</v>
      </c>
      <c r="E6300">
        <v>1280212</v>
      </c>
    </row>
    <row r="6301" spans="1:5">
      <c r="A6301" s="58">
        <v>34700</v>
      </c>
      <c r="B6301">
        <v>54</v>
      </c>
      <c r="C6301">
        <v>2477843</v>
      </c>
      <c r="D6301">
        <v>1204484</v>
      </c>
      <c r="E6301">
        <v>1273359</v>
      </c>
    </row>
    <row r="6302" spans="1:5">
      <c r="A6302" s="58">
        <v>34700</v>
      </c>
      <c r="B6302">
        <v>55</v>
      </c>
      <c r="C6302">
        <v>2318381</v>
      </c>
      <c r="D6302">
        <v>1120681</v>
      </c>
      <c r="E6302">
        <v>1197700</v>
      </c>
    </row>
    <row r="6303" spans="1:5">
      <c r="A6303" s="58">
        <v>34700</v>
      </c>
      <c r="B6303">
        <v>56</v>
      </c>
      <c r="C6303">
        <v>2307760</v>
      </c>
      <c r="D6303">
        <v>1112095</v>
      </c>
      <c r="E6303">
        <v>1195665</v>
      </c>
    </row>
    <row r="6304" spans="1:5">
      <c r="A6304" s="58">
        <v>34700</v>
      </c>
      <c r="B6304">
        <v>57</v>
      </c>
      <c r="C6304">
        <v>2232684</v>
      </c>
      <c r="D6304">
        <v>1072367</v>
      </c>
      <c r="E6304">
        <v>1160317</v>
      </c>
    </row>
    <row r="6305" spans="1:5">
      <c r="A6305" s="58">
        <v>34700</v>
      </c>
      <c r="B6305">
        <v>58</v>
      </c>
      <c r="C6305">
        <v>2064078</v>
      </c>
      <c r="D6305">
        <v>988912</v>
      </c>
      <c r="E6305">
        <v>1075166</v>
      </c>
    </row>
    <row r="6306" spans="1:5">
      <c r="A6306" s="58">
        <v>34700</v>
      </c>
      <c r="B6306">
        <v>59</v>
      </c>
      <c r="C6306">
        <v>2151632</v>
      </c>
      <c r="D6306">
        <v>1029348</v>
      </c>
      <c r="E6306">
        <v>1122284</v>
      </c>
    </row>
    <row r="6307" spans="1:5">
      <c r="A6307" s="58">
        <v>34700</v>
      </c>
      <c r="B6307">
        <v>60</v>
      </c>
      <c r="C6307">
        <v>2103889</v>
      </c>
      <c r="D6307">
        <v>999293</v>
      </c>
      <c r="E6307">
        <v>1104596</v>
      </c>
    </row>
    <row r="6308" spans="1:5">
      <c r="A6308" s="58">
        <v>34700</v>
      </c>
      <c r="B6308">
        <v>61</v>
      </c>
      <c r="C6308">
        <v>1926250</v>
      </c>
      <c r="D6308">
        <v>914536</v>
      </c>
      <c r="E6308">
        <v>1011714</v>
      </c>
    </row>
    <row r="6309" spans="1:5">
      <c r="A6309" s="58">
        <v>34700</v>
      </c>
      <c r="B6309">
        <v>62</v>
      </c>
      <c r="C6309">
        <v>1982557</v>
      </c>
      <c r="D6309">
        <v>933019</v>
      </c>
      <c r="E6309">
        <v>1049538</v>
      </c>
    </row>
    <row r="6310" spans="1:5">
      <c r="A6310" s="58">
        <v>34700</v>
      </c>
      <c r="B6310">
        <v>63</v>
      </c>
      <c r="C6310">
        <v>2021480</v>
      </c>
      <c r="D6310">
        <v>949183</v>
      </c>
      <c r="E6310">
        <v>1072297</v>
      </c>
    </row>
    <row r="6311" spans="1:5">
      <c r="A6311" s="58">
        <v>34700</v>
      </c>
      <c r="B6311">
        <v>64</v>
      </c>
      <c r="C6311">
        <v>2116817</v>
      </c>
      <c r="D6311">
        <v>986864</v>
      </c>
      <c r="E6311">
        <v>1129953</v>
      </c>
    </row>
    <row r="6312" spans="1:5">
      <c r="A6312" s="58">
        <v>34700</v>
      </c>
      <c r="B6312">
        <v>65</v>
      </c>
      <c r="C6312">
        <v>2057426</v>
      </c>
      <c r="D6312">
        <v>955071</v>
      </c>
      <c r="E6312">
        <v>1102355</v>
      </c>
    </row>
    <row r="6313" spans="1:5">
      <c r="A6313" s="58">
        <v>34700</v>
      </c>
      <c r="B6313">
        <v>66</v>
      </c>
      <c r="C6313">
        <v>2041019</v>
      </c>
      <c r="D6313">
        <v>934413</v>
      </c>
      <c r="E6313">
        <v>1106606</v>
      </c>
    </row>
    <row r="6314" spans="1:5">
      <c r="A6314" s="58">
        <v>34700</v>
      </c>
      <c r="B6314">
        <v>67</v>
      </c>
      <c r="C6314">
        <v>2062020</v>
      </c>
      <c r="D6314">
        <v>937997</v>
      </c>
      <c r="E6314">
        <v>1124023</v>
      </c>
    </row>
    <row r="6315" spans="1:5">
      <c r="A6315" s="58">
        <v>34700</v>
      </c>
      <c r="B6315">
        <v>68</v>
      </c>
      <c r="C6315">
        <v>1913822</v>
      </c>
      <c r="D6315">
        <v>857612</v>
      </c>
      <c r="E6315">
        <v>1056210</v>
      </c>
    </row>
    <row r="6316" spans="1:5">
      <c r="A6316" s="58">
        <v>34700</v>
      </c>
      <c r="B6316">
        <v>69</v>
      </c>
      <c r="C6316">
        <v>1909943</v>
      </c>
      <c r="D6316">
        <v>845931</v>
      </c>
      <c r="E6316">
        <v>1064012</v>
      </c>
    </row>
    <row r="6317" spans="1:5">
      <c r="A6317" s="58">
        <v>34700</v>
      </c>
      <c r="B6317">
        <v>70</v>
      </c>
      <c r="C6317">
        <v>1900833</v>
      </c>
      <c r="D6317">
        <v>833532</v>
      </c>
      <c r="E6317">
        <v>1067301</v>
      </c>
    </row>
    <row r="6318" spans="1:5">
      <c r="A6318" s="58">
        <v>34700</v>
      </c>
      <c r="B6318">
        <v>71</v>
      </c>
      <c r="C6318">
        <v>1803233</v>
      </c>
      <c r="D6318">
        <v>789342</v>
      </c>
      <c r="E6318">
        <v>1013891</v>
      </c>
    </row>
    <row r="6319" spans="1:5">
      <c r="A6319" s="58">
        <v>34700</v>
      </c>
      <c r="B6319">
        <v>72</v>
      </c>
      <c r="C6319">
        <v>1766889</v>
      </c>
      <c r="D6319">
        <v>767845</v>
      </c>
      <c r="E6319">
        <v>999044</v>
      </c>
    </row>
    <row r="6320" spans="1:5">
      <c r="A6320" s="58">
        <v>34700</v>
      </c>
      <c r="B6320">
        <v>73</v>
      </c>
      <c r="C6320">
        <v>1746965</v>
      </c>
      <c r="D6320">
        <v>753143</v>
      </c>
      <c r="E6320">
        <v>993822</v>
      </c>
    </row>
    <row r="6321" spans="1:5">
      <c r="A6321" s="58">
        <v>34700</v>
      </c>
      <c r="B6321">
        <v>74</v>
      </c>
      <c r="C6321">
        <v>1639870</v>
      </c>
      <c r="D6321">
        <v>696036</v>
      </c>
      <c r="E6321">
        <v>943834</v>
      </c>
    </row>
    <row r="6322" spans="1:5">
      <c r="A6322" s="58">
        <v>34700</v>
      </c>
      <c r="B6322">
        <v>75</v>
      </c>
      <c r="C6322">
        <v>1501950</v>
      </c>
      <c r="D6322">
        <v>624828</v>
      </c>
      <c r="E6322">
        <v>877122</v>
      </c>
    </row>
    <row r="6323" spans="1:5">
      <c r="A6323" s="58">
        <v>34700</v>
      </c>
      <c r="B6323">
        <v>76</v>
      </c>
      <c r="C6323">
        <v>1408787</v>
      </c>
      <c r="D6323">
        <v>577155</v>
      </c>
      <c r="E6323">
        <v>831632</v>
      </c>
    </row>
    <row r="6324" spans="1:5">
      <c r="A6324" s="58">
        <v>34700</v>
      </c>
      <c r="B6324">
        <v>77</v>
      </c>
      <c r="C6324">
        <v>1307852</v>
      </c>
      <c r="D6324">
        <v>525423</v>
      </c>
      <c r="E6324">
        <v>782429</v>
      </c>
    </row>
    <row r="6325" spans="1:5">
      <c r="A6325" s="58">
        <v>34700</v>
      </c>
      <c r="B6325">
        <v>78</v>
      </c>
      <c r="C6325">
        <v>1248053</v>
      </c>
      <c r="D6325">
        <v>492337</v>
      </c>
      <c r="E6325">
        <v>755716</v>
      </c>
    </row>
    <row r="6326" spans="1:5">
      <c r="A6326" s="58">
        <v>34700</v>
      </c>
      <c r="B6326">
        <v>79</v>
      </c>
      <c r="C6326">
        <v>1177189</v>
      </c>
      <c r="D6326">
        <v>452993</v>
      </c>
      <c r="E6326">
        <v>724196</v>
      </c>
    </row>
    <row r="6327" spans="1:5">
      <c r="A6327" s="58">
        <v>34700</v>
      </c>
      <c r="B6327">
        <v>80</v>
      </c>
      <c r="C6327">
        <v>1089707</v>
      </c>
      <c r="D6327">
        <v>407362</v>
      </c>
      <c r="E6327">
        <v>682345</v>
      </c>
    </row>
    <row r="6328" spans="1:5">
      <c r="A6328" s="58">
        <v>34700</v>
      </c>
      <c r="B6328">
        <v>81</v>
      </c>
      <c r="C6328">
        <v>974396</v>
      </c>
      <c r="D6328">
        <v>354105</v>
      </c>
      <c r="E6328">
        <v>620291</v>
      </c>
    </row>
    <row r="6329" spans="1:5">
      <c r="A6329" s="58">
        <v>34700</v>
      </c>
      <c r="B6329">
        <v>82</v>
      </c>
      <c r="C6329">
        <v>895429</v>
      </c>
      <c r="D6329">
        <v>318416</v>
      </c>
      <c r="E6329">
        <v>577013</v>
      </c>
    </row>
    <row r="6330" spans="1:5">
      <c r="A6330" s="58">
        <v>34700</v>
      </c>
      <c r="B6330">
        <v>83</v>
      </c>
      <c r="C6330">
        <v>788885</v>
      </c>
      <c r="D6330">
        <v>270566</v>
      </c>
      <c r="E6330">
        <v>518319</v>
      </c>
    </row>
    <row r="6331" spans="1:5">
      <c r="A6331" s="58">
        <v>34700</v>
      </c>
      <c r="B6331">
        <v>84</v>
      </c>
      <c r="C6331">
        <v>709862</v>
      </c>
      <c r="D6331">
        <v>232811</v>
      </c>
      <c r="E6331">
        <v>477051</v>
      </c>
    </row>
    <row r="6332" spans="1:5">
      <c r="A6332" s="58">
        <v>34700</v>
      </c>
      <c r="B6332">
        <v>85</v>
      </c>
      <c r="C6332">
        <v>615178</v>
      </c>
      <c r="D6332">
        <v>197365</v>
      </c>
      <c r="E6332">
        <v>417813</v>
      </c>
    </row>
    <row r="6333" spans="1:5">
      <c r="A6333" s="58">
        <v>34700</v>
      </c>
      <c r="B6333">
        <v>86</v>
      </c>
      <c r="C6333">
        <v>542959</v>
      </c>
      <c r="D6333">
        <v>167939</v>
      </c>
      <c r="E6333">
        <v>375020</v>
      </c>
    </row>
    <row r="6334" spans="1:5">
      <c r="A6334" s="58">
        <v>34700</v>
      </c>
      <c r="B6334">
        <v>87</v>
      </c>
      <c r="C6334">
        <v>472005</v>
      </c>
      <c r="D6334">
        <v>140574</v>
      </c>
      <c r="E6334">
        <v>331431</v>
      </c>
    </row>
    <row r="6335" spans="1:5">
      <c r="A6335" s="58">
        <v>34700</v>
      </c>
      <c r="B6335">
        <v>88</v>
      </c>
      <c r="C6335">
        <v>397615</v>
      </c>
      <c r="D6335">
        <v>113396</v>
      </c>
      <c r="E6335">
        <v>284219</v>
      </c>
    </row>
    <row r="6336" spans="1:5">
      <c r="A6336" s="58">
        <v>34700</v>
      </c>
      <c r="B6336">
        <v>89</v>
      </c>
      <c r="C6336">
        <v>346651</v>
      </c>
      <c r="D6336">
        <v>94737</v>
      </c>
      <c r="E6336">
        <v>251914</v>
      </c>
    </row>
    <row r="6337" spans="1:5">
      <c r="A6337" s="58">
        <v>34700</v>
      </c>
      <c r="B6337">
        <v>90</v>
      </c>
      <c r="C6337">
        <v>295345</v>
      </c>
      <c r="D6337">
        <v>77342</v>
      </c>
      <c r="E6337">
        <v>218003</v>
      </c>
    </row>
    <row r="6338" spans="1:5">
      <c r="A6338" s="58">
        <v>34700</v>
      </c>
      <c r="B6338">
        <v>91</v>
      </c>
      <c r="C6338">
        <v>232464</v>
      </c>
      <c r="D6338">
        <v>58161</v>
      </c>
      <c r="E6338">
        <v>174303</v>
      </c>
    </row>
    <row r="6339" spans="1:5">
      <c r="A6339" s="58">
        <v>34700</v>
      </c>
      <c r="B6339">
        <v>92</v>
      </c>
      <c r="C6339">
        <v>184670</v>
      </c>
      <c r="D6339">
        <v>44576</v>
      </c>
      <c r="E6339">
        <v>140094</v>
      </c>
    </row>
    <row r="6340" spans="1:5">
      <c r="A6340" s="58">
        <v>34700</v>
      </c>
      <c r="B6340">
        <v>93</v>
      </c>
      <c r="C6340">
        <v>145166</v>
      </c>
      <c r="D6340">
        <v>33488</v>
      </c>
      <c r="E6340">
        <v>111678</v>
      </c>
    </row>
    <row r="6341" spans="1:5">
      <c r="A6341" s="58">
        <v>34700</v>
      </c>
      <c r="B6341">
        <v>94</v>
      </c>
      <c r="C6341">
        <v>121544</v>
      </c>
      <c r="D6341">
        <v>26669</v>
      </c>
      <c r="E6341">
        <v>94875</v>
      </c>
    </row>
    <row r="6342" spans="1:5">
      <c r="A6342" s="58">
        <v>34700</v>
      </c>
      <c r="B6342">
        <v>95</v>
      </c>
      <c r="C6342">
        <v>77680</v>
      </c>
      <c r="D6342">
        <v>16092</v>
      </c>
      <c r="E6342">
        <v>61588</v>
      </c>
    </row>
    <row r="6343" spans="1:5">
      <c r="A6343" s="58">
        <v>34700</v>
      </c>
      <c r="B6343">
        <v>96</v>
      </c>
      <c r="C6343">
        <v>57819</v>
      </c>
      <c r="D6343">
        <v>11181</v>
      </c>
      <c r="E6343">
        <v>46638</v>
      </c>
    </row>
    <row r="6344" spans="1:5">
      <c r="A6344" s="58">
        <v>34700</v>
      </c>
      <c r="B6344">
        <v>97</v>
      </c>
      <c r="C6344">
        <v>43070</v>
      </c>
      <c r="D6344">
        <v>8131</v>
      </c>
      <c r="E6344">
        <v>34939</v>
      </c>
    </row>
    <row r="6345" spans="1:5">
      <c r="A6345" s="58">
        <v>34700</v>
      </c>
      <c r="B6345">
        <v>98</v>
      </c>
      <c r="C6345">
        <v>31627</v>
      </c>
      <c r="D6345">
        <v>5737</v>
      </c>
      <c r="E6345">
        <v>25890</v>
      </c>
    </row>
    <row r="6346" spans="1:5">
      <c r="A6346" s="58">
        <v>34700</v>
      </c>
      <c r="B6346">
        <v>99</v>
      </c>
      <c r="C6346">
        <v>21850</v>
      </c>
      <c r="D6346">
        <v>3939</v>
      </c>
      <c r="E6346">
        <v>17911</v>
      </c>
    </row>
    <row r="6347" spans="1:5">
      <c r="A6347" s="58">
        <v>34700</v>
      </c>
      <c r="B6347" t="s">
        <v>164</v>
      </c>
      <c r="C6347">
        <v>42588</v>
      </c>
      <c r="D6347">
        <v>7908</v>
      </c>
      <c r="E6347">
        <v>34680</v>
      </c>
    </row>
    <row r="6349" spans="1:5">
      <c r="A6349" s="58">
        <v>34731</v>
      </c>
      <c r="B6349" t="s">
        <v>163</v>
      </c>
      <c r="C6349">
        <v>264982760</v>
      </c>
      <c r="D6349">
        <v>129548740</v>
      </c>
      <c r="E6349">
        <v>135434020</v>
      </c>
    </row>
    <row r="6350" spans="1:5">
      <c r="A6350" s="58">
        <v>34731</v>
      </c>
      <c r="B6350">
        <v>0</v>
      </c>
      <c r="C6350">
        <v>3813681</v>
      </c>
      <c r="D6350">
        <v>1952293</v>
      </c>
      <c r="E6350">
        <v>1861388</v>
      </c>
    </row>
    <row r="6351" spans="1:5">
      <c r="A6351" s="58">
        <v>34731</v>
      </c>
      <c r="B6351">
        <v>1</v>
      </c>
      <c r="C6351">
        <v>3855547</v>
      </c>
      <c r="D6351">
        <v>1972718</v>
      </c>
      <c r="E6351">
        <v>1882829</v>
      </c>
    </row>
    <row r="6352" spans="1:5">
      <c r="A6352" s="58">
        <v>34731</v>
      </c>
      <c r="B6352">
        <v>2</v>
      </c>
      <c r="C6352">
        <v>3921082</v>
      </c>
      <c r="D6352">
        <v>2008283</v>
      </c>
      <c r="E6352">
        <v>1912799</v>
      </c>
    </row>
    <row r="6353" spans="1:5">
      <c r="A6353" s="58">
        <v>34731</v>
      </c>
      <c r="B6353">
        <v>3</v>
      </c>
      <c r="C6353">
        <v>4003502</v>
      </c>
      <c r="D6353">
        <v>2045825</v>
      </c>
      <c r="E6353">
        <v>1957677</v>
      </c>
    </row>
    <row r="6354" spans="1:5">
      <c r="A6354" s="58">
        <v>34731</v>
      </c>
      <c r="B6354">
        <v>4</v>
      </c>
      <c r="C6354">
        <v>4113538</v>
      </c>
      <c r="D6354">
        <v>2105414</v>
      </c>
      <c r="E6354">
        <v>2008124</v>
      </c>
    </row>
    <row r="6355" spans="1:5">
      <c r="A6355" s="58">
        <v>34731</v>
      </c>
      <c r="B6355">
        <v>5</v>
      </c>
      <c r="C6355">
        <v>4008769</v>
      </c>
      <c r="D6355">
        <v>2053201</v>
      </c>
      <c r="E6355">
        <v>1955568</v>
      </c>
    </row>
    <row r="6356" spans="1:5">
      <c r="A6356" s="58">
        <v>34731</v>
      </c>
      <c r="B6356">
        <v>6</v>
      </c>
      <c r="C6356">
        <v>3871711</v>
      </c>
      <c r="D6356">
        <v>1981740</v>
      </c>
      <c r="E6356">
        <v>1889971</v>
      </c>
    </row>
    <row r="6357" spans="1:5">
      <c r="A6357" s="58">
        <v>34731</v>
      </c>
      <c r="B6357">
        <v>7</v>
      </c>
      <c r="C6357">
        <v>3816770</v>
      </c>
      <c r="D6357">
        <v>1952204</v>
      </c>
      <c r="E6357">
        <v>1864566</v>
      </c>
    </row>
    <row r="6358" spans="1:5">
      <c r="A6358" s="58">
        <v>34731</v>
      </c>
      <c r="B6358">
        <v>8</v>
      </c>
      <c r="C6358">
        <v>3680745</v>
      </c>
      <c r="D6358">
        <v>1883917</v>
      </c>
      <c r="E6358">
        <v>1796828</v>
      </c>
    </row>
    <row r="6359" spans="1:5">
      <c r="A6359" s="58">
        <v>34731</v>
      </c>
      <c r="B6359">
        <v>9</v>
      </c>
      <c r="C6359">
        <v>3873080</v>
      </c>
      <c r="D6359">
        <v>1986143</v>
      </c>
      <c r="E6359">
        <v>1886937</v>
      </c>
    </row>
    <row r="6360" spans="1:5">
      <c r="A6360" s="58">
        <v>34731</v>
      </c>
      <c r="B6360">
        <v>10</v>
      </c>
      <c r="C6360">
        <v>3838237</v>
      </c>
      <c r="D6360">
        <v>1966928</v>
      </c>
      <c r="E6360">
        <v>1871309</v>
      </c>
    </row>
    <row r="6361" spans="1:5">
      <c r="A6361" s="58">
        <v>34731</v>
      </c>
      <c r="B6361">
        <v>11</v>
      </c>
      <c r="C6361">
        <v>3771905</v>
      </c>
      <c r="D6361">
        <v>1932468</v>
      </c>
      <c r="E6361">
        <v>1839437</v>
      </c>
    </row>
    <row r="6362" spans="1:5">
      <c r="A6362" s="58">
        <v>34731</v>
      </c>
      <c r="B6362">
        <v>12</v>
      </c>
      <c r="C6362">
        <v>3869915</v>
      </c>
      <c r="D6362">
        <v>1980401</v>
      </c>
      <c r="E6362">
        <v>1889514</v>
      </c>
    </row>
    <row r="6363" spans="1:5">
      <c r="A6363" s="58">
        <v>34731</v>
      </c>
      <c r="B6363">
        <v>13</v>
      </c>
      <c r="C6363">
        <v>3757424</v>
      </c>
      <c r="D6363">
        <v>1923801</v>
      </c>
      <c r="E6363">
        <v>1833623</v>
      </c>
    </row>
    <row r="6364" spans="1:5">
      <c r="A6364" s="58">
        <v>34731</v>
      </c>
      <c r="B6364">
        <v>14</v>
      </c>
      <c r="C6364">
        <v>3901038</v>
      </c>
      <c r="D6364">
        <v>2001497</v>
      </c>
      <c r="E6364">
        <v>1899541</v>
      </c>
    </row>
    <row r="6365" spans="1:5">
      <c r="A6365" s="58">
        <v>34731</v>
      </c>
      <c r="B6365">
        <v>15</v>
      </c>
      <c r="C6365">
        <v>3756121</v>
      </c>
      <c r="D6365">
        <v>1931029</v>
      </c>
      <c r="E6365">
        <v>1825092</v>
      </c>
    </row>
    <row r="6366" spans="1:5">
      <c r="A6366" s="58">
        <v>34731</v>
      </c>
      <c r="B6366">
        <v>16</v>
      </c>
      <c r="C6366">
        <v>3620721</v>
      </c>
      <c r="D6366">
        <v>1865822</v>
      </c>
      <c r="E6366">
        <v>1754899</v>
      </c>
    </row>
    <row r="6367" spans="1:5">
      <c r="A6367" s="58">
        <v>34731</v>
      </c>
      <c r="B6367">
        <v>17</v>
      </c>
      <c r="C6367">
        <v>3650301</v>
      </c>
      <c r="D6367">
        <v>1886082</v>
      </c>
      <c r="E6367">
        <v>1764219</v>
      </c>
    </row>
    <row r="6368" spans="1:5">
      <c r="A6368" s="58">
        <v>34731</v>
      </c>
      <c r="B6368">
        <v>18</v>
      </c>
      <c r="C6368">
        <v>3498966</v>
      </c>
      <c r="D6368">
        <v>1794469</v>
      </c>
      <c r="E6368">
        <v>1704497</v>
      </c>
    </row>
    <row r="6369" spans="1:5">
      <c r="A6369" s="58">
        <v>34731</v>
      </c>
      <c r="B6369">
        <v>19</v>
      </c>
      <c r="C6369">
        <v>3587476</v>
      </c>
      <c r="D6369">
        <v>1832826</v>
      </c>
      <c r="E6369">
        <v>1754650</v>
      </c>
    </row>
    <row r="6370" spans="1:5">
      <c r="A6370" s="58">
        <v>34731</v>
      </c>
      <c r="B6370">
        <v>20</v>
      </c>
      <c r="C6370">
        <v>3591355</v>
      </c>
      <c r="D6370">
        <v>1835797</v>
      </c>
      <c r="E6370">
        <v>1755558</v>
      </c>
    </row>
    <row r="6371" spans="1:5">
      <c r="A6371" s="58">
        <v>34731</v>
      </c>
      <c r="B6371">
        <v>21</v>
      </c>
      <c r="C6371">
        <v>3484056</v>
      </c>
      <c r="D6371">
        <v>1780100</v>
      </c>
      <c r="E6371">
        <v>1703956</v>
      </c>
    </row>
    <row r="6372" spans="1:5">
      <c r="A6372" s="58">
        <v>34731</v>
      </c>
      <c r="B6372">
        <v>22</v>
      </c>
      <c r="C6372">
        <v>3558073</v>
      </c>
      <c r="D6372">
        <v>1814529</v>
      </c>
      <c r="E6372">
        <v>1743544</v>
      </c>
    </row>
    <row r="6373" spans="1:5">
      <c r="A6373" s="58">
        <v>34731</v>
      </c>
      <c r="B6373">
        <v>23</v>
      </c>
      <c r="C6373">
        <v>3741608</v>
      </c>
      <c r="D6373">
        <v>1896676</v>
      </c>
      <c r="E6373">
        <v>1844932</v>
      </c>
    </row>
    <row r="6374" spans="1:5">
      <c r="A6374" s="58">
        <v>34731</v>
      </c>
      <c r="B6374">
        <v>24</v>
      </c>
      <c r="C6374">
        <v>4101095</v>
      </c>
      <c r="D6374">
        <v>2073522</v>
      </c>
      <c r="E6374">
        <v>2027573</v>
      </c>
    </row>
    <row r="6375" spans="1:5">
      <c r="A6375" s="58">
        <v>34731</v>
      </c>
      <c r="B6375">
        <v>25</v>
      </c>
      <c r="C6375">
        <v>3950085</v>
      </c>
      <c r="D6375">
        <v>1998108</v>
      </c>
      <c r="E6375">
        <v>1951977</v>
      </c>
    </row>
    <row r="6376" spans="1:5">
      <c r="A6376" s="58">
        <v>34731</v>
      </c>
      <c r="B6376">
        <v>26</v>
      </c>
      <c r="C6376">
        <v>3833041</v>
      </c>
      <c r="D6376">
        <v>1929733</v>
      </c>
      <c r="E6376">
        <v>1903308</v>
      </c>
    </row>
    <row r="6377" spans="1:5">
      <c r="A6377" s="58">
        <v>34731</v>
      </c>
      <c r="B6377">
        <v>27</v>
      </c>
      <c r="C6377">
        <v>3851359</v>
      </c>
      <c r="D6377">
        <v>1939476</v>
      </c>
      <c r="E6377">
        <v>1911883</v>
      </c>
    </row>
    <row r="6378" spans="1:5">
      <c r="A6378" s="58">
        <v>34731</v>
      </c>
      <c r="B6378">
        <v>28</v>
      </c>
      <c r="C6378">
        <v>3814104</v>
      </c>
      <c r="D6378">
        <v>1913666</v>
      </c>
      <c r="E6378">
        <v>1900438</v>
      </c>
    </row>
    <row r="6379" spans="1:5">
      <c r="A6379" s="58">
        <v>34731</v>
      </c>
      <c r="B6379">
        <v>29</v>
      </c>
      <c r="C6379">
        <v>4185043</v>
      </c>
      <c r="D6379">
        <v>2103300</v>
      </c>
      <c r="E6379">
        <v>2081743</v>
      </c>
    </row>
    <row r="6380" spans="1:5">
      <c r="A6380" s="58">
        <v>34731</v>
      </c>
      <c r="B6380">
        <v>30</v>
      </c>
      <c r="C6380">
        <v>4436142</v>
      </c>
      <c r="D6380">
        <v>2228026</v>
      </c>
      <c r="E6380">
        <v>2208116</v>
      </c>
    </row>
    <row r="6381" spans="1:5">
      <c r="A6381" s="58">
        <v>34731</v>
      </c>
      <c r="B6381">
        <v>31</v>
      </c>
      <c r="C6381">
        <v>4380931</v>
      </c>
      <c r="D6381">
        <v>2196370</v>
      </c>
      <c r="E6381">
        <v>2184561</v>
      </c>
    </row>
    <row r="6382" spans="1:5">
      <c r="A6382" s="58">
        <v>34731</v>
      </c>
      <c r="B6382">
        <v>32</v>
      </c>
      <c r="C6382">
        <v>4527524</v>
      </c>
      <c r="D6382">
        <v>2268723</v>
      </c>
      <c r="E6382">
        <v>2258801</v>
      </c>
    </row>
    <row r="6383" spans="1:5">
      <c r="A6383" s="58">
        <v>34731</v>
      </c>
      <c r="B6383">
        <v>33</v>
      </c>
      <c r="C6383">
        <v>4417599</v>
      </c>
      <c r="D6383">
        <v>2206434</v>
      </c>
      <c r="E6383">
        <v>2211165</v>
      </c>
    </row>
    <row r="6384" spans="1:5">
      <c r="A6384" s="58">
        <v>34731</v>
      </c>
      <c r="B6384">
        <v>34</v>
      </c>
      <c r="C6384">
        <v>4756665</v>
      </c>
      <c r="D6384">
        <v>2385538</v>
      </c>
      <c r="E6384">
        <v>2371127</v>
      </c>
    </row>
    <row r="6385" spans="1:5">
      <c r="A6385" s="58">
        <v>34731</v>
      </c>
      <c r="B6385">
        <v>35</v>
      </c>
      <c r="C6385">
        <v>4615413</v>
      </c>
      <c r="D6385">
        <v>2310436</v>
      </c>
      <c r="E6385">
        <v>2304977</v>
      </c>
    </row>
    <row r="6386" spans="1:5">
      <c r="A6386" s="58">
        <v>34731</v>
      </c>
      <c r="B6386">
        <v>36</v>
      </c>
      <c r="C6386">
        <v>4487946</v>
      </c>
      <c r="D6386">
        <v>2232318</v>
      </c>
      <c r="E6386">
        <v>2255628</v>
      </c>
    </row>
    <row r="6387" spans="1:5">
      <c r="A6387" s="58">
        <v>34731</v>
      </c>
      <c r="B6387">
        <v>37</v>
      </c>
      <c r="C6387">
        <v>4527363</v>
      </c>
      <c r="D6387">
        <v>2253880</v>
      </c>
      <c r="E6387">
        <v>2273483</v>
      </c>
    </row>
    <row r="6388" spans="1:5">
      <c r="A6388" s="58">
        <v>34731</v>
      </c>
      <c r="B6388">
        <v>38</v>
      </c>
      <c r="C6388">
        <v>4249352</v>
      </c>
      <c r="D6388">
        <v>2107631</v>
      </c>
      <c r="E6388">
        <v>2141721</v>
      </c>
    </row>
    <row r="6389" spans="1:5">
      <c r="A6389" s="58">
        <v>34731</v>
      </c>
      <c r="B6389">
        <v>39</v>
      </c>
      <c r="C6389">
        <v>4436541</v>
      </c>
      <c r="D6389">
        <v>2206346</v>
      </c>
      <c r="E6389">
        <v>2230195</v>
      </c>
    </row>
    <row r="6390" spans="1:5">
      <c r="A6390" s="58">
        <v>34731</v>
      </c>
      <c r="B6390">
        <v>40</v>
      </c>
      <c r="C6390">
        <v>4321163</v>
      </c>
      <c r="D6390">
        <v>2144843</v>
      </c>
      <c r="E6390">
        <v>2176320</v>
      </c>
    </row>
    <row r="6391" spans="1:5">
      <c r="A6391" s="58">
        <v>34731</v>
      </c>
      <c r="B6391">
        <v>41</v>
      </c>
      <c r="C6391">
        <v>4041355</v>
      </c>
      <c r="D6391">
        <v>1993418</v>
      </c>
      <c r="E6391">
        <v>2047937</v>
      </c>
    </row>
    <row r="6392" spans="1:5">
      <c r="A6392" s="58">
        <v>34731</v>
      </c>
      <c r="B6392">
        <v>42</v>
      </c>
      <c r="C6392">
        <v>4060546</v>
      </c>
      <c r="D6392">
        <v>2005350</v>
      </c>
      <c r="E6392">
        <v>2055196</v>
      </c>
    </row>
    <row r="6393" spans="1:5">
      <c r="A6393" s="58">
        <v>34731</v>
      </c>
      <c r="B6393">
        <v>43</v>
      </c>
      <c r="C6393">
        <v>3756365</v>
      </c>
      <c r="D6393">
        <v>1845489</v>
      </c>
      <c r="E6393">
        <v>1910876</v>
      </c>
    </row>
    <row r="6394" spans="1:5">
      <c r="A6394" s="58">
        <v>34731</v>
      </c>
      <c r="B6394">
        <v>44</v>
      </c>
      <c r="C6394">
        <v>3850925</v>
      </c>
      <c r="D6394">
        <v>1906111</v>
      </c>
      <c r="E6394">
        <v>1944814</v>
      </c>
    </row>
    <row r="6395" spans="1:5">
      <c r="A6395" s="58">
        <v>34731</v>
      </c>
      <c r="B6395">
        <v>45</v>
      </c>
      <c r="C6395">
        <v>3697635</v>
      </c>
      <c r="D6395">
        <v>1822023</v>
      </c>
      <c r="E6395">
        <v>1875612</v>
      </c>
    </row>
    <row r="6396" spans="1:5">
      <c r="A6396" s="58">
        <v>34731</v>
      </c>
      <c r="B6396">
        <v>46</v>
      </c>
      <c r="C6396">
        <v>3594548</v>
      </c>
      <c r="D6396">
        <v>1764552</v>
      </c>
      <c r="E6396">
        <v>1829996</v>
      </c>
    </row>
    <row r="6397" spans="1:5">
      <c r="A6397" s="58">
        <v>34731</v>
      </c>
      <c r="B6397">
        <v>47</v>
      </c>
      <c r="C6397">
        <v>3727333</v>
      </c>
      <c r="D6397">
        <v>1830338</v>
      </c>
      <c r="E6397">
        <v>1896995</v>
      </c>
    </row>
    <row r="6398" spans="1:5">
      <c r="A6398" s="58">
        <v>34731</v>
      </c>
      <c r="B6398">
        <v>48</v>
      </c>
      <c r="C6398">
        <v>3344723</v>
      </c>
      <c r="D6398">
        <v>1640705</v>
      </c>
      <c r="E6398">
        <v>1704018</v>
      </c>
    </row>
    <row r="6399" spans="1:5">
      <c r="A6399" s="58">
        <v>34731</v>
      </c>
      <c r="B6399">
        <v>49</v>
      </c>
      <c r="C6399">
        <v>2901461</v>
      </c>
      <c r="D6399">
        <v>1422230</v>
      </c>
      <c r="E6399">
        <v>1479231</v>
      </c>
    </row>
    <row r="6400" spans="1:5">
      <c r="A6400" s="58">
        <v>34731</v>
      </c>
      <c r="B6400">
        <v>50</v>
      </c>
      <c r="C6400">
        <v>2916732</v>
      </c>
      <c r="D6400">
        <v>1426395</v>
      </c>
      <c r="E6400">
        <v>1490337</v>
      </c>
    </row>
    <row r="6401" spans="1:5">
      <c r="A6401" s="58">
        <v>34731</v>
      </c>
      <c r="B6401">
        <v>51</v>
      </c>
      <c r="C6401">
        <v>2897072</v>
      </c>
      <c r="D6401">
        <v>1414227</v>
      </c>
      <c r="E6401">
        <v>1482845</v>
      </c>
    </row>
    <row r="6402" spans="1:5">
      <c r="A6402" s="58">
        <v>34731</v>
      </c>
      <c r="B6402">
        <v>52</v>
      </c>
      <c r="C6402">
        <v>2886719</v>
      </c>
      <c r="D6402">
        <v>1409672</v>
      </c>
      <c r="E6402">
        <v>1477047</v>
      </c>
    </row>
    <row r="6403" spans="1:5">
      <c r="A6403" s="58">
        <v>34731</v>
      </c>
      <c r="B6403">
        <v>53</v>
      </c>
      <c r="C6403">
        <v>2515866</v>
      </c>
      <c r="D6403">
        <v>1219865</v>
      </c>
      <c r="E6403">
        <v>1296001</v>
      </c>
    </row>
    <row r="6404" spans="1:5">
      <c r="A6404" s="58">
        <v>34731</v>
      </c>
      <c r="B6404">
        <v>54</v>
      </c>
      <c r="C6404">
        <v>2478110</v>
      </c>
      <c r="D6404">
        <v>1204197</v>
      </c>
      <c r="E6404">
        <v>1273913</v>
      </c>
    </row>
    <row r="6405" spans="1:5">
      <c r="A6405" s="58">
        <v>34731</v>
      </c>
      <c r="B6405">
        <v>55</v>
      </c>
      <c r="C6405">
        <v>2320702</v>
      </c>
      <c r="D6405">
        <v>1122075</v>
      </c>
      <c r="E6405">
        <v>1198627</v>
      </c>
    </row>
    <row r="6406" spans="1:5">
      <c r="A6406" s="58">
        <v>34731</v>
      </c>
      <c r="B6406">
        <v>56</v>
      </c>
      <c r="C6406">
        <v>2312235</v>
      </c>
      <c r="D6406">
        <v>1114335</v>
      </c>
      <c r="E6406">
        <v>1197900</v>
      </c>
    </row>
    <row r="6407" spans="1:5">
      <c r="A6407" s="58">
        <v>34731</v>
      </c>
      <c r="B6407">
        <v>57</v>
      </c>
      <c r="C6407">
        <v>2242863</v>
      </c>
      <c r="D6407">
        <v>1077366</v>
      </c>
      <c r="E6407">
        <v>1165497</v>
      </c>
    </row>
    <row r="6408" spans="1:5">
      <c r="A6408" s="58">
        <v>34731</v>
      </c>
      <c r="B6408">
        <v>58</v>
      </c>
      <c r="C6408">
        <v>2069239</v>
      </c>
      <c r="D6408">
        <v>991526</v>
      </c>
      <c r="E6408">
        <v>1077713</v>
      </c>
    </row>
    <row r="6409" spans="1:5">
      <c r="A6409" s="58">
        <v>34731</v>
      </c>
      <c r="B6409">
        <v>59</v>
      </c>
      <c r="C6409">
        <v>2143395</v>
      </c>
      <c r="D6409">
        <v>1025259</v>
      </c>
      <c r="E6409">
        <v>1118136</v>
      </c>
    </row>
    <row r="6410" spans="1:5">
      <c r="A6410" s="58">
        <v>34731</v>
      </c>
      <c r="B6410">
        <v>60</v>
      </c>
      <c r="C6410">
        <v>2117562</v>
      </c>
      <c r="D6410">
        <v>1006030</v>
      </c>
      <c r="E6410">
        <v>1111532</v>
      </c>
    </row>
    <row r="6411" spans="1:5">
      <c r="A6411" s="58">
        <v>34731</v>
      </c>
      <c r="B6411">
        <v>61</v>
      </c>
      <c r="C6411">
        <v>1926070</v>
      </c>
      <c r="D6411">
        <v>914737</v>
      </c>
      <c r="E6411">
        <v>1011333</v>
      </c>
    </row>
    <row r="6412" spans="1:5">
      <c r="A6412" s="58">
        <v>34731</v>
      </c>
      <c r="B6412">
        <v>62</v>
      </c>
      <c r="C6412">
        <v>1978195</v>
      </c>
      <c r="D6412">
        <v>931322</v>
      </c>
      <c r="E6412">
        <v>1046873</v>
      </c>
    </row>
    <row r="6413" spans="1:5">
      <c r="A6413" s="58">
        <v>34731</v>
      </c>
      <c r="B6413">
        <v>63</v>
      </c>
      <c r="C6413">
        <v>2019225</v>
      </c>
      <c r="D6413">
        <v>948227</v>
      </c>
      <c r="E6413">
        <v>1070998</v>
      </c>
    </row>
    <row r="6414" spans="1:5">
      <c r="A6414" s="58">
        <v>34731</v>
      </c>
      <c r="B6414">
        <v>64</v>
      </c>
      <c r="C6414">
        <v>2108147</v>
      </c>
      <c r="D6414">
        <v>981984</v>
      </c>
      <c r="E6414">
        <v>1126163</v>
      </c>
    </row>
    <row r="6415" spans="1:5">
      <c r="A6415" s="58">
        <v>34731</v>
      </c>
      <c r="B6415">
        <v>65</v>
      </c>
      <c r="C6415">
        <v>2058704</v>
      </c>
      <c r="D6415">
        <v>956747</v>
      </c>
      <c r="E6415">
        <v>1101957</v>
      </c>
    </row>
    <row r="6416" spans="1:5">
      <c r="A6416" s="58">
        <v>34731</v>
      </c>
      <c r="B6416">
        <v>66</v>
      </c>
      <c r="C6416">
        <v>2039383</v>
      </c>
      <c r="D6416">
        <v>933730</v>
      </c>
      <c r="E6416">
        <v>1105653</v>
      </c>
    </row>
    <row r="6417" spans="1:5">
      <c r="A6417" s="58">
        <v>34731</v>
      </c>
      <c r="B6417">
        <v>67</v>
      </c>
      <c r="C6417">
        <v>2062976</v>
      </c>
      <c r="D6417">
        <v>939293</v>
      </c>
      <c r="E6417">
        <v>1123683</v>
      </c>
    </row>
    <row r="6418" spans="1:5">
      <c r="A6418" s="58">
        <v>34731</v>
      </c>
      <c r="B6418">
        <v>68</v>
      </c>
      <c r="C6418">
        <v>1916477</v>
      </c>
      <c r="D6418">
        <v>858853</v>
      </c>
      <c r="E6418">
        <v>1057624</v>
      </c>
    </row>
    <row r="6419" spans="1:5">
      <c r="A6419" s="58">
        <v>34731</v>
      </c>
      <c r="B6419">
        <v>69</v>
      </c>
      <c r="C6419">
        <v>1904054</v>
      </c>
      <c r="D6419">
        <v>843567</v>
      </c>
      <c r="E6419">
        <v>1060487</v>
      </c>
    </row>
    <row r="6420" spans="1:5">
      <c r="A6420" s="58">
        <v>34731</v>
      </c>
      <c r="B6420">
        <v>70</v>
      </c>
      <c r="C6420">
        <v>1902948</v>
      </c>
      <c r="D6420">
        <v>834563</v>
      </c>
      <c r="E6420">
        <v>1068385</v>
      </c>
    </row>
    <row r="6421" spans="1:5">
      <c r="A6421" s="58">
        <v>34731</v>
      </c>
      <c r="B6421">
        <v>71</v>
      </c>
      <c r="C6421">
        <v>1803309</v>
      </c>
      <c r="D6421">
        <v>789455</v>
      </c>
      <c r="E6421">
        <v>1013854</v>
      </c>
    </row>
    <row r="6422" spans="1:5">
      <c r="A6422" s="58">
        <v>34731</v>
      </c>
      <c r="B6422">
        <v>72</v>
      </c>
      <c r="C6422">
        <v>1761294</v>
      </c>
      <c r="D6422">
        <v>765158</v>
      </c>
      <c r="E6422">
        <v>996136</v>
      </c>
    </row>
    <row r="6423" spans="1:5">
      <c r="A6423" s="58">
        <v>34731</v>
      </c>
      <c r="B6423">
        <v>73</v>
      </c>
      <c r="C6423">
        <v>1749837</v>
      </c>
      <c r="D6423">
        <v>754381</v>
      </c>
      <c r="E6423">
        <v>995456</v>
      </c>
    </row>
    <row r="6424" spans="1:5">
      <c r="A6424" s="58">
        <v>34731</v>
      </c>
      <c r="B6424">
        <v>74</v>
      </c>
      <c r="C6424">
        <v>1647980</v>
      </c>
      <c r="D6424">
        <v>700087</v>
      </c>
      <c r="E6424">
        <v>947893</v>
      </c>
    </row>
    <row r="6425" spans="1:5">
      <c r="A6425" s="58">
        <v>34731</v>
      </c>
      <c r="B6425">
        <v>75</v>
      </c>
      <c r="C6425">
        <v>1504365</v>
      </c>
      <c r="D6425">
        <v>625992</v>
      </c>
      <c r="E6425">
        <v>878373</v>
      </c>
    </row>
    <row r="6426" spans="1:5">
      <c r="A6426" s="58">
        <v>34731</v>
      </c>
      <c r="B6426">
        <v>76</v>
      </c>
      <c r="C6426">
        <v>1411811</v>
      </c>
      <c r="D6426">
        <v>578815</v>
      </c>
      <c r="E6426">
        <v>832996</v>
      </c>
    </row>
    <row r="6427" spans="1:5">
      <c r="A6427" s="58">
        <v>34731</v>
      </c>
      <c r="B6427">
        <v>77</v>
      </c>
      <c r="C6427">
        <v>1308542</v>
      </c>
      <c r="D6427">
        <v>525433</v>
      </c>
      <c r="E6427">
        <v>783109</v>
      </c>
    </row>
    <row r="6428" spans="1:5">
      <c r="A6428" s="58">
        <v>34731</v>
      </c>
      <c r="B6428">
        <v>78</v>
      </c>
      <c r="C6428">
        <v>1250619</v>
      </c>
      <c r="D6428">
        <v>493669</v>
      </c>
      <c r="E6428">
        <v>756950</v>
      </c>
    </row>
    <row r="6429" spans="1:5">
      <c r="A6429" s="58">
        <v>34731</v>
      </c>
      <c r="B6429">
        <v>79</v>
      </c>
      <c r="C6429">
        <v>1175232</v>
      </c>
      <c r="D6429">
        <v>452487</v>
      </c>
      <c r="E6429">
        <v>722745</v>
      </c>
    </row>
    <row r="6430" spans="1:5">
      <c r="A6430" s="58">
        <v>34731</v>
      </c>
      <c r="B6430">
        <v>80</v>
      </c>
      <c r="C6430">
        <v>1091731</v>
      </c>
      <c r="D6430">
        <v>408486</v>
      </c>
      <c r="E6430">
        <v>683245</v>
      </c>
    </row>
    <row r="6431" spans="1:5">
      <c r="A6431" s="58">
        <v>34731</v>
      </c>
      <c r="B6431">
        <v>81</v>
      </c>
      <c r="C6431">
        <v>975506</v>
      </c>
      <c r="D6431">
        <v>354740</v>
      </c>
      <c r="E6431">
        <v>620766</v>
      </c>
    </row>
    <row r="6432" spans="1:5">
      <c r="A6432" s="58">
        <v>34731</v>
      </c>
      <c r="B6432">
        <v>82</v>
      </c>
      <c r="C6432">
        <v>899787</v>
      </c>
      <c r="D6432">
        <v>319951</v>
      </c>
      <c r="E6432">
        <v>579836</v>
      </c>
    </row>
    <row r="6433" spans="1:5">
      <c r="A6433" s="58">
        <v>34731</v>
      </c>
      <c r="B6433">
        <v>83</v>
      </c>
      <c r="C6433">
        <v>788401</v>
      </c>
      <c r="D6433">
        <v>270814</v>
      </c>
      <c r="E6433">
        <v>517587</v>
      </c>
    </row>
    <row r="6434" spans="1:5">
      <c r="A6434" s="58">
        <v>34731</v>
      </c>
      <c r="B6434">
        <v>84</v>
      </c>
      <c r="C6434">
        <v>710141</v>
      </c>
      <c r="D6434">
        <v>232880</v>
      </c>
      <c r="E6434">
        <v>477261</v>
      </c>
    </row>
    <row r="6435" spans="1:5">
      <c r="A6435" s="58">
        <v>34731</v>
      </c>
      <c r="B6435">
        <v>85</v>
      </c>
      <c r="C6435">
        <v>617010</v>
      </c>
      <c r="D6435">
        <v>198060</v>
      </c>
      <c r="E6435">
        <v>418950</v>
      </c>
    </row>
    <row r="6436" spans="1:5">
      <c r="A6436" s="58">
        <v>34731</v>
      </c>
      <c r="B6436">
        <v>86</v>
      </c>
      <c r="C6436">
        <v>544026</v>
      </c>
      <c r="D6436">
        <v>168358</v>
      </c>
      <c r="E6436">
        <v>375668</v>
      </c>
    </row>
    <row r="6437" spans="1:5">
      <c r="A6437" s="58">
        <v>34731</v>
      </c>
      <c r="B6437">
        <v>87</v>
      </c>
      <c r="C6437">
        <v>473220</v>
      </c>
      <c r="D6437">
        <v>140969</v>
      </c>
      <c r="E6437">
        <v>332251</v>
      </c>
    </row>
    <row r="6438" spans="1:5">
      <c r="A6438" s="58">
        <v>34731</v>
      </c>
      <c r="B6438">
        <v>88</v>
      </c>
      <c r="C6438">
        <v>398243</v>
      </c>
      <c r="D6438">
        <v>113642</v>
      </c>
      <c r="E6438">
        <v>284601</v>
      </c>
    </row>
    <row r="6439" spans="1:5">
      <c r="A6439" s="58">
        <v>34731</v>
      </c>
      <c r="B6439">
        <v>89</v>
      </c>
      <c r="C6439">
        <v>345506</v>
      </c>
      <c r="D6439">
        <v>94475</v>
      </c>
      <c r="E6439">
        <v>251031</v>
      </c>
    </row>
    <row r="6440" spans="1:5">
      <c r="A6440" s="58">
        <v>34731</v>
      </c>
      <c r="B6440">
        <v>90</v>
      </c>
      <c r="C6440">
        <v>296849</v>
      </c>
      <c r="D6440">
        <v>77730</v>
      </c>
      <c r="E6440">
        <v>219119</v>
      </c>
    </row>
    <row r="6441" spans="1:5">
      <c r="A6441" s="58">
        <v>34731</v>
      </c>
      <c r="B6441">
        <v>91</v>
      </c>
      <c r="C6441">
        <v>233087</v>
      </c>
      <c r="D6441">
        <v>58339</v>
      </c>
      <c r="E6441">
        <v>174748</v>
      </c>
    </row>
    <row r="6442" spans="1:5">
      <c r="A6442" s="58">
        <v>34731</v>
      </c>
      <c r="B6442">
        <v>92</v>
      </c>
      <c r="C6442">
        <v>185672</v>
      </c>
      <c r="D6442">
        <v>44792</v>
      </c>
      <c r="E6442">
        <v>140880</v>
      </c>
    </row>
    <row r="6443" spans="1:5">
      <c r="A6443" s="58">
        <v>34731</v>
      </c>
      <c r="B6443">
        <v>93</v>
      </c>
      <c r="C6443">
        <v>144488</v>
      </c>
      <c r="D6443">
        <v>33361</v>
      </c>
      <c r="E6443">
        <v>111127</v>
      </c>
    </row>
    <row r="6444" spans="1:5">
      <c r="A6444" s="58">
        <v>34731</v>
      </c>
      <c r="B6444">
        <v>94</v>
      </c>
      <c r="C6444">
        <v>122044</v>
      </c>
      <c r="D6444">
        <v>26791</v>
      </c>
      <c r="E6444">
        <v>95253</v>
      </c>
    </row>
    <row r="6445" spans="1:5">
      <c r="A6445" s="58">
        <v>34731</v>
      </c>
      <c r="B6445">
        <v>95</v>
      </c>
      <c r="C6445">
        <v>78486</v>
      </c>
      <c r="D6445">
        <v>16292</v>
      </c>
      <c r="E6445">
        <v>62194</v>
      </c>
    </row>
    <row r="6446" spans="1:5">
      <c r="A6446" s="58">
        <v>34731</v>
      </c>
      <c r="B6446">
        <v>96</v>
      </c>
      <c r="C6446">
        <v>57919</v>
      </c>
      <c r="D6446">
        <v>11205</v>
      </c>
      <c r="E6446">
        <v>46714</v>
      </c>
    </row>
    <row r="6447" spans="1:5">
      <c r="A6447" s="58">
        <v>34731</v>
      </c>
      <c r="B6447">
        <v>97</v>
      </c>
      <c r="C6447">
        <v>43013</v>
      </c>
      <c r="D6447">
        <v>8110</v>
      </c>
      <c r="E6447">
        <v>34903</v>
      </c>
    </row>
    <row r="6448" spans="1:5">
      <c r="A6448" s="58">
        <v>34731</v>
      </c>
      <c r="B6448">
        <v>98</v>
      </c>
      <c r="C6448">
        <v>31590</v>
      </c>
      <c r="D6448">
        <v>5721</v>
      </c>
      <c r="E6448">
        <v>25869</v>
      </c>
    </row>
    <row r="6449" spans="1:5">
      <c r="A6449" s="58">
        <v>34731</v>
      </c>
      <c r="B6449">
        <v>99</v>
      </c>
      <c r="C6449">
        <v>21866</v>
      </c>
      <c r="D6449">
        <v>3939</v>
      </c>
      <c r="E6449">
        <v>17927</v>
      </c>
    </row>
    <row r="6450" spans="1:5">
      <c r="A6450" s="58">
        <v>34731</v>
      </c>
      <c r="B6450" t="s">
        <v>164</v>
      </c>
      <c r="C6450">
        <v>42634</v>
      </c>
      <c r="D6450">
        <v>7909</v>
      </c>
      <c r="E6450">
        <v>34725</v>
      </c>
    </row>
    <row r="6452" spans="1:5">
      <c r="A6452" s="58">
        <v>34759</v>
      </c>
      <c r="B6452" t="s">
        <v>163</v>
      </c>
      <c r="C6452">
        <v>265209114</v>
      </c>
      <c r="D6452">
        <v>129665909</v>
      </c>
      <c r="E6452">
        <v>135543205</v>
      </c>
    </row>
    <row r="6453" spans="1:5">
      <c r="A6453" s="58">
        <v>34759</v>
      </c>
      <c r="B6453">
        <v>0</v>
      </c>
      <c r="C6453">
        <v>3807387</v>
      </c>
      <c r="D6453">
        <v>1949054</v>
      </c>
      <c r="E6453">
        <v>1858333</v>
      </c>
    </row>
    <row r="6454" spans="1:5">
      <c r="A6454" s="58">
        <v>34759</v>
      </c>
      <c r="B6454">
        <v>1</v>
      </c>
      <c r="C6454">
        <v>3852817</v>
      </c>
      <c r="D6454">
        <v>1970853</v>
      </c>
      <c r="E6454">
        <v>1881964</v>
      </c>
    </row>
    <row r="6455" spans="1:5">
      <c r="A6455" s="58">
        <v>34759</v>
      </c>
      <c r="B6455">
        <v>2</v>
      </c>
      <c r="C6455">
        <v>3910758</v>
      </c>
      <c r="D6455">
        <v>2003222</v>
      </c>
      <c r="E6455">
        <v>1907536</v>
      </c>
    </row>
    <row r="6456" spans="1:5">
      <c r="A6456" s="58">
        <v>34759</v>
      </c>
      <c r="B6456">
        <v>3</v>
      </c>
      <c r="C6456">
        <v>4010332</v>
      </c>
      <c r="D6456">
        <v>2049663</v>
      </c>
      <c r="E6456">
        <v>1960669</v>
      </c>
    </row>
    <row r="6457" spans="1:5">
      <c r="A6457" s="58">
        <v>34759</v>
      </c>
      <c r="B6457">
        <v>4</v>
      </c>
      <c r="C6457">
        <v>4114641</v>
      </c>
      <c r="D6457">
        <v>2105726</v>
      </c>
      <c r="E6457">
        <v>2008915</v>
      </c>
    </row>
    <row r="6458" spans="1:5">
      <c r="A6458" s="58">
        <v>34759</v>
      </c>
      <c r="B6458">
        <v>5</v>
      </c>
      <c r="C6458">
        <v>4022376</v>
      </c>
      <c r="D6458">
        <v>2060201</v>
      </c>
      <c r="E6458">
        <v>1962175</v>
      </c>
    </row>
    <row r="6459" spans="1:5">
      <c r="A6459" s="58">
        <v>34759</v>
      </c>
      <c r="B6459">
        <v>6</v>
      </c>
      <c r="C6459">
        <v>3870661</v>
      </c>
      <c r="D6459">
        <v>1981322</v>
      </c>
      <c r="E6459">
        <v>1889339</v>
      </c>
    </row>
    <row r="6460" spans="1:5">
      <c r="A6460" s="58">
        <v>34759</v>
      </c>
      <c r="B6460">
        <v>7</v>
      </c>
      <c r="C6460">
        <v>3831731</v>
      </c>
      <c r="D6460">
        <v>1959731</v>
      </c>
      <c r="E6460">
        <v>1872000</v>
      </c>
    </row>
    <row r="6461" spans="1:5">
      <c r="A6461" s="58">
        <v>34759</v>
      </c>
      <c r="B6461">
        <v>8</v>
      </c>
      <c r="C6461">
        <v>3687168</v>
      </c>
      <c r="D6461">
        <v>1887291</v>
      </c>
      <c r="E6461">
        <v>1799877</v>
      </c>
    </row>
    <row r="6462" spans="1:5">
      <c r="A6462" s="58">
        <v>34759</v>
      </c>
      <c r="B6462">
        <v>9</v>
      </c>
      <c r="C6462">
        <v>3869094</v>
      </c>
      <c r="D6462">
        <v>1984035</v>
      </c>
      <c r="E6462">
        <v>1885059</v>
      </c>
    </row>
    <row r="6463" spans="1:5">
      <c r="A6463" s="58">
        <v>34759</v>
      </c>
      <c r="B6463">
        <v>10</v>
      </c>
      <c r="C6463">
        <v>3840035</v>
      </c>
      <c r="D6463">
        <v>1967927</v>
      </c>
      <c r="E6463">
        <v>1872108</v>
      </c>
    </row>
    <row r="6464" spans="1:5">
      <c r="A6464" s="58">
        <v>34759</v>
      </c>
      <c r="B6464">
        <v>11</v>
      </c>
      <c r="C6464">
        <v>3777780</v>
      </c>
      <c r="D6464">
        <v>1935408</v>
      </c>
      <c r="E6464">
        <v>1842372</v>
      </c>
    </row>
    <row r="6465" spans="1:5">
      <c r="A6465" s="58">
        <v>34759</v>
      </c>
      <c r="B6465">
        <v>12</v>
      </c>
      <c r="C6465">
        <v>3860154</v>
      </c>
      <c r="D6465">
        <v>1975665</v>
      </c>
      <c r="E6465">
        <v>1884489</v>
      </c>
    </row>
    <row r="6466" spans="1:5">
      <c r="A6466" s="58">
        <v>34759</v>
      </c>
      <c r="B6466">
        <v>13</v>
      </c>
      <c r="C6466">
        <v>3794623</v>
      </c>
      <c r="D6466">
        <v>1942875</v>
      </c>
      <c r="E6466">
        <v>1851748</v>
      </c>
    </row>
    <row r="6467" spans="1:5">
      <c r="A6467" s="58">
        <v>34759</v>
      </c>
      <c r="B6467">
        <v>14</v>
      </c>
      <c r="C6467">
        <v>3867548</v>
      </c>
      <c r="D6467">
        <v>1984232</v>
      </c>
      <c r="E6467">
        <v>1883316</v>
      </c>
    </row>
    <row r="6468" spans="1:5">
      <c r="A6468" s="58">
        <v>34759</v>
      </c>
      <c r="B6468">
        <v>15</v>
      </c>
      <c r="C6468">
        <v>3782051</v>
      </c>
      <c r="D6468">
        <v>1944069</v>
      </c>
      <c r="E6468">
        <v>1837982</v>
      </c>
    </row>
    <row r="6469" spans="1:5">
      <c r="A6469" s="58">
        <v>34759</v>
      </c>
      <c r="B6469">
        <v>16</v>
      </c>
      <c r="C6469">
        <v>3635404</v>
      </c>
      <c r="D6469">
        <v>1873617</v>
      </c>
      <c r="E6469">
        <v>1761787</v>
      </c>
    </row>
    <row r="6470" spans="1:5">
      <c r="A6470" s="58">
        <v>34759</v>
      </c>
      <c r="B6470">
        <v>17</v>
      </c>
      <c r="C6470">
        <v>3649312</v>
      </c>
      <c r="D6470">
        <v>1885686</v>
      </c>
      <c r="E6470">
        <v>1763626</v>
      </c>
    </row>
    <row r="6471" spans="1:5">
      <c r="A6471" s="58">
        <v>34759</v>
      </c>
      <c r="B6471">
        <v>18</v>
      </c>
      <c r="C6471">
        <v>3509567</v>
      </c>
      <c r="D6471">
        <v>1800180</v>
      </c>
      <c r="E6471">
        <v>1709387</v>
      </c>
    </row>
    <row r="6472" spans="1:5">
      <c r="A6472" s="58">
        <v>34759</v>
      </c>
      <c r="B6472">
        <v>19</v>
      </c>
      <c r="C6472">
        <v>3595591</v>
      </c>
      <c r="D6472">
        <v>1836835</v>
      </c>
      <c r="E6472">
        <v>1758756</v>
      </c>
    </row>
    <row r="6473" spans="1:5">
      <c r="A6473" s="58">
        <v>34759</v>
      </c>
      <c r="B6473">
        <v>20</v>
      </c>
      <c r="C6473">
        <v>3594289</v>
      </c>
      <c r="D6473">
        <v>1837791</v>
      </c>
      <c r="E6473">
        <v>1756498</v>
      </c>
    </row>
    <row r="6474" spans="1:5">
      <c r="A6474" s="58">
        <v>34759</v>
      </c>
      <c r="B6474">
        <v>21</v>
      </c>
      <c r="C6474">
        <v>3485301</v>
      </c>
      <c r="D6474">
        <v>1780693</v>
      </c>
      <c r="E6474">
        <v>1704608</v>
      </c>
    </row>
    <row r="6475" spans="1:5">
      <c r="A6475" s="58">
        <v>34759</v>
      </c>
      <c r="B6475">
        <v>22</v>
      </c>
      <c r="C6475">
        <v>3527123</v>
      </c>
      <c r="D6475">
        <v>1797701</v>
      </c>
      <c r="E6475">
        <v>1729422</v>
      </c>
    </row>
    <row r="6476" spans="1:5">
      <c r="A6476" s="58">
        <v>34759</v>
      </c>
      <c r="B6476">
        <v>23</v>
      </c>
      <c r="C6476">
        <v>3747138</v>
      </c>
      <c r="D6476">
        <v>1900708</v>
      </c>
      <c r="E6476">
        <v>1846430</v>
      </c>
    </row>
    <row r="6477" spans="1:5">
      <c r="A6477" s="58">
        <v>34759</v>
      </c>
      <c r="B6477">
        <v>24</v>
      </c>
      <c r="C6477">
        <v>4082380</v>
      </c>
      <c r="D6477">
        <v>2064185</v>
      </c>
      <c r="E6477">
        <v>2018195</v>
      </c>
    </row>
    <row r="6478" spans="1:5">
      <c r="A6478" s="58">
        <v>34759</v>
      </c>
      <c r="B6478">
        <v>25</v>
      </c>
      <c r="C6478">
        <v>3966210</v>
      </c>
      <c r="D6478">
        <v>2005971</v>
      </c>
      <c r="E6478">
        <v>1960239</v>
      </c>
    </row>
    <row r="6479" spans="1:5">
      <c r="A6479" s="58">
        <v>34759</v>
      </c>
      <c r="B6479">
        <v>26</v>
      </c>
      <c r="C6479">
        <v>3837548</v>
      </c>
      <c r="D6479">
        <v>1931860</v>
      </c>
      <c r="E6479">
        <v>1905688</v>
      </c>
    </row>
    <row r="6480" spans="1:5">
      <c r="A6480" s="58">
        <v>34759</v>
      </c>
      <c r="B6480">
        <v>27</v>
      </c>
      <c r="C6480">
        <v>3857742</v>
      </c>
      <c r="D6480">
        <v>1942592</v>
      </c>
      <c r="E6480">
        <v>1915150</v>
      </c>
    </row>
    <row r="6481" spans="1:5">
      <c r="A6481" s="58">
        <v>34759</v>
      </c>
      <c r="B6481">
        <v>28</v>
      </c>
      <c r="C6481">
        <v>3819849</v>
      </c>
      <c r="D6481">
        <v>1917020</v>
      </c>
      <c r="E6481">
        <v>1902829</v>
      </c>
    </row>
    <row r="6482" spans="1:5">
      <c r="A6482" s="58">
        <v>34759</v>
      </c>
      <c r="B6482">
        <v>29</v>
      </c>
      <c r="C6482">
        <v>4160399</v>
      </c>
      <c r="D6482">
        <v>2090390</v>
      </c>
      <c r="E6482">
        <v>2070009</v>
      </c>
    </row>
    <row r="6483" spans="1:5">
      <c r="A6483" s="58">
        <v>34759</v>
      </c>
      <c r="B6483">
        <v>30</v>
      </c>
      <c r="C6483">
        <v>4414329</v>
      </c>
      <c r="D6483">
        <v>2217436</v>
      </c>
      <c r="E6483">
        <v>2196893</v>
      </c>
    </row>
    <row r="6484" spans="1:5">
      <c r="A6484" s="58">
        <v>34759</v>
      </c>
      <c r="B6484">
        <v>31</v>
      </c>
      <c r="C6484">
        <v>4393852</v>
      </c>
      <c r="D6484">
        <v>2203440</v>
      </c>
      <c r="E6484">
        <v>2190412</v>
      </c>
    </row>
    <row r="6485" spans="1:5">
      <c r="A6485" s="58">
        <v>34759</v>
      </c>
      <c r="B6485">
        <v>32</v>
      </c>
      <c r="C6485">
        <v>4503024</v>
      </c>
      <c r="D6485">
        <v>2255995</v>
      </c>
      <c r="E6485">
        <v>2247029</v>
      </c>
    </row>
    <row r="6486" spans="1:5">
      <c r="A6486" s="58">
        <v>34759</v>
      </c>
      <c r="B6486">
        <v>33</v>
      </c>
      <c r="C6486">
        <v>4464841</v>
      </c>
      <c r="D6486">
        <v>2230952</v>
      </c>
      <c r="E6486">
        <v>2233889</v>
      </c>
    </row>
    <row r="6487" spans="1:5">
      <c r="A6487" s="58">
        <v>34759</v>
      </c>
      <c r="B6487">
        <v>34</v>
      </c>
      <c r="C6487">
        <v>4700097</v>
      </c>
      <c r="D6487">
        <v>2356276</v>
      </c>
      <c r="E6487">
        <v>2343821</v>
      </c>
    </row>
    <row r="6488" spans="1:5">
      <c r="A6488" s="58">
        <v>34759</v>
      </c>
      <c r="B6488">
        <v>35</v>
      </c>
      <c r="C6488">
        <v>4642368</v>
      </c>
      <c r="D6488">
        <v>2324902</v>
      </c>
      <c r="E6488">
        <v>2317466</v>
      </c>
    </row>
    <row r="6489" spans="1:5">
      <c r="A6489" s="58">
        <v>34759</v>
      </c>
      <c r="B6489">
        <v>36</v>
      </c>
      <c r="C6489">
        <v>4496523</v>
      </c>
      <c r="D6489">
        <v>2236590</v>
      </c>
      <c r="E6489">
        <v>2259933</v>
      </c>
    </row>
    <row r="6490" spans="1:5">
      <c r="A6490" s="58">
        <v>34759</v>
      </c>
      <c r="B6490">
        <v>37</v>
      </c>
      <c r="C6490">
        <v>4529952</v>
      </c>
      <c r="D6490">
        <v>2254814</v>
      </c>
      <c r="E6490">
        <v>2275138</v>
      </c>
    </row>
    <row r="6491" spans="1:5">
      <c r="A6491" s="58">
        <v>34759</v>
      </c>
      <c r="B6491">
        <v>38</v>
      </c>
      <c r="C6491">
        <v>4257340</v>
      </c>
      <c r="D6491">
        <v>2113359</v>
      </c>
      <c r="E6491">
        <v>2143981</v>
      </c>
    </row>
    <row r="6492" spans="1:5">
      <c r="A6492" s="58">
        <v>34759</v>
      </c>
      <c r="B6492">
        <v>39</v>
      </c>
      <c r="C6492">
        <v>4437658</v>
      </c>
      <c r="D6492">
        <v>2205090</v>
      </c>
      <c r="E6492">
        <v>2232568</v>
      </c>
    </row>
    <row r="6493" spans="1:5">
      <c r="A6493" s="58">
        <v>34759</v>
      </c>
      <c r="B6493">
        <v>40</v>
      </c>
      <c r="C6493">
        <v>4329987</v>
      </c>
      <c r="D6493">
        <v>2149854</v>
      </c>
      <c r="E6493">
        <v>2180133</v>
      </c>
    </row>
    <row r="6494" spans="1:5">
      <c r="A6494" s="58">
        <v>34759</v>
      </c>
      <c r="B6494">
        <v>41</v>
      </c>
      <c r="C6494">
        <v>4057238</v>
      </c>
      <c r="D6494">
        <v>2001723</v>
      </c>
      <c r="E6494">
        <v>2055515</v>
      </c>
    </row>
    <row r="6495" spans="1:5">
      <c r="A6495" s="58">
        <v>34759</v>
      </c>
      <c r="B6495">
        <v>42</v>
      </c>
      <c r="C6495">
        <v>4035394</v>
      </c>
      <c r="D6495">
        <v>1992671</v>
      </c>
      <c r="E6495">
        <v>2042723</v>
      </c>
    </row>
    <row r="6496" spans="1:5">
      <c r="A6496" s="58">
        <v>34759</v>
      </c>
      <c r="B6496">
        <v>43</v>
      </c>
      <c r="C6496">
        <v>3828053</v>
      </c>
      <c r="D6496">
        <v>1881695</v>
      </c>
      <c r="E6496">
        <v>1946358</v>
      </c>
    </row>
    <row r="6497" spans="1:5">
      <c r="A6497" s="58">
        <v>34759</v>
      </c>
      <c r="B6497">
        <v>44</v>
      </c>
      <c r="C6497">
        <v>3806023</v>
      </c>
      <c r="D6497">
        <v>1882169</v>
      </c>
      <c r="E6497">
        <v>1923854</v>
      </c>
    </row>
    <row r="6498" spans="1:5">
      <c r="A6498" s="58">
        <v>34759</v>
      </c>
      <c r="B6498">
        <v>45</v>
      </c>
      <c r="C6498">
        <v>3718309</v>
      </c>
      <c r="D6498">
        <v>1833120</v>
      </c>
      <c r="E6498">
        <v>1885189</v>
      </c>
    </row>
    <row r="6499" spans="1:5">
      <c r="A6499" s="58">
        <v>34759</v>
      </c>
      <c r="B6499">
        <v>46</v>
      </c>
      <c r="C6499">
        <v>3583661</v>
      </c>
      <c r="D6499">
        <v>1759307</v>
      </c>
      <c r="E6499">
        <v>1824354</v>
      </c>
    </row>
    <row r="6500" spans="1:5">
      <c r="A6500" s="58">
        <v>34759</v>
      </c>
      <c r="B6500">
        <v>47</v>
      </c>
      <c r="C6500">
        <v>3710994</v>
      </c>
      <c r="D6500">
        <v>1821527</v>
      </c>
      <c r="E6500">
        <v>1889467</v>
      </c>
    </row>
    <row r="6501" spans="1:5">
      <c r="A6501" s="58">
        <v>34759</v>
      </c>
      <c r="B6501">
        <v>48</v>
      </c>
      <c r="C6501">
        <v>3449410</v>
      </c>
      <c r="D6501">
        <v>1693435</v>
      </c>
      <c r="E6501">
        <v>1755975</v>
      </c>
    </row>
    <row r="6502" spans="1:5">
      <c r="A6502" s="58">
        <v>34759</v>
      </c>
      <c r="B6502">
        <v>49</v>
      </c>
      <c r="C6502">
        <v>2875779</v>
      </c>
      <c r="D6502">
        <v>1408429</v>
      </c>
      <c r="E6502">
        <v>1467350</v>
      </c>
    </row>
    <row r="6503" spans="1:5">
      <c r="A6503" s="58">
        <v>34759</v>
      </c>
      <c r="B6503">
        <v>50</v>
      </c>
      <c r="C6503">
        <v>2914197</v>
      </c>
      <c r="D6503">
        <v>1425615</v>
      </c>
      <c r="E6503">
        <v>1488582</v>
      </c>
    </row>
    <row r="6504" spans="1:5">
      <c r="A6504" s="58">
        <v>34759</v>
      </c>
      <c r="B6504">
        <v>51</v>
      </c>
      <c r="C6504">
        <v>2892034</v>
      </c>
      <c r="D6504">
        <v>1411559</v>
      </c>
      <c r="E6504">
        <v>1480475</v>
      </c>
    </row>
    <row r="6505" spans="1:5">
      <c r="A6505" s="58">
        <v>34759</v>
      </c>
      <c r="B6505">
        <v>52</v>
      </c>
      <c r="C6505">
        <v>2901087</v>
      </c>
      <c r="D6505">
        <v>1416811</v>
      </c>
      <c r="E6505">
        <v>1484276</v>
      </c>
    </row>
    <row r="6506" spans="1:5">
      <c r="A6506" s="58">
        <v>34759</v>
      </c>
      <c r="B6506">
        <v>53</v>
      </c>
      <c r="C6506">
        <v>2550704</v>
      </c>
      <c r="D6506">
        <v>1237408</v>
      </c>
      <c r="E6506">
        <v>1313296</v>
      </c>
    </row>
    <row r="6507" spans="1:5">
      <c r="A6507" s="58">
        <v>34759</v>
      </c>
      <c r="B6507">
        <v>54</v>
      </c>
      <c r="C6507">
        <v>2471712</v>
      </c>
      <c r="D6507">
        <v>1200712</v>
      </c>
      <c r="E6507">
        <v>1271000</v>
      </c>
    </row>
    <row r="6508" spans="1:5">
      <c r="A6508" s="58">
        <v>34759</v>
      </c>
      <c r="B6508">
        <v>55</v>
      </c>
      <c r="C6508">
        <v>2329486</v>
      </c>
      <c r="D6508">
        <v>1126589</v>
      </c>
      <c r="E6508">
        <v>1202897</v>
      </c>
    </row>
    <row r="6509" spans="1:5">
      <c r="A6509" s="58">
        <v>34759</v>
      </c>
      <c r="B6509">
        <v>56</v>
      </c>
      <c r="C6509">
        <v>2316342</v>
      </c>
      <c r="D6509">
        <v>1116398</v>
      </c>
      <c r="E6509">
        <v>1199944</v>
      </c>
    </row>
    <row r="6510" spans="1:5">
      <c r="A6510" s="58">
        <v>34759</v>
      </c>
      <c r="B6510">
        <v>57</v>
      </c>
      <c r="C6510">
        <v>2252128</v>
      </c>
      <c r="D6510">
        <v>1081910</v>
      </c>
      <c r="E6510">
        <v>1170218</v>
      </c>
    </row>
    <row r="6511" spans="1:5">
      <c r="A6511" s="58">
        <v>34759</v>
      </c>
      <c r="B6511">
        <v>58</v>
      </c>
      <c r="C6511">
        <v>2068297</v>
      </c>
      <c r="D6511">
        <v>991209</v>
      </c>
      <c r="E6511">
        <v>1077088</v>
      </c>
    </row>
    <row r="6512" spans="1:5">
      <c r="A6512" s="58">
        <v>34759</v>
      </c>
      <c r="B6512">
        <v>59</v>
      </c>
      <c r="C6512">
        <v>2141860</v>
      </c>
      <c r="D6512">
        <v>1024397</v>
      </c>
      <c r="E6512">
        <v>1117463</v>
      </c>
    </row>
    <row r="6513" spans="1:5">
      <c r="A6513" s="58">
        <v>34759</v>
      </c>
      <c r="B6513">
        <v>60</v>
      </c>
      <c r="C6513">
        <v>2129978</v>
      </c>
      <c r="D6513">
        <v>1012153</v>
      </c>
      <c r="E6513">
        <v>1117825</v>
      </c>
    </row>
    <row r="6514" spans="1:5">
      <c r="A6514" s="58">
        <v>34759</v>
      </c>
      <c r="B6514">
        <v>61</v>
      </c>
      <c r="C6514">
        <v>1925967</v>
      </c>
      <c r="D6514">
        <v>914961</v>
      </c>
      <c r="E6514">
        <v>1011006</v>
      </c>
    </row>
    <row r="6515" spans="1:5">
      <c r="A6515" s="58">
        <v>34759</v>
      </c>
      <c r="B6515">
        <v>62</v>
      </c>
      <c r="C6515">
        <v>1968789</v>
      </c>
      <c r="D6515">
        <v>927228</v>
      </c>
      <c r="E6515">
        <v>1041561</v>
      </c>
    </row>
    <row r="6516" spans="1:5">
      <c r="A6516" s="58">
        <v>34759</v>
      </c>
      <c r="B6516">
        <v>63</v>
      </c>
      <c r="C6516">
        <v>2022830</v>
      </c>
      <c r="D6516">
        <v>950028</v>
      </c>
      <c r="E6516">
        <v>1072802</v>
      </c>
    </row>
    <row r="6517" spans="1:5">
      <c r="A6517" s="58">
        <v>34759</v>
      </c>
      <c r="B6517">
        <v>64</v>
      </c>
      <c r="C6517">
        <v>2100378</v>
      </c>
      <c r="D6517">
        <v>977618</v>
      </c>
      <c r="E6517">
        <v>1122760</v>
      </c>
    </row>
    <row r="6518" spans="1:5">
      <c r="A6518" s="58">
        <v>34759</v>
      </c>
      <c r="B6518">
        <v>65</v>
      </c>
      <c r="C6518">
        <v>2059921</v>
      </c>
      <c r="D6518">
        <v>958308</v>
      </c>
      <c r="E6518">
        <v>1101613</v>
      </c>
    </row>
    <row r="6519" spans="1:5">
      <c r="A6519" s="58">
        <v>34759</v>
      </c>
      <c r="B6519">
        <v>66</v>
      </c>
      <c r="C6519">
        <v>2032329</v>
      </c>
      <c r="D6519">
        <v>930585</v>
      </c>
      <c r="E6519">
        <v>1101744</v>
      </c>
    </row>
    <row r="6520" spans="1:5">
      <c r="A6520" s="58">
        <v>34759</v>
      </c>
      <c r="B6520">
        <v>67</v>
      </c>
      <c r="C6520">
        <v>2069568</v>
      </c>
      <c r="D6520">
        <v>943096</v>
      </c>
      <c r="E6520">
        <v>1126472</v>
      </c>
    </row>
    <row r="6521" spans="1:5">
      <c r="A6521" s="58">
        <v>34759</v>
      </c>
      <c r="B6521">
        <v>68</v>
      </c>
      <c r="C6521">
        <v>1918924</v>
      </c>
      <c r="D6521">
        <v>860011</v>
      </c>
      <c r="E6521">
        <v>1058913</v>
      </c>
    </row>
    <row r="6522" spans="1:5">
      <c r="A6522" s="58">
        <v>34759</v>
      </c>
      <c r="B6522">
        <v>69</v>
      </c>
      <c r="C6522">
        <v>1898802</v>
      </c>
      <c r="D6522">
        <v>841478</v>
      </c>
      <c r="E6522">
        <v>1057324</v>
      </c>
    </row>
    <row r="6523" spans="1:5">
      <c r="A6523" s="58">
        <v>34759</v>
      </c>
      <c r="B6523">
        <v>70</v>
      </c>
      <c r="C6523">
        <v>1899751</v>
      </c>
      <c r="D6523">
        <v>833285</v>
      </c>
      <c r="E6523">
        <v>1066466</v>
      </c>
    </row>
    <row r="6524" spans="1:5">
      <c r="A6524" s="58">
        <v>34759</v>
      </c>
      <c r="B6524">
        <v>71</v>
      </c>
      <c r="C6524">
        <v>1808482</v>
      </c>
      <c r="D6524">
        <v>791813</v>
      </c>
      <c r="E6524">
        <v>1016669</v>
      </c>
    </row>
    <row r="6525" spans="1:5">
      <c r="A6525" s="58">
        <v>34759</v>
      </c>
      <c r="B6525">
        <v>72</v>
      </c>
      <c r="C6525">
        <v>1756285</v>
      </c>
      <c r="D6525">
        <v>762776</v>
      </c>
      <c r="E6525">
        <v>993509</v>
      </c>
    </row>
    <row r="6526" spans="1:5">
      <c r="A6526" s="58">
        <v>34759</v>
      </c>
      <c r="B6526">
        <v>73</v>
      </c>
      <c r="C6526">
        <v>1752444</v>
      </c>
      <c r="D6526">
        <v>755520</v>
      </c>
      <c r="E6526">
        <v>996924</v>
      </c>
    </row>
    <row r="6527" spans="1:5">
      <c r="A6527" s="58">
        <v>34759</v>
      </c>
      <c r="B6527">
        <v>74</v>
      </c>
      <c r="C6527">
        <v>1650937</v>
      </c>
      <c r="D6527">
        <v>701916</v>
      </c>
      <c r="E6527">
        <v>949021</v>
      </c>
    </row>
    <row r="6528" spans="1:5">
      <c r="A6528" s="58">
        <v>34759</v>
      </c>
      <c r="B6528">
        <v>75</v>
      </c>
      <c r="C6528">
        <v>1510879</v>
      </c>
      <c r="D6528">
        <v>628872</v>
      </c>
      <c r="E6528">
        <v>882007</v>
      </c>
    </row>
    <row r="6529" spans="1:5">
      <c r="A6529" s="58">
        <v>34759</v>
      </c>
      <c r="B6529">
        <v>76</v>
      </c>
      <c r="C6529">
        <v>1414525</v>
      </c>
      <c r="D6529">
        <v>580323</v>
      </c>
      <c r="E6529">
        <v>834202</v>
      </c>
    </row>
    <row r="6530" spans="1:5">
      <c r="A6530" s="58">
        <v>34759</v>
      </c>
      <c r="B6530">
        <v>77</v>
      </c>
      <c r="C6530">
        <v>1309158</v>
      </c>
      <c r="D6530">
        <v>525445</v>
      </c>
      <c r="E6530">
        <v>783713</v>
      </c>
    </row>
    <row r="6531" spans="1:5">
      <c r="A6531" s="58">
        <v>34759</v>
      </c>
      <c r="B6531">
        <v>78</v>
      </c>
      <c r="C6531">
        <v>1249607</v>
      </c>
      <c r="D6531">
        <v>493583</v>
      </c>
      <c r="E6531">
        <v>756024</v>
      </c>
    </row>
    <row r="6532" spans="1:5">
      <c r="A6532" s="58">
        <v>34759</v>
      </c>
      <c r="B6532">
        <v>79</v>
      </c>
      <c r="C6532">
        <v>1176777</v>
      </c>
      <c r="D6532">
        <v>453338</v>
      </c>
      <c r="E6532">
        <v>723439</v>
      </c>
    </row>
    <row r="6533" spans="1:5">
      <c r="A6533" s="58">
        <v>34759</v>
      </c>
      <c r="B6533">
        <v>80</v>
      </c>
      <c r="C6533">
        <v>1093512</v>
      </c>
      <c r="D6533">
        <v>409489</v>
      </c>
      <c r="E6533">
        <v>684023</v>
      </c>
    </row>
    <row r="6534" spans="1:5">
      <c r="A6534" s="58">
        <v>34759</v>
      </c>
      <c r="B6534">
        <v>81</v>
      </c>
      <c r="C6534">
        <v>976471</v>
      </c>
      <c r="D6534">
        <v>355297</v>
      </c>
      <c r="E6534">
        <v>621174</v>
      </c>
    </row>
    <row r="6535" spans="1:5">
      <c r="A6535" s="58">
        <v>34759</v>
      </c>
      <c r="B6535">
        <v>82</v>
      </c>
      <c r="C6535">
        <v>901376</v>
      </c>
      <c r="D6535">
        <v>320520</v>
      </c>
      <c r="E6535">
        <v>580856</v>
      </c>
    </row>
    <row r="6536" spans="1:5">
      <c r="A6536" s="58">
        <v>34759</v>
      </c>
      <c r="B6536">
        <v>83</v>
      </c>
      <c r="C6536">
        <v>790186</v>
      </c>
      <c r="D6536">
        <v>271810</v>
      </c>
      <c r="E6536">
        <v>518376</v>
      </c>
    </row>
    <row r="6537" spans="1:5">
      <c r="A6537" s="58">
        <v>34759</v>
      </c>
      <c r="B6537">
        <v>84</v>
      </c>
      <c r="C6537">
        <v>710341</v>
      </c>
      <c r="D6537">
        <v>232929</v>
      </c>
      <c r="E6537">
        <v>477412</v>
      </c>
    </row>
    <row r="6538" spans="1:5">
      <c r="A6538" s="58">
        <v>34759</v>
      </c>
      <c r="B6538">
        <v>85</v>
      </c>
      <c r="C6538">
        <v>618576</v>
      </c>
      <c r="D6538">
        <v>198657</v>
      </c>
      <c r="E6538">
        <v>419919</v>
      </c>
    </row>
    <row r="6539" spans="1:5">
      <c r="A6539" s="58">
        <v>34759</v>
      </c>
      <c r="B6539">
        <v>86</v>
      </c>
      <c r="C6539">
        <v>543522</v>
      </c>
      <c r="D6539">
        <v>168297</v>
      </c>
      <c r="E6539">
        <v>375225</v>
      </c>
    </row>
    <row r="6540" spans="1:5">
      <c r="A6540" s="58">
        <v>34759</v>
      </c>
      <c r="B6540">
        <v>87</v>
      </c>
      <c r="C6540">
        <v>475614</v>
      </c>
      <c r="D6540">
        <v>141723</v>
      </c>
      <c r="E6540">
        <v>333891</v>
      </c>
    </row>
    <row r="6541" spans="1:5">
      <c r="A6541" s="58">
        <v>34759</v>
      </c>
      <c r="B6541">
        <v>88</v>
      </c>
      <c r="C6541">
        <v>398724</v>
      </c>
      <c r="D6541">
        <v>113834</v>
      </c>
      <c r="E6541">
        <v>284890</v>
      </c>
    </row>
    <row r="6542" spans="1:5">
      <c r="A6542" s="58">
        <v>34759</v>
      </c>
      <c r="B6542">
        <v>89</v>
      </c>
      <c r="C6542">
        <v>344427</v>
      </c>
      <c r="D6542">
        <v>94227</v>
      </c>
      <c r="E6542">
        <v>250200</v>
      </c>
    </row>
    <row r="6543" spans="1:5">
      <c r="A6543" s="58">
        <v>34759</v>
      </c>
      <c r="B6543">
        <v>90</v>
      </c>
      <c r="C6543">
        <v>297367</v>
      </c>
      <c r="D6543">
        <v>77861</v>
      </c>
      <c r="E6543">
        <v>219506</v>
      </c>
    </row>
    <row r="6544" spans="1:5">
      <c r="A6544" s="58">
        <v>34759</v>
      </c>
      <c r="B6544">
        <v>91</v>
      </c>
      <c r="C6544">
        <v>234264</v>
      </c>
      <c r="D6544">
        <v>58655</v>
      </c>
      <c r="E6544">
        <v>175609</v>
      </c>
    </row>
    <row r="6545" spans="1:5">
      <c r="A6545" s="58">
        <v>34759</v>
      </c>
      <c r="B6545">
        <v>92</v>
      </c>
      <c r="C6545">
        <v>186473</v>
      </c>
      <c r="D6545">
        <v>44960</v>
      </c>
      <c r="E6545">
        <v>141513</v>
      </c>
    </row>
    <row r="6546" spans="1:5">
      <c r="A6546" s="58">
        <v>34759</v>
      </c>
      <c r="B6546">
        <v>93</v>
      </c>
      <c r="C6546">
        <v>143825</v>
      </c>
      <c r="D6546">
        <v>33229</v>
      </c>
      <c r="E6546">
        <v>110596</v>
      </c>
    </row>
    <row r="6547" spans="1:5">
      <c r="A6547" s="58">
        <v>34759</v>
      </c>
      <c r="B6547">
        <v>94</v>
      </c>
      <c r="C6547">
        <v>122398</v>
      </c>
      <c r="D6547">
        <v>26880</v>
      </c>
      <c r="E6547">
        <v>95518</v>
      </c>
    </row>
    <row r="6548" spans="1:5">
      <c r="A6548" s="58">
        <v>34759</v>
      </c>
      <c r="B6548">
        <v>95</v>
      </c>
      <c r="C6548">
        <v>79138</v>
      </c>
      <c r="D6548">
        <v>16461</v>
      </c>
      <c r="E6548">
        <v>62677</v>
      </c>
    </row>
    <row r="6549" spans="1:5">
      <c r="A6549" s="58">
        <v>34759</v>
      </c>
      <c r="B6549">
        <v>96</v>
      </c>
      <c r="C6549">
        <v>57949</v>
      </c>
      <c r="D6549">
        <v>11205</v>
      </c>
      <c r="E6549">
        <v>46744</v>
      </c>
    </row>
    <row r="6550" spans="1:5">
      <c r="A6550" s="58">
        <v>34759</v>
      </c>
      <c r="B6550">
        <v>97</v>
      </c>
      <c r="C6550">
        <v>42918</v>
      </c>
      <c r="D6550">
        <v>8087</v>
      </c>
      <c r="E6550">
        <v>34831</v>
      </c>
    </row>
    <row r="6551" spans="1:5">
      <c r="A6551" s="58">
        <v>34759</v>
      </c>
      <c r="B6551">
        <v>98</v>
      </c>
      <c r="C6551">
        <v>31460</v>
      </c>
      <c r="D6551">
        <v>5696</v>
      </c>
      <c r="E6551">
        <v>25764</v>
      </c>
    </row>
    <row r="6552" spans="1:5">
      <c r="A6552" s="58">
        <v>34759</v>
      </c>
      <c r="B6552">
        <v>99</v>
      </c>
      <c r="C6552">
        <v>21914</v>
      </c>
      <c r="D6552">
        <v>3946</v>
      </c>
      <c r="E6552">
        <v>17968</v>
      </c>
    </row>
    <row r="6553" spans="1:5">
      <c r="A6553" s="58">
        <v>34759</v>
      </c>
      <c r="B6553" t="s">
        <v>164</v>
      </c>
      <c r="C6553">
        <v>42640</v>
      </c>
      <c r="D6553">
        <v>7914</v>
      </c>
      <c r="E6553">
        <v>34726</v>
      </c>
    </row>
    <row r="6555" spans="1:5">
      <c r="A6555" s="58">
        <v>34790</v>
      </c>
      <c r="B6555" t="s">
        <v>163</v>
      </c>
      <c r="C6555">
        <v>265471847</v>
      </c>
      <c r="D6555">
        <v>129801476</v>
      </c>
      <c r="E6555">
        <v>135670371</v>
      </c>
    </row>
    <row r="6556" spans="1:5">
      <c r="A6556" s="58">
        <v>34790</v>
      </c>
      <c r="B6556">
        <v>0</v>
      </c>
      <c r="C6556">
        <v>3795533</v>
      </c>
      <c r="D6556">
        <v>1943198</v>
      </c>
      <c r="E6556">
        <v>1852335</v>
      </c>
    </row>
    <row r="6557" spans="1:5">
      <c r="A6557" s="58">
        <v>34790</v>
      </c>
      <c r="B6557">
        <v>1</v>
      </c>
      <c r="C6557">
        <v>3851042</v>
      </c>
      <c r="D6557">
        <v>1969961</v>
      </c>
      <c r="E6557">
        <v>1881081</v>
      </c>
    </row>
    <row r="6558" spans="1:5">
      <c r="A6558" s="58">
        <v>34790</v>
      </c>
      <c r="B6558">
        <v>2</v>
      </c>
      <c r="C6558">
        <v>3913560</v>
      </c>
      <c r="D6558">
        <v>2004737</v>
      </c>
      <c r="E6558">
        <v>1908823</v>
      </c>
    </row>
    <row r="6559" spans="1:5">
      <c r="A6559" s="58">
        <v>34790</v>
      </c>
      <c r="B6559">
        <v>3</v>
      </c>
      <c r="C6559">
        <v>4006650</v>
      </c>
      <c r="D6559">
        <v>2047572</v>
      </c>
      <c r="E6559">
        <v>1959078</v>
      </c>
    </row>
    <row r="6560" spans="1:5">
      <c r="A6560" s="58">
        <v>34790</v>
      </c>
      <c r="B6560">
        <v>4</v>
      </c>
      <c r="C6560">
        <v>4113417</v>
      </c>
      <c r="D6560">
        <v>2105414</v>
      </c>
      <c r="E6560">
        <v>2008003</v>
      </c>
    </row>
    <row r="6561" spans="1:5">
      <c r="A6561" s="58">
        <v>34790</v>
      </c>
      <c r="B6561">
        <v>5</v>
      </c>
      <c r="C6561">
        <v>4034558</v>
      </c>
      <c r="D6561">
        <v>2066477</v>
      </c>
      <c r="E6561">
        <v>1968081</v>
      </c>
    </row>
    <row r="6562" spans="1:5">
      <c r="A6562" s="58">
        <v>34790</v>
      </c>
      <c r="B6562">
        <v>6</v>
      </c>
      <c r="C6562">
        <v>3885079</v>
      </c>
      <c r="D6562">
        <v>1988836</v>
      </c>
      <c r="E6562">
        <v>1896243</v>
      </c>
    </row>
    <row r="6563" spans="1:5">
      <c r="A6563" s="58">
        <v>34790</v>
      </c>
      <c r="B6563">
        <v>7</v>
      </c>
      <c r="C6563">
        <v>3836164</v>
      </c>
      <c r="D6563">
        <v>1961858</v>
      </c>
      <c r="E6563">
        <v>1874306</v>
      </c>
    </row>
    <row r="6564" spans="1:5">
      <c r="A6564" s="58">
        <v>34790</v>
      </c>
      <c r="B6564">
        <v>8</v>
      </c>
      <c r="C6564">
        <v>3698335</v>
      </c>
      <c r="D6564">
        <v>1893094</v>
      </c>
      <c r="E6564">
        <v>1805241</v>
      </c>
    </row>
    <row r="6565" spans="1:5">
      <c r="A6565" s="58">
        <v>34790</v>
      </c>
      <c r="B6565">
        <v>9</v>
      </c>
      <c r="C6565">
        <v>3865083</v>
      </c>
      <c r="D6565">
        <v>1981907</v>
      </c>
      <c r="E6565">
        <v>1883176</v>
      </c>
    </row>
    <row r="6566" spans="1:5">
      <c r="A6566" s="58">
        <v>34790</v>
      </c>
      <c r="B6566">
        <v>10</v>
      </c>
      <c r="C6566">
        <v>3849451</v>
      </c>
      <c r="D6566">
        <v>1972826</v>
      </c>
      <c r="E6566">
        <v>1876625</v>
      </c>
    </row>
    <row r="6567" spans="1:5">
      <c r="A6567" s="58">
        <v>34790</v>
      </c>
      <c r="B6567">
        <v>11</v>
      </c>
      <c r="C6567">
        <v>3771812</v>
      </c>
      <c r="D6567">
        <v>1932262</v>
      </c>
      <c r="E6567">
        <v>1839550</v>
      </c>
    </row>
    <row r="6568" spans="1:5">
      <c r="A6568" s="58">
        <v>34790</v>
      </c>
      <c r="B6568">
        <v>12</v>
      </c>
      <c r="C6568">
        <v>3854704</v>
      </c>
      <c r="D6568">
        <v>1973158</v>
      </c>
      <c r="E6568">
        <v>1881546</v>
      </c>
    </row>
    <row r="6569" spans="1:5">
      <c r="A6569" s="58">
        <v>34790</v>
      </c>
      <c r="B6569">
        <v>13</v>
      </c>
      <c r="C6569">
        <v>3835856</v>
      </c>
      <c r="D6569">
        <v>1964008</v>
      </c>
      <c r="E6569">
        <v>1871848</v>
      </c>
    </row>
    <row r="6570" spans="1:5">
      <c r="A6570" s="58">
        <v>34790</v>
      </c>
      <c r="B6570">
        <v>14</v>
      </c>
      <c r="C6570">
        <v>3843476</v>
      </c>
      <c r="D6570">
        <v>1971785</v>
      </c>
      <c r="E6570">
        <v>1871691</v>
      </c>
    </row>
    <row r="6571" spans="1:5">
      <c r="A6571" s="58">
        <v>34790</v>
      </c>
      <c r="B6571">
        <v>15</v>
      </c>
      <c r="C6571">
        <v>3797341</v>
      </c>
      <c r="D6571">
        <v>1951606</v>
      </c>
      <c r="E6571">
        <v>1845735</v>
      </c>
    </row>
    <row r="6572" spans="1:5">
      <c r="A6572" s="58">
        <v>34790</v>
      </c>
      <c r="B6572">
        <v>16</v>
      </c>
      <c r="C6572">
        <v>3651439</v>
      </c>
      <c r="D6572">
        <v>1882128</v>
      </c>
      <c r="E6572">
        <v>1769311</v>
      </c>
    </row>
    <row r="6573" spans="1:5">
      <c r="A6573" s="58">
        <v>34790</v>
      </c>
      <c r="B6573">
        <v>17</v>
      </c>
      <c r="C6573">
        <v>3647767</v>
      </c>
      <c r="D6573">
        <v>1885030</v>
      </c>
      <c r="E6573">
        <v>1762737</v>
      </c>
    </row>
    <row r="6574" spans="1:5">
      <c r="A6574" s="58">
        <v>34790</v>
      </c>
      <c r="B6574">
        <v>18</v>
      </c>
      <c r="C6574">
        <v>3533924</v>
      </c>
      <c r="D6574">
        <v>1812989</v>
      </c>
      <c r="E6574">
        <v>1720935</v>
      </c>
    </row>
    <row r="6575" spans="1:5">
      <c r="A6575" s="58">
        <v>34790</v>
      </c>
      <c r="B6575">
        <v>19</v>
      </c>
      <c r="C6575">
        <v>3594786</v>
      </c>
      <c r="D6575">
        <v>1836294</v>
      </c>
      <c r="E6575">
        <v>1758492</v>
      </c>
    </row>
    <row r="6576" spans="1:5">
      <c r="A6576" s="58">
        <v>34790</v>
      </c>
      <c r="B6576">
        <v>20</v>
      </c>
      <c r="C6576">
        <v>3600190</v>
      </c>
      <c r="D6576">
        <v>1841353</v>
      </c>
      <c r="E6576">
        <v>1758837</v>
      </c>
    </row>
    <row r="6577" spans="1:5">
      <c r="A6577" s="58">
        <v>34790</v>
      </c>
      <c r="B6577">
        <v>21</v>
      </c>
      <c r="C6577">
        <v>3480063</v>
      </c>
      <c r="D6577">
        <v>1778028</v>
      </c>
      <c r="E6577">
        <v>1702035</v>
      </c>
    </row>
    <row r="6578" spans="1:5">
      <c r="A6578" s="58">
        <v>34790</v>
      </c>
      <c r="B6578">
        <v>22</v>
      </c>
      <c r="C6578">
        <v>3514486</v>
      </c>
      <c r="D6578">
        <v>1790153</v>
      </c>
      <c r="E6578">
        <v>1724333</v>
      </c>
    </row>
    <row r="6579" spans="1:5">
      <c r="A6579" s="58">
        <v>34790</v>
      </c>
      <c r="B6579">
        <v>23</v>
      </c>
      <c r="C6579">
        <v>3740370</v>
      </c>
      <c r="D6579">
        <v>1898569</v>
      </c>
      <c r="E6579">
        <v>1841801</v>
      </c>
    </row>
    <row r="6580" spans="1:5">
      <c r="A6580" s="58">
        <v>34790</v>
      </c>
      <c r="B6580">
        <v>24</v>
      </c>
      <c r="C6580">
        <v>4060181</v>
      </c>
      <c r="D6580">
        <v>2053046</v>
      </c>
      <c r="E6580">
        <v>2007135</v>
      </c>
    </row>
    <row r="6581" spans="1:5">
      <c r="A6581" s="58">
        <v>34790</v>
      </c>
      <c r="B6581">
        <v>25</v>
      </c>
      <c r="C6581">
        <v>3982906</v>
      </c>
      <c r="D6581">
        <v>2014083</v>
      </c>
      <c r="E6581">
        <v>1968823</v>
      </c>
    </row>
    <row r="6582" spans="1:5">
      <c r="A6582" s="58">
        <v>34790</v>
      </c>
      <c r="B6582">
        <v>26</v>
      </c>
      <c r="C6582">
        <v>3853061</v>
      </c>
      <c r="D6582">
        <v>1939456</v>
      </c>
      <c r="E6582">
        <v>1913605</v>
      </c>
    </row>
    <row r="6583" spans="1:5">
      <c r="A6583" s="58">
        <v>34790</v>
      </c>
      <c r="B6583">
        <v>27</v>
      </c>
      <c r="C6583">
        <v>3851340</v>
      </c>
      <c r="D6583">
        <v>1939215</v>
      </c>
      <c r="E6583">
        <v>1912125</v>
      </c>
    </row>
    <row r="6584" spans="1:5">
      <c r="A6584" s="58">
        <v>34790</v>
      </c>
      <c r="B6584">
        <v>28</v>
      </c>
      <c r="C6584">
        <v>3825732</v>
      </c>
      <c r="D6584">
        <v>1920460</v>
      </c>
      <c r="E6584">
        <v>1905272</v>
      </c>
    </row>
    <row r="6585" spans="1:5">
      <c r="A6585" s="58">
        <v>34790</v>
      </c>
      <c r="B6585">
        <v>29</v>
      </c>
      <c r="C6585">
        <v>4135256</v>
      </c>
      <c r="D6585">
        <v>2077155</v>
      </c>
      <c r="E6585">
        <v>2058101</v>
      </c>
    </row>
    <row r="6586" spans="1:5">
      <c r="A6586" s="58">
        <v>34790</v>
      </c>
      <c r="B6586">
        <v>30</v>
      </c>
      <c r="C6586">
        <v>4411008</v>
      </c>
      <c r="D6586">
        <v>2216210</v>
      </c>
      <c r="E6586">
        <v>2194798</v>
      </c>
    </row>
    <row r="6587" spans="1:5">
      <c r="A6587" s="58">
        <v>34790</v>
      </c>
      <c r="B6587">
        <v>31</v>
      </c>
      <c r="C6587">
        <v>4390532</v>
      </c>
      <c r="D6587">
        <v>2202385</v>
      </c>
      <c r="E6587">
        <v>2188147</v>
      </c>
    </row>
    <row r="6588" spans="1:5">
      <c r="A6588" s="58">
        <v>34790</v>
      </c>
      <c r="B6588">
        <v>32</v>
      </c>
      <c r="C6588">
        <v>4473514</v>
      </c>
      <c r="D6588">
        <v>2240727</v>
      </c>
      <c r="E6588">
        <v>2232787</v>
      </c>
    </row>
    <row r="6589" spans="1:5">
      <c r="A6589" s="58">
        <v>34790</v>
      </c>
      <c r="B6589">
        <v>33</v>
      </c>
      <c r="C6589">
        <v>4517773</v>
      </c>
      <c r="D6589">
        <v>2258435</v>
      </c>
      <c r="E6589">
        <v>2259338</v>
      </c>
    </row>
    <row r="6590" spans="1:5">
      <c r="A6590" s="58">
        <v>34790</v>
      </c>
      <c r="B6590">
        <v>34</v>
      </c>
      <c r="C6590">
        <v>4652799</v>
      </c>
      <c r="D6590">
        <v>2331538</v>
      </c>
      <c r="E6590">
        <v>2321261</v>
      </c>
    </row>
    <row r="6591" spans="1:5">
      <c r="A6591" s="58">
        <v>34790</v>
      </c>
      <c r="B6591">
        <v>35</v>
      </c>
      <c r="C6591">
        <v>4654056</v>
      </c>
      <c r="D6591">
        <v>2331793</v>
      </c>
      <c r="E6591">
        <v>2322263</v>
      </c>
    </row>
    <row r="6592" spans="1:5">
      <c r="A6592" s="58">
        <v>34790</v>
      </c>
      <c r="B6592">
        <v>36</v>
      </c>
      <c r="C6592">
        <v>4514294</v>
      </c>
      <c r="D6592">
        <v>2245481</v>
      </c>
      <c r="E6592">
        <v>2268813</v>
      </c>
    </row>
    <row r="6593" spans="1:5">
      <c r="A6593" s="58">
        <v>34790</v>
      </c>
      <c r="B6593">
        <v>37</v>
      </c>
      <c r="C6593">
        <v>4528726</v>
      </c>
      <c r="D6593">
        <v>2253811</v>
      </c>
      <c r="E6593">
        <v>2274915</v>
      </c>
    </row>
    <row r="6594" spans="1:5">
      <c r="A6594" s="58">
        <v>34790</v>
      </c>
      <c r="B6594">
        <v>38</v>
      </c>
      <c r="C6594">
        <v>4277767</v>
      </c>
      <c r="D6594">
        <v>2125376</v>
      </c>
      <c r="E6594">
        <v>2152391</v>
      </c>
    </row>
    <row r="6595" spans="1:5">
      <c r="A6595" s="58">
        <v>34790</v>
      </c>
      <c r="B6595">
        <v>39</v>
      </c>
      <c r="C6595">
        <v>4431380</v>
      </c>
      <c r="D6595">
        <v>2199991</v>
      </c>
      <c r="E6595">
        <v>2231389</v>
      </c>
    </row>
    <row r="6596" spans="1:5">
      <c r="A6596" s="58">
        <v>34790</v>
      </c>
      <c r="B6596">
        <v>40</v>
      </c>
      <c r="C6596">
        <v>4344400</v>
      </c>
      <c r="D6596">
        <v>2157688</v>
      </c>
      <c r="E6596">
        <v>2186712</v>
      </c>
    </row>
    <row r="6597" spans="1:5">
      <c r="A6597" s="58">
        <v>34790</v>
      </c>
      <c r="B6597">
        <v>41</v>
      </c>
      <c r="C6597">
        <v>4076306</v>
      </c>
      <c r="D6597">
        <v>2011644</v>
      </c>
      <c r="E6597">
        <v>2064662</v>
      </c>
    </row>
    <row r="6598" spans="1:5">
      <c r="A6598" s="58">
        <v>34790</v>
      </c>
      <c r="B6598">
        <v>42</v>
      </c>
      <c r="C6598">
        <v>4011242</v>
      </c>
      <c r="D6598">
        <v>1980441</v>
      </c>
      <c r="E6598">
        <v>2030801</v>
      </c>
    </row>
    <row r="6599" spans="1:5">
      <c r="A6599" s="58">
        <v>34790</v>
      </c>
      <c r="B6599">
        <v>43</v>
      </c>
      <c r="C6599">
        <v>3890187</v>
      </c>
      <c r="D6599">
        <v>1913332</v>
      </c>
      <c r="E6599">
        <v>1976855</v>
      </c>
    </row>
    <row r="6600" spans="1:5">
      <c r="A6600" s="58">
        <v>34790</v>
      </c>
      <c r="B6600">
        <v>44</v>
      </c>
      <c r="C6600">
        <v>3765743</v>
      </c>
      <c r="D6600">
        <v>1860326</v>
      </c>
      <c r="E6600">
        <v>1905417</v>
      </c>
    </row>
    <row r="6601" spans="1:5">
      <c r="A6601" s="58">
        <v>34790</v>
      </c>
      <c r="B6601">
        <v>45</v>
      </c>
      <c r="C6601">
        <v>3734953</v>
      </c>
      <c r="D6601">
        <v>1842288</v>
      </c>
      <c r="E6601">
        <v>1892665</v>
      </c>
    </row>
    <row r="6602" spans="1:5">
      <c r="A6602" s="58">
        <v>34790</v>
      </c>
      <c r="B6602">
        <v>46</v>
      </c>
      <c r="C6602">
        <v>3585406</v>
      </c>
      <c r="D6602">
        <v>1760268</v>
      </c>
      <c r="E6602">
        <v>1825138</v>
      </c>
    </row>
    <row r="6603" spans="1:5">
      <c r="A6603" s="58">
        <v>34790</v>
      </c>
      <c r="B6603">
        <v>47</v>
      </c>
      <c r="C6603">
        <v>3685377</v>
      </c>
      <c r="D6603">
        <v>1808142</v>
      </c>
      <c r="E6603">
        <v>1877235</v>
      </c>
    </row>
    <row r="6604" spans="1:5">
      <c r="A6604" s="58">
        <v>34790</v>
      </c>
      <c r="B6604">
        <v>48</v>
      </c>
      <c r="C6604">
        <v>3557283</v>
      </c>
      <c r="D6604">
        <v>1747817</v>
      </c>
      <c r="E6604">
        <v>1809466</v>
      </c>
    </row>
    <row r="6605" spans="1:5">
      <c r="A6605" s="58">
        <v>34790</v>
      </c>
      <c r="B6605">
        <v>49</v>
      </c>
      <c r="C6605">
        <v>2854433</v>
      </c>
      <c r="D6605">
        <v>1396657</v>
      </c>
      <c r="E6605">
        <v>1457776</v>
      </c>
    </row>
    <row r="6606" spans="1:5">
      <c r="A6606" s="58">
        <v>34790</v>
      </c>
      <c r="B6606">
        <v>50</v>
      </c>
      <c r="C6606">
        <v>2924183</v>
      </c>
      <c r="D6606">
        <v>1431023</v>
      </c>
      <c r="E6606">
        <v>1493160</v>
      </c>
    </row>
    <row r="6607" spans="1:5">
      <c r="A6607" s="58">
        <v>34790</v>
      </c>
      <c r="B6607">
        <v>51</v>
      </c>
      <c r="C6607">
        <v>2874185</v>
      </c>
      <c r="D6607">
        <v>1402632</v>
      </c>
      <c r="E6607">
        <v>1471553</v>
      </c>
    </row>
    <row r="6608" spans="1:5">
      <c r="A6608" s="58">
        <v>34790</v>
      </c>
      <c r="B6608">
        <v>52</v>
      </c>
      <c r="C6608">
        <v>2913835</v>
      </c>
      <c r="D6608">
        <v>1423113</v>
      </c>
      <c r="E6608">
        <v>1490722</v>
      </c>
    </row>
    <row r="6609" spans="1:5">
      <c r="A6609" s="58">
        <v>34790</v>
      </c>
      <c r="B6609">
        <v>53</v>
      </c>
      <c r="C6609">
        <v>2585432</v>
      </c>
      <c r="D6609">
        <v>1255012</v>
      </c>
      <c r="E6609">
        <v>1330420</v>
      </c>
    </row>
    <row r="6610" spans="1:5">
      <c r="A6610" s="58">
        <v>34790</v>
      </c>
      <c r="B6610">
        <v>54</v>
      </c>
      <c r="C6610">
        <v>2472158</v>
      </c>
      <c r="D6610">
        <v>1200509</v>
      </c>
      <c r="E6610">
        <v>1271649</v>
      </c>
    </row>
    <row r="6611" spans="1:5">
      <c r="A6611" s="58">
        <v>34790</v>
      </c>
      <c r="B6611">
        <v>55</v>
      </c>
      <c r="C6611">
        <v>2332005</v>
      </c>
      <c r="D6611">
        <v>1128091</v>
      </c>
      <c r="E6611">
        <v>1203914</v>
      </c>
    </row>
    <row r="6612" spans="1:5">
      <c r="A6612" s="58">
        <v>34790</v>
      </c>
      <c r="B6612">
        <v>56</v>
      </c>
      <c r="C6612">
        <v>2320979</v>
      </c>
      <c r="D6612">
        <v>1118730</v>
      </c>
      <c r="E6612">
        <v>1202249</v>
      </c>
    </row>
    <row r="6613" spans="1:5">
      <c r="A6613" s="58">
        <v>34790</v>
      </c>
      <c r="B6613">
        <v>57</v>
      </c>
      <c r="C6613">
        <v>2262473</v>
      </c>
      <c r="D6613">
        <v>1086993</v>
      </c>
      <c r="E6613">
        <v>1175480</v>
      </c>
    </row>
    <row r="6614" spans="1:5">
      <c r="A6614" s="58">
        <v>34790</v>
      </c>
      <c r="B6614">
        <v>58</v>
      </c>
      <c r="C6614">
        <v>2073585</v>
      </c>
      <c r="D6614">
        <v>993887</v>
      </c>
      <c r="E6614">
        <v>1079698</v>
      </c>
    </row>
    <row r="6615" spans="1:5">
      <c r="A6615" s="58">
        <v>34790</v>
      </c>
      <c r="B6615">
        <v>59</v>
      </c>
      <c r="C6615">
        <v>2133812</v>
      </c>
      <c r="D6615">
        <v>1020412</v>
      </c>
      <c r="E6615">
        <v>1113400</v>
      </c>
    </row>
    <row r="6616" spans="1:5">
      <c r="A6616" s="58">
        <v>34790</v>
      </c>
      <c r="B6616">
        <v>60</v>
      </c>
      <c r="C6616">
        <v>2143833</v>
      </c>
      <c r="D6616">
        <v>1018989</v>
      </c>
      <c r="E6616">
        <v>1124844</v>
      </c>
    </row>
    <row r="6617" spans="1:5">
      <c r="A6617" s="58">
        <v>34790</v>
      </c>
      <c r="B6617">
        <v>61</v>
      </c>
      <c r="C6617">
        <v>1925979</v>
      </c>
      <c r="D6617">
        <v>915253</v>
      </c>
      <c r="E6617">
        <v>1010726</v>
      </c>
    </row>
    <row r="6618" spans="1:5">
      <c r="A6618" s="58">
        <v>34790</v>
      </c>
      <c r="B6618">
        <v>62</v>
      </c>
      <c r="C6618">
        <v>1964636</v>
      </c>
      <c r="D6618">
        <v>925650</v>
      </c>
      <c r="E6618">
        <v>1038986</v>
      </c>
    </row>
    <row r="6619" spans="1:5">
      <c r="A6619" s="58">
        <v>34790</v>
      </c>
      <c r="B6619">
        <v>63</v>
      </c>
      <c r="C6619">
        <v>2020799</v>
      </c>
      <c r="D6619">
        <v>949184</v>
      </c>
      <c r="E6619">
        <v>1071615</v>
      </c>
    </row>
    <row r="6620" spans="1:5">
      <c r="A6620" s="58">
        <v>34790</v>
      </c>
      <c r="B6620">
        <v>64</v>
      </c>
      <c r="C6620">
        <v>2091963</v>
      </c>
      <c r="D6620">
        <v>972874</v>
      </c>
      <c r="E6620">
        <v>1119089</v>
      </c>
    </row>
    <row r="6621" spans="1:5">
      <c r="A6621" s="58">
        <v>34790</v>
      </c>
      <c r="B6621">
        <v>65</v>
      </c>
      <c r="C6621">
        <v>2061423</v>
      </c>
      <c r="D6621">
        <v>960113</v>
      </c>
      <c r="E6621">
        <v>1101310</v>
      </c>
    </row>
    <row r="6622" spans="1:5">
      <c r="A6622" s="58">
        <v>34790</v>
      </c>
      <c r="B6622">
        <v>66</v>
      </c>
      <c r="C6622">
        <v>2030957</v>
      </c>
      <c r="D6622">
        <v>930049</v>
      </c>
      <c r="E6622">
        <v>1100908</v>
      </c>
    </row>
    <row r="6623" spans="1:5">
      <c r="A6623" s="58">
        <v>34790</v>
      </c>
      <c r="B6623">
        <v>67</v>
      </c>
      <c r="C6623">
        <v>2070721</v>
      </c>
      <c r="D6623">
        <v>944491</v>
      </c>
      <c r="E6623">
        <v>1126230</v>
      </c>
    </row>
    <row r="6624" spans="1:5">
      <c r="A6624" s="58">
        <v>34790</v>
      </c>
      <c r="B6624">
        <v>68</v>
      </c>
      <c r="C6624">
        <v>1921796</v>
      </c>
      <c r="D6624">
        <v>861373</v>
      </c>
      <c r="E6624">
        <v>1060423</v>
      </c>
    </row>
    <row r="6625" spans="1:5">
      <c r="A6625" s="58">
        <v>34790</v>
      </c>
      <c r="B6625">
        <v>69</v>
      </c>
      <c r="C6625">
        <v>1893212</v>
      </c>
      <c r="D6625">
        <v>839277</v>
      </c>
      <c r="E6625">
        <v>1053935</v>
      </c>
    </row>
    <row r="6626" spans="1:5">
      <c r="A6626" s="58">
        <v>34790</v>
      </c>
      <c r="B6626">
        <v>70</v>
      </c>
      <c r="C6626">
        <v>1902081</v>
      </c>
      <c r="D6626">
        <v>834423</v>
      </c>
      <c r="E6626">
        <v>1067658</v>
      </c>
    </row>
    <row r="6627" spans="1:5">
      <c r="A6627" s="58">
        <v>34790</v>
      </c>
      <c r="B6627">
        <v>71</v>
      </c>
      <c r="C6627">
        <v>1808827</v>
      </c>
      <c r="D6627">
        <v>792072</v>
      </c>
      <c r="E6627">
        <v>1016755</v>
      </c>
    </row>
    <row r="6628" spans="1:5">
      <c r="A6628" s="58">
        <v>34790</v>
      </c>
      <c r="B6628">
        <v>72</v>
      </c>
      <c r="C6628">
        <v>1750975</v>
      </c>
      <c r="D6628">
        <v>760239</v>
      </c>
      <c r="E6628">
        <v>990736</v>
      </c>
    </row>
    <row r="6629" spans="1:5">
      <c r="A6629" s="58">
        <v>34790</v>
      </c>
      <c r="B6629">
        <v>73</v>
      </c>
      <c r="C6629">
        <v>1755526</v>
      </c>
      <c r="D6629">
        <v>756866</v>
      </c>
      <c r="E6629">
        <v>998660</v>
      </c>
    </row>
    <row r="6630" spans="1:5">
      <c r="A6630" s="58">
        <v>34790</v>
      </c>
      <c r="B6630">
        <v>74</v>
      </c>
      <c r="C6630">
        <v>1659178</v>
      </c>
      <c r="D6630">
        <v>706011</v>
      </c>
      <c r="E6630">
        <v>953167</v>
      </c>
    </row>
    <row r="6631" spans="1:5">
      <c r="A6631" s="58">
        <v>34790</v>
      </c>
      <c r="B6631">
        <v>75</v>
      </c>
      <c r="C6631">
        <v>1513539</v>
      </c>
      <c r="D6631">
        <v>630144</v>
      </c>
      <c r="E6631">
        <v>883395</v>
      </c>
    </row>
    <row r="6632" spans="1:5">
      <c r="A6632" s="58">
        <v>34790</v>
      </c>
      <c r="B6632">
        <v>76</v>
      </c>
      <c r="C6632">
        <v>1417718</v>
      </c>
      <c r="D6632">
        <v>582063</v>
      </c>
      <c r="E6632">
        <v>835655</v>
      </c>
    </row>
    <row r="6633" spans="1:5">
      <c r="A6633" s="58">
        <v>34790</v>
      </c>
      <c r="B6633">
        <v>77</v>
      </c>
      <c r="C6633">
        <v>1310051</v>
      </c>
      <c r="D6633">
        <v>525532</v>
      </c>
      <c r="E6633">
        <v>784519</v>
      </c>
    </row>
    <row r="6634" spans="1:5">
      <c r="A6634" s="58">
        <v>34790</v>
      </c>
      <c r="B6634">
        <v>78</v>
      </c>
      <c r="C6634">
        <v>1252363</v>
      </c>
      <c r="D6634">
        <v>494996</v>
      </c>
      <c r="E6634">
        <v>757367</v>
      </c>
    </row>
    <row r="6635" spans="1:5">
      <c r="A6635" s="58">
        <v>34790</v>
      </c>
      <c r="B6635">
        <v>79</v>
      </c>
      <c r="C6635">
        <v>1175042</v>
      </c>
      <c r="D6635">
        <v>452923</v>
      </c>
      <c r="E6635">
        <v>722119</v>
      </c>
    </row>
    <row r="6636" spans="1:5">
      <c r="A6636" s="58">
        <v>34790</v>
      </c>
      <c r="B6636">
        <v>80</v>
      </c>
      <c r="C6636">
        <v>1095675</v>
      </c>
      <c r="D6636">
        <v>410635</v>
      </c>
      <c r="E6636">
        <v>685040</v>
      </c>
    </row>
    <row r="6637" spans="1:5">
      <c r="A6637" s="58">
        <v>34790</v>
      </c>
      <c r="B6637">
        <v>81</v>
      </c>
      <c r="C6637">
        <v>977731</v>
      </c>
      <c r="D6637">
        <v>355969</v>
      </c>
      <c r="E6637">
        <v>621762</v>
      </c>
    </row>
    <row r="6638" spans="1:5">
      <c r="A6638" s="58">
        <v>34790</v>
      </c>
      <c r="B6638">
        <v>82</v>
      </c>
      <c r="C6638">
        <v>905828</v>
      </c>
      <c r="D6638">
        <v>322076</v>
      </c>
      <c r="E6638">
        <v>583752</v>
      </c>
    </row>
    <row r="6639" spans="1:5">
      <c r="A6639" s="58">
        <v>34790</v>
      </c>
      <c r="B6639">
        <v>83</v>
      </c>
      <c r="C6639">
        <v>789804</v>
      </c>
      <c r="D6639">
        <v>272062</v>
      </c>
      <c r="E6639">
        <v>517742</v>
      </c>
    </row>
    <row r="6640" spans="1:5">
      <c r="A6640" s="58">
        <v>34790</v>
      </c>
      <c r="B6640">
        <v>84</v>
      </c>
      <c r="C6640">
        <v>710736</v>
      </c>
      <c r="D6640">
        <v>233016</v>
      </c>
      <c r="E6640">
        <v>477720</v>
      </c>
    </row>
    <row r="6641" spans="1:5">
      <c r="A6641" s="58">
        <v>34790</v>
      </c>
      <c r="B6641">
        <v>85</v>
      </c>
      <c r="C6641">
        <v>620444</v>
      </c>
      <c r="D6641">
        <v>199337</v>
      </c>
      <c r="E6641">
        <v>421107</v>
      </c>
    </row>
    <row r="6642" spans="1:5">
      <c r="A6642" s="58">
        <v>34790</v>
      </c>
      <c r="B6642">
        <v>86</v>
      </c>
      <c r="C6642">
        <v>544643</v>
      </c>
      <c r="D6642">
        <v>168704</v>
      </c>
      <c r="E6642">
        <v>375939</v>
      </c>
    </row>
    <row r="6643" spans="1:5">
      <c r="A6643" s="58">
        <v>34790</v>
      </c>
      <c r="B6643">
        <v>87</v>
      </c>
      <c r="C6643">
        <v>476793</v>
      </c>
      <c r="D6643">
        <v>142091</v>
      </c>
      <c r="E6643">
        <v>334702</v>
      </c>
    </row>
    <row r="6644" spans="1:5">
      <c r="A6644" s="58">
        <v>34790</v>
      </c>
      <c r="B6644">
        <v>88</v>
      </c>
      <c r="C6644">
        <v>399353</v>
      </c>
      <c r="D6644">
        <v>114053</v>
      </c>
      <c r="E6644">
        <v>285300</v>
      </c>
    </row>
    <row r="6645" spans="1:5">
      <c r="A6645" s="58">
        <v>34790</v>
      </c>
      <c r="B6645">
        <v>89</v>
      </c>
      <c r="C6645">
        <v>343347</v>
      </c>
      <c r="D6645">
        <v>93961</v>
      </c>
      <c r="E6645">
        <v>249386</v>
      </c>
    </row>
    <row r="6646" spans="1:5">
      <c r="A6646" s="58">
        <v>34790</v>
      </c>
      <c r="B6646">
        <v>90</v>
      </c>
      <c r="C6646">
        <v>298796</v>
      </c>
      <c r="D6646">
        <v>78219</v>
      </c>
      <c r="E6646">
        <v>220577</v>
      </c>
    </row>
    <row r="6647" spans="1:5">
      <c r="A6647" s="58">
        <v>34790</v>
      </c>
      <c r="B6647">
        <v>91</v>
      </c>
      <c r="C6647">
        <v>234806</v>
      </c>
      <c r="D6647">
        <v>58795</v>
      </c>
      <c r="E6647">
        <v>176011</v>
      </c>
    </row>
    <row r="6648" spans="1:5">
      <c r="A6648" s="58">
        <v>34790</v>
      </c>
      <c r="B6648">
        <v>92</v>
      </c>
      <c r="C6648">
        <v>187381</v>
      </c>
      <c r="D6648">
        <v>45140</v>
      </c>
      <c r="E6648">
        <v>142241</v>
      </c>
    </row>
    <row r="6649" spans="1:5">
      <c r="A6649" s="58">
        <v>34790</v>
      </c>
      <c r="B6649">
        <v>93</v>
      </c>
      <c r="C6649">
        <v>143135</v>
      </c>
      <c r="D6649">
        <v>33080</v>
      </c>
      <c r="E6649">
        <v>110055</v>
      </c>
    </row>
    <row r="6650" spans="1:5">
      <c r="A6650" s="58">
        <v>34790</v>
      </c>
      <c r="B6650">
        <v>94</v>
      </c>
      <c r="C6650">
        <v>122792</v>
      </c>
      <c r="D6650">
        <v>26973</v>
      </c>
      <c r="E6650">
        <v>95819</v>
      </c>
    </row>
    <row r="6651" spans="1:5">
      <c r="A6651" s="58">
        <v>34790</v>
      </c>
      <c r="B6651">
        <v>95</v>
      </c>
      <c r="C6651">
        <v>79834</v>
      </c>
      <c r="D6651">
        <v>16625</v>
      </c>
      <c r="E6651">
        <v>63209</v>
      </c>
    </row>
    <row r="6652" spans="1:5">
      <c r="A6652" s="58">
        <v>34790</v>
      </c>
      <c r="B6652">
        <v>96</v>
      </c>
      <c r="C6652">
        <v>57982</v>
      </c>
      <c r="D6652">
        <v>11205</v>
      </c>
      <c r="E6652">
        <v>46777</v>
      </c>
    </row>
    <row r="6653" spans="1:5">
      <c r="A6653" s="58">
        <v>34790</v>
      </c>
      <c r="B6653">
        <v>97</v>
      </c>
      <c r="C6653">
        <v>42822</v>
      </c>
      <c r="D6653">
        <v>8058</v>
      </c>
      <c r="E6653">
        <v>34764</v>
      </c>
    </row>
    <row r="6654" spans="1:5">
      <c r="A6654" s="58">
        <v>34790</v>
      </c>
      <c r="B6654">
        <v>98</v>
      </c>
      <c r="C6654">
        <v>31385</v>
      </c>
      <c r="D6654">
        <v>5677</v>
      </c>
      <c r="E6654">
        <v>25708</v>
      </c>
    </row>
    <row r="6655" spans="1:5">
      <c r="A6655" s="58">
        <v>34790</v>
      </c>
      <c r="B6655">
        <v>99</v>
      </c>
      <c r="C6655">
        <v>21889</v>
      </c>
      <c r="D6655">
        <v>3939</v>
      </c>
      <c r="E6655">
        <v>17950</v>
      </c>
    </row>
    <row r="6656" spans="1:5">
      <c r="A6656" s="58">
        <v>34790</v>
      </c>
      <c r="B6656" t="s">
        <v>164</v>
      </c>
      <c r="C6656">
        <v>42664</v>
      </c>
      <c r="D6656">
        <v>7929</v>
      </c>
      <c r="E6656">
        <v>34735</v>
      </c>
    </row>
    <row r="6658" spans="1:5">
      <c r="A6658" s="58">
        <v>34820</v>
      </c>
      <c r="B6658" t="s">
        <v>163</v>
      </c>
      <c r="C6658">
        <v>265716664</v>
      </c>
      <c r="D6658">
        <v>129927371</v>
      </c>
      <c r="E6658">
        <v>135789293</v>
      </c>
    </row>
    <row r="6659" spans="1:5">
      <c r="A6659" s="58">
        <v>34820</v>
      </c>
      <c r="B6659">
        <v>0</v>
      </c>
      <c r="C6659">
        <v>3788214</v>
      </c>
      <c r="D6659">
        <v>1939443</v>
      </c>
      <c r="E6659">
        <v>1848771</v>
      </c>
    </row>
    <row r="6660" spans="1:5">
      <c r="A6660" s="58">
        <v>34820</v>
      </c>
      <c r="B6660">
        <v>1</v>
      </c>
      <c r="C6660">
        <v>3842132</v>
      </c>
      <c r="D6660">
        <v>1965477</v>
      </c>
      <c r="E6660">
        <v>1876655</v>
      </c>
    </row>
    <row r="6661" spans="1:5">
      <c r="A6661" s="58">
        <v>34820</v>
      </c>
      <c r="B6661">
        <v>2</v>
      </c>
      <c r="C6661">
        <v>3907583</v>
      </c>
      <c r="D6661">
        <v>2001671</v>
      </c>
      <c r="E6661">
        <v>1905912</v>
      </c>
    </row>
    <row r="6662" spans="1:5">
      <c r="A6662" s="58">
        <v>34820</v>
      </c>
      <c r="B6662">
        <v>3</v>
      </c>
      <c r="C6662">
        <v>4005458</v>
      </c>
      <c r="D6662">
        <v>2046914</v>
      </c>
      <c r="E6662">
        <v>1958544</v>
      </c>
    </row>
    <row r="6663" spans="1:5">
      <c r="A6663" s="58">
        <v>34820</v>
      </c>
      <c r="B6663">
        <v>4</v>
      </c>
      <c r="C6663">
        <v>4113938</v>
      </c>
      <c r="D6663">
        <v>2105996</v>
      </c>
      <c r="E6663">
        <v>2007942</v>
      </c>
    </row>
    <row r="6664" spans="1:5">
      <c r="A6664" s="58">
        <v>34820</v>
      </c>
      <c r="B6664">
        <v>5</v>
      </c>
      <c r="C6664">
        <v>4052918</v>
      </c>
      <c r="D6664">
        <v>2075715</v>
      </c>
      <c r="E6664">
        <v>1977203</v>
      </c>
    </row>
    <row r="6665" spans="1:5">
      <c r="A6665" s="58">
        <v>34820</v>
      </c>
      <c r="B6665">
        <v>6</v>
      </c>
      <c r="C6665">
        <v>3895793</v>
      </c>
      <c r="D6665">
        <v>1994322</v>
      </c>
      <c r="E6665">
        <v>1901471</v>
      </c>
    </row>
    <row r="6666" spans="1:5">
      <c r="A6666" s="58">
        <v>34820</v>
      </c>
      <c r="B6666">
        <v>7</v>
      </c>
      <c r="C6666">
        <v>3837695</v>
      </c>
      <c r="D6666">
        <v>1962770</v>
      </c>
      <c r="E6666">
        <v>1874925</v>
      </c>
    </row>
    <row r="6667" spans="1:5">
      <c r="A6667" s="58">
        <v>34820</v>
      </c>
      <c r="B6667">
        <v>8</v>
      </c>
      <c r="C6667">
        <v>3703739</v>
      </c>
      <c r="D6667">
        <v>1895844</v>
      </c>
      <c r="E6667">
        <v>1807895</v>
      </c>
    </row>
    <row r="6668" spans="1:5">
      <c r="A6668" s="58">
        <v>34820</v>
      </c>
      <c r="B6668">
        <v>9</v>
      </c>
      <c r="C6668">
        <v>3866508</v>
      </c>
      <c r="D6668">
        <v>1982433</v>
      </c>
      <c r="E6668">
        <v>1884075</v>
      </c>
    </row>
    <row r="6669" spans="1:5">
      <c r="A6669" s="58">
        <v>34820</v>
      </c>
      <c r="B6669">
        <v>10</v>
      </c>
      <c r="C6669">
        <v>3867730</v>
      </c>
      <c r="D6669">
        <v>1982461</v>
      </c>
      <c r="E6669">
        <v>1885269</v>
      </c>
    </row>
    <row r="6670" spans="1:5">
      <c r="A6670" s="58">
        <v>34820</v>
      </c>
      <c r="B6670">
        <v>11</v>
      </c>
      <c r="C6670">
        <v>3764386</v>
      </c>
      <c r="D6670">
        <v>1928280</v>
      </c>
      <c r="E6670">
        <v>1836106</v>
      </c>
    </row>
    <row r="6671" spans="1:5">
      <c r="A6671" s="58">
        <v>34820</v>
      </c>
      <c r="B6671">
        <v>12</v>
      </c>
      <c r="C6671">
        <v>3858671</v>
      </c>
      <c r="D6671">
        <v>1975369</v>
      </c>
      <c r="E6671">
        <v>1883302</v>
      </c>
    </row>
    <row r="6672" spans="1:5">
      <c r="A6672" s="58">
        <v>34820</v>
      </c>
      <c r="B6672">
        <v>13</v>
      </c>
      <c r="C6672">
        <v>3845978</v>
      </c>
      <c r="D6672">
        <v>1969051</v>
      </c>
      <c r="E6672">
        <v>1876927</v>
      </c>
    </row>
    <row r="6673" spans="1:5">
      <c r="A6673" s="58">
        <v>34820</v>
      </c>
      <c r="B6673">
        <v>14</v>
      </c>
      <c r="C6673">
        <v>3832382</v>
      </c>
      <c r="D6673">
        <v>1966113</v>
      </c>
      <c r="E6673">
        <v>1866269</v>
      </c>
    </row>
    <row r="6674" spans="1:5">
      <c r="A6674" s="58">
        <v>34820</v>
      </c>
      <c r="B6674">
        <v>15</v>
      </c>
      <c r="C6674">
        <v>3824613</v>
      </c>
      <c r="D6674">
        <v>1965648</v>
      </c>
      <c r="E6674">
        <v>1858965</v>
      </c>
    </row>
    <row r="6675" spans="1:5">
      <c r="A6675" s="58">
        <v>34820</v>
      </c>
      <c r="B6675">
        <v>16</v>
      </c>
      <c r="C6675">
        <v>3668226</v>
      </c>
      <c r="D6675">
        <v>1890861</v>
      </c>
      <c r="E6675">
        <v>1777365</v>
      </c>
    </row>
    <row r="6676" spans="1:5">
      <c r="A6676" s="58">
        <v>34820</v>
      </c>
      <c r="B6676">
        <v>17</v>
      </c>
      <c r="C6676">
        <v>3638976</v>
      </c>
      <c r="D6676">
        <v>1880493</v>
      </c>
      <c r="E6676">
        <v>1758483</v>
      </c>
    </row>
    <row r="6677" spans="1:5">
      <c r="A6677" s="58">
        <v>34820</v>
      </c>
      <c r="B6677">
        <v>18</v>
      </c>
      <c r="C6677">
        <v>3554556</v>
      </c>
      <c r="D6677">
        <v>1823556</v>
      </c>
      <c r="E6677">
        <v>1731000</v>
      </c>
    </row>
    <row r="6678" spans="1:5">
      <c r="A6678" s="58">
        <v>34820</v>
      </c>
      <c r="B6678">
        <v>19</v>
      </c>
      <c r="C6678">
        <v>3588642</v>
      </c>
      <c r="D6678">
        <v>1833118</v>
      </c>
      <c r="E6678">
        <v>1755524</v>
      </c>
    </row>
    <row r="6679" spans="1:5">
      <c r="A6679" s="58">
        <v>34820</v>
      </c>
      <c r="B6679">
        <v>20</v>
      </c>
      <c r="C6679">
        <v>3606639</v>
      </c>
      <c r="D6679">
        <v>1844743</v>
      </c>
      <c r="E6679">
        <v>1761896</v>
      </c>
    </row>
    <row r="6680" spans="1:5">
      <c r="A6680" s="58">
        <v>34820</v>
      </c>
      <c r="B6680">
        <v>21</v>
      </c>
      <c r="C6680">
        <v>3480476</v>
      </c>
      <c r="D6680">
        <v>1778220</v>
      </c>
      <c r="E6680">
        <v>1702256</v>
      </c>
    </row>
    <row r="6681" spans="1:5">
      <c r="A6681" s="58">
        <v>34820</v>
      </c>
      <c r="B6681">
        <v>22</v>
      </c>
      <c r="C6681">
        <v>3509229</v>
      </c>
      <c r="D6681">
        <v>1787704</v>
      </c>
      <c r="E6681">
        <v>1721525</v>
      </c>
    </row>
    <row r="6682" spans="1:5">
      <c r="A6682" s="58">
        <v>34820</v>
      </c>
      <c r="B6682">
        <v>23</v>
      </c>
      <c r="C6682">
        <v>3714340</v>
      </c>
      <c r="D6682">
        <v>1885878</v>
      </c>
      <c r="E6682">
        <v>1828462</v>
      </c>
    </row>
    <row r="6683" spans="1:5">
      <c r="A6683" s="58">
        <v>34820</v>
      </c>
      <c r="B6683">
        <v>24</v>
      </c>
      <c r="C6683">
        <v>4057104</v>
      </c>
      <c r="D6683">
        <v>2050993</v>
      </c>
      <c r="E6683">
        <v>2006111</v>
      </c>
    </row>
    <row r="6684" spans="1:5">
      <c r="A6684" s="58">
        <v>34820</v>
      </c>
      <c r="B6684">
        <v>25</v>
      </c>
      <c r="C6684">
        <v>3996170</v>
      </c>
      <c r="D6684">
        <v>2020700</v>
      </c>
      <c r="E6684">
        <v>1975470</v>
      </c>
    </row>
    <row r="6685" spans="1:5">
      <c r="A6685" s="58">
        <v>34820</v>
      </c>
      <c r="B6685">
        <v>26</v>
      </c>
      <c r="C6685">
        <v>3864199</v>
      </c>
      <c r="D6685">
        <v>1945353</v>
      </c>
      <c r="E6685">
        <v>1918846</v>
      </c>
    </row>
    <row r="6686" spans="1:5">
      <c r="A6686" s="58">
        <v>34820</v>
      </c>
      <c r="B6686">
        <v>27</v>
      </c>
      <c r="C6686">
        <v>3858064</v>
      </c>
      <c r="D6686">
        <v>1942716</v>
      </c>
      <c r="E6686">
        <v>1915348</v>
      </c>
    </row>
    <row r="6687" spans="1:5">
      <c r="A6687" s="58">
        <v>34820</v>
      </c>
      <c r="B6687">
        <v>28</v>
      </c>
      <c r="C6687">
        <v>3811940</v>
      </c>
      <c r="D6687">
        <v>1913963</v>
      </c>
      <c r="E6687">
        <v>1897977</v>
      </c>
    </row>
    <row r="6688" spans="1:5">
      <c r="A6688" s="58">
        <v>34820</v>
      </c>
      <c r="B6688">
        <v>29</v>
      </c>
      <c r="C6688">
        <v>4128455</v>
      </c>
      <c r="D6688">
        <v>2073330</v>
      </c>
      <c r="E6688">
        <v>2055125</v>
      </c>
    </row>
    <row r="6689" spans="1:5">
      <c r="A6689" s="58">
        <v>34820</v>
      </c>
      <c r="B6689">
        <v>30</v>
      </c>
      <c r="C6689">
        <v>4398926</v>
      </c>
      <c r="D6689">
        <v>2210758</v>
      </c>
      <c r="E6689">
        <v>2188168</v>
      </c>
    </row>
    <row r="6690" spans="1:5">
      <c r="A6690" s="58">
        <v>34820</v>
      </c>
      <c r="B6690">
        <v>31</v>
      </c>
      <c r="C6690">
        <v>4381358</v>
      </c>
      <c r="D6690">
        <v>2197327</v>
      </c>
      <c r="E6690">
        <v>2184031</v>
      </c>
    </row>
    <row r="6691" spans="1:5">
      <c r="A6691" s="58">
        <v>34820</v>
      </c>
      <c r="B6691">
        <v>32</v>
      </c>
      <c r="C6691">
        <v>4470119</v>
      </c>
      <c r="D6691">
        <v>2239194</v>
      </c>
      <c r="E6691">
        <v>2230925</v>
      </c>
    </row>
    <row r="6692" spans="1:5">
      <c r="A6692" s="58">
        <v>34820</v>
      </c>
      <c r="B6692">
        <v>33</v>
      </c>
      <c r="C6692">
        <v>4518947</v>
      </c>
      <c r="D6692">
        <v>2259227</v>
      </c>
      <c r="E6692">
        <v>2259720</v>
      </c>
    </row>
    <row r="6693" spans="1:5">
      <c r="A6693" s="58">
        <v>34820</v>
      </c>
      <c r="B6693">
        <v>34</v>
      </c>
      <c r="C6693">
        <v>4644930</v>
      </c>
      <c r="D6693">
        <v>2327543</v>
      </c>
      <c r="E6693">
        <v>2317387</v>
      </c>
    </row>
    <row r="6694" spans="1:5">
      <c r="A6694" s="58">
        <v>34820</v>
      </c>
      <c r="B6694">
        <v>35</v>
      </c>
      <c r="C6694">
        <v>4669425</v>
      </c>
      <c r="D6694">
        <v>2339744</v>
      </c>
      <c r="E6694">
        <v>2329681</v>
      </c>
    </row>
    <row r="6695" spans="1:5">
      <c r="A6695" s="58">
        <v>34820</v>
      </c>
      <c r="B6695">
        <v>36</v>
      </c>
      <c r="C6695">
        <v>4516255</v>
      </c>
      <c r="D6695">
        <v>2246492</v>
      </c>
      <c r="E6695">
        <v>2269763</v>
      </c>
    </row>
    <row r="6696" spans="1:5">
      <c r="A6696" s="58">
        <v>34820</v>
      </c>
      <c r="B6696">
        <v>37</v>
      </c>
      <c r="C6696">
        <v>4525403</v>
      </c>
      <c r="D6696">
        <v>2252066</v>
      </c>
      <c r="E6696">
        <v>2273337</v>
      </c>
    </row>
    <row r="6697" spans="1:5">
      <c r="A6697" s="58">
        <v>34820</v>
      </c>
      <c r="B6697">
        <v>38</v>
      </c>
      <c r="C6697">
        <v>4303388</v>
      </c>
      <c r="D6697">
        <v>2138287</v>
      </c>
      <c r="E6697">
        <v>2165101</v>
      </c>
    </row>
    <row r="6698" spans="1:5">
      <c r="A6698" s="58">
        <v>34820</v>
      </c>
      <c r="B6698">
        <v>39</v>
      </c>
      <c r="C6698">
        <v>4427108</v>
      </c>
      <c r="D6698">
        <v>2197625</v>
      </c>
      <c r="E6698">
        <v>2229483</v>
      </c>
    </row>
    <row r="6699" spans="1:5">
      <c r="A6699" s="58">
        <v>34820</v>
      </c>
      <c r="B6699">
        <v>40</v>
      </c>
      <c r="C6699">
        <v>4357285</v>
      </c>
      <c r="D6699">
        <v>2164556</v>
      </c>
      <c r="E6699">
        <v>2192729</v>
      </c>
    </row>
    <row r="6700" spans="1:5">
      <c r="A6700" s="58">
        <v>34820</v>
      </c>
      <c r="B6700">
        <v>41</v>
      </c>
      <c r="C6700">
        <v>4094832</v>
      </c>
      <c r="D6700">
        <v>2020938</v>
      </c>
      <c r="E6700">
        <v>2073894</v>
      </c>
    </row>
    <row r="6701" spans="1:5">
      <c r="A6701" s="58">
        <v>34820</v>
      </c>
      <c r="B6701">
        <v>42</v>
      </c>
      <c r="C6701">
        <v>4005551</v>
      </c>
      <c r="D6701">
        <v>1977555</v>
      </c>
      <c r="E6701">
        <v>2027996</v>
      </c>
    </row>
    <row r="6702" spans="1:5">
      <c r="A6702" s="58">
        <v>34820</v>
      </c>
      <c r="B6702">
        <v>43</v>
      </c>
      <c r="C6702">
        <v>3894276</v>
      </c>
      <c r="D6702">
        <v>1915332</v>
      </c>
      <c r="E6702">
        <v>1978944</v>
      </c>
    </row>
    <row r="6703" spans="1:5">
      <c r="A6703" s="58">
        <v>34820</v>
      </c>
      <c r="B6703">
        <v>44</v>
      </c>
      <c r="C6703">
        <v>3786482</v>
      </c>
      <c r="D6703">
        <v>1870353</v>
      </c>
      <c r="E6703">
        <v>1916129</v>
      </c>
    </row>
    <row r="6704" spans="1:5">
      <c r="A6704" s="58">
        <v>34820</v>
      </c>
      <c r="B6704">
        <v>45</v>
      </c>
      <c r="C6704">
        <v>3740446</v>
      </c>
      <c r="D6704">
        <v>1845510</v>
      </c>
      <c r="E6704">
        <v>1894936</v>
      </c>
    </row>
    <row r="6705" spans="1:5">
      <c r="A6705" s="58">
        <v>34820</v>
      </c>
      <c r="B6705">
        <v>46</v>
      </c>
      <c r="C6705">
        <v>3574073</v>
      </c>
      <c r="D6705">
        <v>1754493</v>
      </c>
      <c r="E6705">
        <v>1819580</v>
      </c>
    </row>
    <row r="6706" spans="1:5">
      <c r="A6706" s="58">
        <v>34820</v>
      </c>
      <c r="B6706">
        <v>47</v>
      </c>
      <c r="C6706">
        <v>3673191</v>
      </c>
      <c r="D6706">
        <v>1801978</v>
      </c>
      <c r="E6706">
        <v>1871213</v>
      </c>
    </row>
    <row r="6707" spans="1:5">
      <c r="A6707" s="58">
        <v>34820</v>
      </c>
      <c r="B6707">
        <v>48</v>
      </c>
      <c r="C6707">
        <v>3628751</v>
      </c>
      <c r="D6707">
        <v>1782867</v>
      </c>
      <c r="E6707">
        <v>1845884</v>
      </c>
    </row>
    <row r="6708" spans="1:5">
      <c r="A6708" s="58">
        <v>34820</v>
      </c>
      <c r="B6708">
        <v>49</v>
      </c>
      <c r="C6708">
        <v>2855748</v>
      </c>
      <c r="D6708">
        <v>1397686</v>
      </c>
      <c r="E6708">
        <v>1458062</v>
      </c>
    </row>
    <row r="6709" spans="1:5">
      <c r="A6709" s="58">
        <v>34820</v>
      </c>
      <c r="B6709">
        <v>50</v>
      </c>
      <c r="C6709">
        <v>2933521</v>
      </c>
      <c r="D6709">
        <v>1435810</v>
      </c>
      <c r="E6709">
        <v>1497711</v>
      </c>
    </row>
    <row r="6710" spans="1:5">
      <c r="A6710" s="58">
        <v>34820</v>
      </c>
      <c r="B6710">
        <v>51</v>
      </c>
      <c r="C6710">
        <v>2852126</v>
      </c>
      <c r="D6710">
        <v>1391684</v>
      </c>
      <c r="E6710">
        <v>1460442</v>
      </c>
    </row>
    <row r="6711" spans="1:5">
      <c r="A6711" s="58">
        <v>34820</v>
      </c>
      <c r="B6711">
        <v>52</v>
      </c>
      <c r="C6711">
        <v>2937771</v>
      </c>
      <c r="D6711">
        <v>1434735</v>
      </c>
      <c r="E6711">
        <v>1503036</v>
      </c>
    </row>
    <row r="6712" spans="1:5">
      <c r="A6712" s="58">
        <v>34820</v>
      </c>
      <c r="B6712">
        <v>53</v>
      </c>
      <c r="C6712">
        <v>2587494</v>
      </c>
      <c r="D6712">
        <v>1256189</v>
      </c>
      <c r="E6712">
        <v>1331305</v>
      </c>
    </row>
    <row r="6713" spans="1:5">
      <c r="A6713" s="58">
        <v>34820</v>
      </c>
      <c r="B6713">
        <v>54</v>
      </c>
      <c r="C6713">
        <v>2484137</v>
      </c>
      <c r="D6713">
        <v>1206468</v>
      </c>
      <c r="E6713">
        <v>1277669</v>
      </c>
    </row>
    <row r="6714" spans="1:5">
      <c r="A6714" s="58">
        <v>34820</v>
      </c>
      <c r="B6714">
        <v>55</v>
      </c>
      <c r="C6714">
        <v>2341569</v>
      </c>
      <c r="D6714">
        <v>1132856</v>
      </c>
      <c r="E6714">
        <v>1208713</v>
      </c>
    </row>
    <row r="6715" spans="1:5">
      <c r="A6715" s="58">
        <v>34820</v>
      </c>
      <c r="B6715">
        <v>56</v>
      </c>
      <c r="C6715">
        <v>2319112</v>
      </c>
      <c r="D6715">
        <v>1117902</v>
      </c>
      <c r="E6715">
        <v>1201210</v>
      </c>
    </row>
    <row r="6716" spans="1:5">
      <c r="A6716" s="58">
        <v>34820</v>
      </c>
      <c r="B6716">
        <v>57</v>
      </c>
      <c r="C6716">
        <v>2268258</v>
      </c>
      <c r="D6716">
        <v>1089824</v>
      </c>
      <c r="E6716">
        <v>1178434</v>
      </c>
    </row>
    <row r="6717" spans="1:5">
      <c r="A6717" s="58">
        <v>34820</v>
      </c>
      <c r="B6717">
        <v>58</v>
      </c>
      <c r="C6717">
        <v>2079727</v>
      </c>
      <c r="D6717">
        <v>996956</v>
      </c>
      <c r="E6717">
        <v>1082771</v>
      </c>
    </row>
    <row r="6718" spans="1:5">
      <c r="A6718" s="58">
        <v>34820</v>
      </c>
      <c r="B6718">
        <v>59</v>
      </c>
      <c r="C6718">
        <v>2133305</v>
      </c>
      <c r="D6718">
        <v>1020263</v>
      </c>
      <c r="E6718">
        <v>1113042</v>
      </c>
    </row>
    <row r="6719" spans="1:5">
      <c r="A6719" s="58">
        <v>34820</v>
      </c>
      <c r="B6719">
        <v>60</v>
      </c>
      <c r="C6719">
        <v>2146014</v>
      </c>
      <c r="D6719">
        <v>1019930</v>
      </c>
      <c r="E6719">
        <v>1126084</v>
      </c>
    </row>
    <row r="6720" spans="1:5">
      <c r="A6720" s="58">
        <v>34820</v>
      </c>
      <c r="B6720">
        <v>61</v>
      </c>
      <c r="C6720">
        <v>1933945</v>
      </c>
      <c r="D6720">
        <v>919281</v>
      </c>
      <c r="E6720">
        <v>1014664</v>
      </c>
    </row>
    <row r="6721" spans="1:5">
      <c r="A6721" s="58">
        <v>34820</v>
      </c>
      <c r="B6721">
        <v>62</v>
      </c>
      <c r="C6721">
        <v>1964262</v>
      </c>
      <c r="D6721">
        <v>925897</v>
      </c>
      <c r="E6721">
        <v>1038365</v>
      </c>
    </row>
    <row r="6722" spans="1:5">
      <c r="A6722" s="58">
        <v>34820</v>
      </c>
      <c r="B6722">
        <v>63</v>
      </c>
      <c r="C6722">
        <v>2009321</v>
      </c>
      <c r="D6722">
        <v>943752</v>
      </c>
      <c r="E6722">
        <v>1065569</v>
      </c>
    </row>
    <row r="6723" spans="1:5">
      <c r="A6723" s="58">
        <v>34820</v>
      </c>
      <c r="B6723">
        <v>64</v>
      </c>
      <c r="C6723">
        <v>2089901</v>
      </c>
      <c r="D6723">
        <v>972230</v>
      </c>
      <c r="E6723">
        <v>1117671</v>
      </c>
    </row>
    <row r="6724" spans="1:5">
      <c r="A6724" s="58">
        <v>34820</v>
      </c>
      <c r="B6724">
        <v>65</v>
      </c>
      <c r="C6724">
        <v>2062821</v>
      </c>
      <c r="D6724">
        <v>960208</v>
      </c>
      <c r="E6724">
        <v>1102613</v>
      </c>
    </row>
    <row r="6725" spans="1:5">
      <c r="A6725" s="58">
        <v>34820</v>
      </c>
      <c r="B6725">
        <v>66</v>
      </c>
      <c r="C6725">
        <v>2027458</v>
      </c>
      <c r="D6725">
        <v>929284</v>
      </c>
      <c r="E6725">
        <v>1098174</v>
      </c>
    </row>
    <row r="6726" spans="1:5">
      <c r="A6726" s="58">
        <v>34820</v>
      </c>
      <c r="B6726">
        <v>67</v>
      </c>
      <c r="C6726">
        <v>2068149</v>
      </c>
      <c r="D6726">
        <v>943401</v>
      </c>
      <c r="E6726">
        <v>1124748</v>
      </c>
    </row>
    <row r="6727" spans="1:5">
      <c r="A6727" s="58">
        <v>34820</v>
      </c>
      <c r="B6727">
        <v>68</v>
      </c>
      <c r="C6727">
        <v>1925297</v>
      </c>
      <c r="D6727">
        <v>864000</v>
      </c>
      <c r="E6727">
        <v>1061297</v>
      </c>
    </row>
    <row r="6728" spans="1:5">
      <c r="A6728" s="58">
        <v>34820</v>
      </c>
      <c r="B6728">
        <v>69</v>
      </c>
      <c r="C6728">
        <v>1892939</v>
      </c>
      <c r="D6728">
        <v>839314</v>
      </c>
      <c r="E6728">
        <v>1053625</v>
      </c>
    </row>
    <row r="6729" spans="1:5">
      <c r="A6729" s="58">
        <v>34820</v>
      </c>
      <c r="B6729">
        <v>70</v>
      </c>
      <c r="C6729">
        <v>1900429</v>
      </c>
      <c r="D6729">
        <v>833596</v>
      </c>
      <c r="E6729">
        <v>1066833</v>
      </c>
    </row>
    <row r="6730" spans="1:5">
      <c r="A6730" s="58">
        <v>34820</v>
      </c>
      <c r="B6730">
        <v>71</v>
      </c>
      <c r="C6730">
        <v>1810455</v>
      </c>
      <c r="D6730">
        <v>792862</v>
      </c>
      <c r="E6730">
        <v>1017593</v>
      </c>
    </row>
    <row r="6731" spans="1:5">
      <c r="A6731" s="58">
        <v>34820</v>
      </c>
      <c r="B6731">
        <v>72</v>
      </c>
      <c r="C6731">
        <v>1750838</v>
      </c>
      <c r="D6731">
        <v>760374</v>
      </c>
      <c r="E6731">
        <v>990464</v>
      </c>
    </row>
    <row r="6732" spans="1:5">
      <c r="A6732" s="58">
        <v>34820</v>
      </c>
      <c r="B6732">
        <v>73</v>
      </c>
      <c r="C6732">
        <v>1751307</v>
      </c>
      <c r="D6732">
        <v>754978</v>
      </c>
      <c r="E6732">
        <v>996329</v>
      </c>
    </row>
    <row r="6733" spans="1:5">
      <c r="A6733" s="58">
        <v>34820</v>
      </c>
      <c r="B6733">
        <v>74</v>
      </c>
      <c r="C6733">
        <v>1666795</v>
      </c>
      <c r="D6733">
        <v>709281</v>
      </c>
      <c r="E6733">
        <v>957514</v>
      </c>
    </row>
    <row r="6734" spans="1:5">
      <c r="A6734" s="58">
        <v>34820</v>
      </c>
      <c r="B6734">
        <v>75</v>
      </c>
      <c r="C6734">
        <v>1519974</v>
      </c>
      <c r="D6734">
        <v>633345</v>
      </c>
      <c r="E6734">
        <v>886629</v>
      </c>
    </row>
    <row r="6735" spans="1:5">
      <c r="A6735" s="58">
        <v>34820</v>
      </c>
      <c r="B6735">
        <v>76</v>
      </c>
      <c r="C6735">
        <v>1419706</v>
      </c>
      <c r="D6735">
        <v>583085</v>
      </c>
      <c r="E6735">
        <v>836621</v>
      </c>
    </row>
    <row r="6736" spans="1:5">
      <c r="A6736" s="58">
        <v>34820</v>
      </c>
      <c r="B6736">
        <v>77</v>
      </c>
      <c r="C6736">
        <v>1313683</v>
      </c>
      <c r="D6736">
        <v>527431</v>
      </c>
      <c r="E6736">
        <v>786252</v>
      </c>
    </row>
    <row r="6737" spans="1:5">
      <c r="A6737" s="58">
        <v>34820</v>
      </c>
      <c r="B6737">
        <v>78</v>
      </c>
      <c r="C6737">
        <v>1251940</v>
      </c>
      <c r="D6737">
        <v>494752</v>
      </c>
      <c r="E6737">
        <v>757188</v>
      </c>
    </row>
    <row r="6738" spans="1:5">
      <c r="A6738" s="58">
        <v>34820</v>
      </c>
      <c r="B6738">
        <v>79</v>
      </c>
      <c r="C6738">
        <v>1175135</v>
      </c>
      <c r="D6738">
        <v>453215</v>
      </c>
      <c r="E6738">
        <v>721920</v>
      </c>
    </row>
    <row r="6739" spans="1:5">
      <c r="A6739" s="58">
        <v>34820</v>
      </c>
      <c r="B6739">
        <v>80</v>
      </c>
      <c r="C6739">
        <v>1097859</v>
      </c>
      <c r="D6739">
        <v>411706</v>
      </c>
      <c r="E6739">
        <v>686153</v>
      </c>
    </row>
    <row r="6740" spans="1:5">
      <c r="A6740" s="58">
        <v>34820</v>
      </c>
      <c r="B6740">
        <v>81</v>
      </c>
      <c r="C6740">
        <v>979637</v>
      </c>
      <c r="D6740">
        <v>357130</v>
      </c>
      <c r="E6740">
        <v>622507</v>
      </c>
    </row>
    <row r="6741" spans="1:5">
      <c r="A6741" s="58">
        <v>34820</v>
      </c>
      <c r="B6741">
        <v>82</v>
      </c>
      <c r="C6741">
        <v>906961</v>
      </c>
      <c r="D6741">
        <v>322686</v>
      </c>
      <c r="E6741">
        <v>584275</v>
      </c>
    </row>
    <row r="6742" spans="1:5">
      <c r="A6742" s="58">
        <v>34820</v>
      </c>
      <c r="B6742">
        <v>83</v>
      </c>
      <c r="C6742">
        <v>793284</v>
      </c>
      <c r="D6742">
        <v>273339</v>
      </c>
      <c r="E6742">
        <v>519945</v>
      </c>
    </row>
    <row r="6743" spans="1:5">
      <c r="A6743" s="58">
        <v>34820</v>
      </c>
      <c r="B6743">
        <v>84</v>
      </c>
      <c r="C6743">
        <v>712493</v>
      </c>
      <c r="D6743">
        <v>234123</v>
      </c>
      <c r="E6743">
        <v>478370</v>
      </c>
    </row>
    <row r="6744" spans="1:5">
      <c r="A6744" s="58">
        <v>34820</v>
      </c>
      <c r="B6744">
        <v>85</v>
      </c>
      <c r="C6744">
        <v>621551</v>
      </c>
      <c r="D6744">
        <v>199524</v>
      </c>
      <c r="E6744">
        <v>422027</v>
      </c>
    </row>
    <row r="6745" spans="1:5">
      <c r="A6745" s="58">
        <v>34820</v>
      </c>
      <c r="B6745">
        <v>86</v>
      </c>
      <c r="C6745">
        <v>545698</v>
      </c>
      <c r="D6745">
        <v>169185</v>
      </c>
      <c r="E6745">
        <v>376513</v>
      </c>
    </row>
    <row r="6746" spans="1:5">
      <c r="A6746" s="58">
        <v>34820</v>
      </c>
      <c r="B6746">
        <v>87</v>
      </c>
      <c r="C6746">
        <v>477653</v>
      </c>
      <c r="D6746">
        <v>142478</v>
      </c>
      <c r="E6746">
        <v>335175</v>
      </c>
    </row>
    <row r="6747" spans="1:5">
      <c r="A6747" s="58">
        <v>34820</v>
      </c>
      <c r="B6747">
        <v>88</v>
      </c>
      <c r="C6747">
        <v>401520</v>
      </c>
      <c r="D6747">
        <v>114778</v>
      </c>
      <c r="E6747">
        <v>286742</v>
      </c>
    </row>
    <row r="6748" spans="1:5">
      <c r="A6748" s="58">
        <v>34820</v>
      </c>
      <c r="B6748">
        <v>89</v>
      </c>
      <c r="C6748">
        <v>344079</v>
      </c>
      <c r="D6748">
        <v>94250</v>
      </c>
      <c r="E6748">
        <v>249829</v>
      </c>
    </row>
    <row r="6749" spans="1:5">
      <c r="A6749" s="58">
        <v>34820</v>
      </c>
      <c r="B6749">
        <v>90</v>
      </c>
      <c r="C6749">
        <v>298515</v>
      </c>
      <c r="D6749">
        <v>78175</v>
      </c>
      <c r="E6749">
        <v>220340</v>
      </c>
    </row>
    <row r="6750" spans="1:5">
      <c r="A6750" s="58">
        <v>34820</v>
      </c>
      <c r="B6750">
        <v>91</v>
      </c>
      <c r="C6750">
        <v>236192</v>
      </c>
      <c r="D6750">
        <v>59166</v>
      </c>
      <c r="E6750">
        <v>177026</v>
      </c>
    </row>
    <row r="6751" spans="1:5">
      <c r="A6751" s="58">
        <v>34820</v>
      </c>
      <c r="B6751">
        <v>92</v>
      </c>
      <c r="C6751">
        <v>188247</v>
      </c>
      <c r="D6751">
        <v>45353</v>
      </c>
      <c r="E6751">
        <v>142894</v>
      </c>
    </row>
    <row r="6752" spans="1:5">
      <c r="A6752" s="58">
        <v>34820</v>
      </c>
      <c r="B6752">
        <v>93</v>
      </c>
      <c r="C6752">
        <v>143512</v>
      </c>
      <c r="D6752">
        <v>33170</v>
      </c>
      <c r="E6752">
        <v>110342</v>
      </c>
    </row>
    <row r="6753" spans="1:5">
      <c r="A6753" s="58">
        <v>34820</v>
      </c>
      <c r="B6753">
        <v>94</v>
      </c>
      <c r="C6753">
        <v>122488</v>
      </c>
      <c r="D6753">
        <v>26937</v>
      </c>
      <c r="E6753">
        <v>95551</v>
      </c>
    </row>
    <row r="6754" spans="1:5">
      <c r="A6754" s="58">
        <v>34820</v>
      </c>
      <c r="B6754">
        <v>95</v>
      </c>
      <c r="C6754">
        <v>81087</v>
      </c>
      <c r="D6754">
        <v>16912</v>
      </c>
      <c r="E6754">
        <v>64175</v>
      </c>
    </row>
    <row r="6755" spans="1:5">
      <c r="A6755" s="58">
        <v>34820</v>
      </c>
      <c r="B6755">
        <v>96</v>
      </c>
      <c r="C6755">
        <v>58207</v>
      </c>
      <c r="D6755">
        <v>11266</v>
      </c>
      <c r="E6755">
        <v>46941</v>
      </c>
    </row>
    <row r="6756" spans="1:5">
      <c r="A6756" s="58">
        <v>34820</v>
      </c>
      <c r="B6756">
        <v>97</v>
      </c>
      <c r="C6756">
        <v>42868</v>
      </c>
      <c r="D6756">
        <v>8051</v>
      </c>
      <c r="E6756">
        <v>34817</v>
      </c>
    </row>
    <row r="6757" spans="1:5">
      <c r="A6757" s="58">
        <v>34820</v>
      </c>
      <c r="B6757">
        <v>98</v>
      </c>
      <c r="C6757">
        <v>31394</v>
      </c>
      <c r="D6757">
        <v>5676</v>
      </c>
      <c r="E6757">
        <v>25718</v>
      </c>
    </row>
    <row r="6758" spans="1:5">
      <c r="A6758" s="58">
        <v>34820</v>
      </c>
      <c r="B6758">
        <v>99</v>
      </c>
      <c r="C6758">
        <v>21938</v>
      </c>
      <c r="D6758">
        <v>3949</v>
      </c>
      <c r="E6758">
        <v>17989</v>
      </c>
    </row>
    <row r="6759" spans="1:5">
      <c r="A6759" s="58">
        <v>34820</v>
      </c>
      <c r="B6759" t="s">
        <v>164</v>
      </c>
      <c r="C6759">
        <v>42844</v>
      </c>
      <c r="D6759">
        <v>7948</v>
      </c>
      <c r="E6759">
        <v>34896</v>
      </c>
    </row>
    <row r="6761" spans="1:5">
      <c r="A6761" s="58">
        <v>34851</v>
      </c>
      <c r="B6761" t="s">
        <v>163</v>
      </c>
      <c r="C6761" s="56">
        <v>265990051</v>
      </c>
      <c r="D6761">
        <v>130067769</v>
      </c>
      <c r="E6761">
        <v>135922282</v>
      </c>
    </row>
    <row r="6762" spans="1:5">
      <c r="A6762" s="58">
        <v>34851</v>
      </c>
      <c r="B6762">
        <v>0</v>
      </c>
      <c r="C6762">
        <v>3792067</v>
      </c>
      <c r="D6762">
        <v>1941581</v>
      </c>
      <c r="E6762">
        <v>1850486</v>
      </c>
    </row>
    <row r="6763" spans="1:5">
      <c r="A6763" s="58">
        <v>34851</v>
      </c>
      <c r="B6763">
        <v>1</v>
      </c>
      <c r="C6763">
        <v>3837132</v>
      </c>
      <c r="D6763">
        <v>1962771</v>
      </c>
      <c r="E6763">
        <v>1874361</v>
      </c>
    </row>
    <row r="6764" spans="1:5">
      <c r="A6764" s="58">
        <v>34851</v>
      </c>
      <c r="B6764">
        <v>2</v>
      </c>
      <c r="C6764">
        <v>3899875</v>
      </c>
      <c r="D6764">
        <v>1998428</v>
      </c>
      <c r="E6764">
        <v>1901447</v>
      </c>
    </row>
    <row r="6765" spans="1:5">
      <c r="A6765" s="58">
        <v>34851</v>
      </c>
      <c r="B6765">
        <v>3</v>
      </c>
      <c r="C6765">
        <v>3997663</v>
      </c>
      <c r="D6765">
        <v>2043266</v>
      </c>
      <c r="E6765">
        <v>1954397</v>
      </c>
    </row>
    <row r="6766" spans="1:5">
      <c r="A6766" s="58">
        <v>34851</v>
      </c>
      <c r="B6766">
        <v>4</v>
      </c>
      <c r="C6766">
        <v>4114226</v>
      </c>
      <c r="D6766">
        <v>2106029</v>
      </c>
      <c r="E6766">
        <v>2008197</v>
      </c>
    </row>
    <row r="6767" spans="1:5">
      <c r="A6767" s="58">
        <v>34851</v>
      </c>
      <c r="B6767">
        <v>5</v>
      </c>
      <c r="C6767">
        <v>4071622</v>
      </c>
      <c r="D6767">
        <v>2085126</v>
      </c>
      <c r="E6767">
        <v>1986496</v>
      </c>
    </row>
    <row r="6768" spans="1:5">
      <c r="A6768" s="58">
        <v>34851</v>
      </c>
      <c r="B6768">
        <v>6</v>
      </c>
      <c r="C6768">
        <v>3907274</v>
      </c>
      <c r="D6768">
        <v>2000202</v>
      </c>
      <c r="E6768">
        <v>1907072</v>
      </c>
    </row>
    <row r="6769" spans="1:5">
      <c r="A6769" s="58">
        <v>34851</v>
      </c>
      <c r="B6769">
        <v>7</v>
      </c>
      <c r="C6769">
        <v>3843981</v>
      </c>
      <c r="D6769">
        <v>1966118</v>
      </c>
      <c r="E6769">
        <v>1877863</v>
      </c>
    </row>
    <row r="6770" spans="1:5">
      <c r="A6770" s="58">
        <v>34851</v>
      </c>
      <c r="B6770">
        <v>8</v>
      </c>
      <c r="C6770">
        <v>3709293</v>
      </c>
      <c r="D6770">
        <v>1898660</v>
      </c>
      <c r="E6770">
        <v>1810633</v>
      </c>
    </row>
    <row r="6771" spans="1:5">
      <c r="A6771" s="58">
        <v>34851</v>
      </c>
      <c r="B6771">
        <v>9</v>
      </c>
      <c r="C6771">
        <v>3863777</v>
      </c>
      <c r="D6771">
        <v>1980816</v>
      </c>
      <c r="E6771">
        <v>1882961</v>
      </c>
    </row>
    <row r="6772" spans="1:5">
      <c r="A6772" s="58">
        <v>34851</v>
      </c>
      <c r="B6772">
        <v>10</v>
      </c>
      <c r="C6772">
        <v>3888369</v>
      </c>
      <c r="D6772">
        <v>1993303</v>
      </c>
      <c r="E6772">
        <v>1895066</v>
      </c>
    </row>
    <row r="6773" spans="1:5">
      <c r="A6773" s="58">
        <v>34851</v>
      </c>
      <c r="B6773">
        <v>11</v>
      </c>
      <c r="C6773">
        <v>3761374</v>
      </c>
      <c r="D6773">
        <v>1926544</v>
      </c>
      <c r="E6773">
        <v>1834830</v>
      </c>
    </row>
    <row r="6774" spans="1:5">
      <c r="A6774" s="58">
        <v>34851</v>
      </c>
      <c r="B6774">
        <v>12</v>
      </c>
      <c r="C6774">
        <v>3856896</v>
      </c>
      <c r="D6774">
        <v>1974624</v>
      </c>
      <c r="E6774">
        <v>1882272</v>
      </c>
    </row>
    <row r="6775" spans="1:5">
      <c r="A6775" s="58">
        <v>34851</v>
      </c>
      <c r="B6775">
        <v>13</v>
      </c>
      <c r="C6775">
        <v>3860439</v>
      </c>
      <c r="D6775">
        <v>1976294</v>
      </c>
      <c r="E6775">
        <v>1884145</v>
      </c>
    </row>
    <row r="6776" spans="1:5">
      <c r="A6776" s="58">
        <v>34851</v>
      </c>
      <c r="B6776">
        <v>14</v>
      </c>
      <c r="C6776">
        <v>3825117</v>
      </c>
      <c r="D6776">
        <v>1962383</v>
      </c>
      <c r="E6776">
        <v>1862734</v>
      </c>
    </row>
    <row r="6777" spans="1:5">
      <c r="A6777" s="58">
        <v>34851</v>
      </c>
      <c r="B6777">
        <v>15</v>
      </c>
      <c r="C6777">
        <v>3842345</v>
      </c>
      <c r="D6777">
        <v>1974784</v>
      </c>
      <c r="E6777">
        <v>1867561</v>
      </c>
    </row>
    <row r="6778" spans="1:5">
      <c r="A6778" s="58">
        <v>34851</v>
      </c>
      <c r="B6778">
        <v>16</v>
      </c>
      <c r="C6778">
        <v>3684593</v>
      </c>
      <c r="D6778">
        <v>1899370</v>
      </c>
      <c r="E6778">
        <v>1785223</v>
      </c>
    </row>
    <row r="6779" spans="1:5">
      <c r="A6779" s="58">
        <v>34851</v>
      </c>
      <c r="B6779">
        <v>17</v>
      </c>
      <c r="C6779">
        <v>3634387</v>
      </c>
      <c r="D6779">
        <v>1878120</v>
      </c>
      <c r="E6779">
        <v>1756267</v>
      </c>
    </row>
    <row r="6780" spans="1:5">
      <c r="A6780" s="58">
        <v>34851</v>
      </c>
      <c r="B6780">
        <v>18</v>
      </c>
      <c r="C6780">
        <v>3579890</v>
      </c>
      <c r="D6780">
        <v>1836571</v>
      </c>
      <c r="E6780">
        <v>1743319</v>
      </c>
    </row>
    <row r="6781" spans="1:5">
      <c r="A6781" s="58">
        <v>34851</v>
      </c>
      <c r="B6781">
        <v>19</v>
      </c>
      <c r="C6781">
        <v>3579537</v>
      </c>
      <c r="D6781">
        <v>1828402</v>
      </c>
      <c r="E6781">
        <v>1751135</v>
      </c>
    </row>
    <row r="6782" spans="1:5">
      <c r="A6782" s="58">
        <v>34851</v>
      </c>
      <c r="B6782">
        <v>20</v>
      </c>
      <c r="C6782">
        <v>3613143</v>
      </c>
      <c r="D6782">
        <v>1848149</v>
      </c>
      <c r="E6782">
        <v>1764994</v>
      </c>
    </row>
    <row r="6783" spans="1:5">
      <c r="A6783" s="58">
        <v>34851</v>
      </c>
      <c r="B6783">
        <v>21</v>
      </c>
      <c r="C6783">
        <v>3484864</v>
      </c>
      <c r="D6783">
        <v>1780461</v>
      </c>
      <c r="E6783">
        <v>1704403</v>
      </c>
    </row>
    <row r="6784" spans="1:5">
      <c r="A6784" s="58">
        <v>34851</v>
      </c>
      <c r="B6784">
        <v>22</v>
      </c>
      <c r="C6784">
        <v>3495109</v>
      </c>
      <c r="D6784">
        <v>1780755</v>
      </c>
      <c r="E6784">
        <v>1714354</v>
      </c>
    </row>
    <row r="6785" spans="1:5">
      <c r="A6785" s="58">
        <v>34851</v>
      </c>
      <c r="B6785">
        <v>23</v>
      </c>
      <c r="C6785">
        <v>3706389</v>
      </c>
      <c r="D6785">
        <v>1882391</v>
      </c>
      <c r="E6785">
        <v>1823998</v>
      </c>
    </row>
    <row r="6786" spans="1:5">
      <c r="A6786" s="58">
        <v>34851</v>
      </c>
      <c r="B6786">
        <v>24</v>
      </c>
      <c r="C6786">
        <v>4040017</v>
      </c>
      <c r="D6786">
        <v>2041885</v>
      </c>
      <c r="E6786">
        <v>1998132</v>
      </c>
    </row>
    <row r="6787" spans="1:5">
      <c r="A6787" s="58">
        <v>34851</v>
      </c>
      <c r="B6787">
        <v>25</v>
      </c>
      <c r="C6787">
        <v>4015044</v>
      </c>
      <c r="D6787">
        <v>2030098</v>
      </c>
      <c r="E6787">
        <v>1984946</v>
      </c>
    </row>
    <row r="6788" spans="1:5">
      <c r="A6788" s="58">
        <v>34851</v>
      </c>
      <c r="B6788">
        <v>26</v>
      </c>
      <c r="C6788">
        <v>3866071</v>
      </c>
      <c r="D6788">
        <v>1946568</v>
      </c>
      <c r="E6788">
        <v>1919503</v>
      </c>
    </row>
    <row r="6789" spans="1:5">
      <c r="A6789" s="58">
        <v>34851</v>
      </c>
      <c r="B6789">
        <v>27</v>
      </c>
      <c r="C6789">
        <v>3859425</v>
      </c>
      <c r="D6789">
        <v>1943487</v>
      </c>
      <c r="E6789">
        <v>1915938</v>
      </c>
    </row>
    <row r="6790" spans="1:5">
      <c r="A6790" s="58">
        <v>34851</v>
      </c>
      <c r="B6790">
        <v>28</v>
      </c>
      <c r="C6790">
        <v>3813139</v>
      </c>
      <c r="D6790">
        <v>1915027</v>
      </c>
      <c r="E6790">
        <v>1898112</v>
      </c>
    </row>
    <row r="6791" spans="1:5">
      <c r="A6791" s="58">
        <v>34851</v>
      </c>
      <c r="B6791">
        <v>29</v>
      </c>
      <c r="C6791">
        <v>4113019</v>
      </c>
      <c r="D6791">
        <v>2065172</v>
      </c>
      <c r="E6791">
        <v>2047847</v>
      </c>
    </row>
    <row r="6792" spans="1:5">
      <c r="A6792" s="58">
        <v>34851</v>
      </c>
      <c r="B6792">
        <v>30</v>
      </c>
      <c r="C6792">
        <v>4386958</v>
      </c>
      <c r="D6792">
        <v>2205378</v>
      </c>
      <c r="E6792">
        <v>2181580</v>
      </c>
    </row>
    <row r="6793" spans="1:5">
      <c r="A6793" s="58">
        <v>34851</v>
      </c>
      <c r="B6793">
        <v>31</v>
      </c>
      <c r="C6793">
        <v>4374788</v>
      </c>
      <c r="D6793">
        <v>2193558</v>
      </c>
      <c r="E6793">
        <v>2181230</v>
      </c>
    </row>
    <row r="6794" spans="1:5">
      <c r="A6794" s="58">
        <v>34851</v>
      </c>
      <c r="B6794">
        <v>32</v>
      </c>
      <c r="C6794">
        <v>4471058</v>
      </c>
      <c r="D6794">
        <v>2239820</v>
      </c>
      <c r="E6794">
        <v>2231238</v>
      </c>
    </row>
    <row r="6795" spans="1:5">
      <c r="A6795" s="58">
        <v>34851</v>
      </c>
      <c r="B6795">
        <v>33</v>
      </c>
      <c r="C6795">
        <v>4520506</v>
      </c>
      <c r="D6795">
        <v>2260249</v>
      </c>
      <c r="E6795">
        <v>2260257</v>
      </c>
    </row>
    <row r="6796" spans="1:5">
      <c r="A6796" s="58">
        <v>34851</v>
      </c>
      <c r="B6796">
        <v>34</v>
      </c>
      <c r="C6796">
        <v>4638478</v>
      </c>
      <c r="D6796">
        <v>2324222</v>
      </c>
      <c r="E6796">
        <v>2314256</v>
      </c>
    </row>
    <row r="6797" spans="1:5">
      <c r="A6797" s="58">
        <v>34851</v>
      </c>
      <c r="B6797">
        <v>35</v>
      </c>
      <c r="C6797">
        <v>4684418</v>
      </c>
      <c r="D6797">
        <v>2347537</v>
      </c>
      <c r="E6797">
        <v>2336881</v>
      </c>
    </row>
    <row r="6798" spans="1:5">
      <c r="A6798" s="58">
        <v>34851</v>
      </c>
      <c r="B6798">
        <v>36</v>
      </c>
      <c r="C6798">
        <v>4507766</v>
      </c>
      <c r="D6798">
        <v>2242283</v>
      </c>
      <c r="E6798">
        <v>2265483</v>
      </c>
    </row>
    <row r="6799" spans="1:5">
      <c r="A6799" s="58">
        <v>34851</v>
      </c>
      <c r="B6799">
        <v>37</v>
      </c>
      <c r="C6799">
        <v>4525087</v>
      </c>
      <c r="D6799">
        <v>2251831</v>
      </c>
      <c r="E6799">
        <v>2273256</v>
      </c>
    </row>
    <row r="6800" spans="1:5">
      <c r="A6800" s="58">
        <v>34851</v>
      </c>
      <c r="B6800">
        <v>38</v>
      </c>
      <c r="C6800">
        <v>4336347</v>
      </c>
      <c r="D6800">
        <v>2154819</v>
      </c>
      <c r="E6800">
        <v>2181528</v>
      </c>
    </row>
    <row r="6801" spans="1:5">
      <c r="A6801" s="58">
        <v>34851</v>
      </c>
      <c r="B6801">
        <v>39</v>
      </c>
      <c r="C6801">
        <v>4411696</v>
      </c>
      <c r="D6801">
        <v>2189738</v>
      </c>
      <c r="E6801">
        <v>2221958</v>
      </c>
    </row>
    <row r="6802" spans="1:5">
      <c r="A6802" s="58">
        <v>34851</v>
      </c>
      <c r="B6802">
        <v>40</v>
      </c>
      <c r="C6802">
        <v>4373977</v>
      </c>
      <c r="D6802">
        <v>2173359</v>
      </c>
      <c r="E6802">
        <v>2200618</v>
      </c>
    </row>
    <row r="6803" spans="1:5">
      <c r="A6803" s="58">
        <v>34851</v>
      </c>
      <c r="B6803">
        <v>41</v>
      </c>
      <c r="C6803">
        <v>4106229</v>
      </c>
      <c r="D6803">
        <v>2026696</v>
      </c>
      <c r="E6803">
        <v>2079533</v>
      </c>
    </row>
    <row r="6804" spans="1:5">
      <c r="A6804" s="58">
        <v>34851</v>
      </c>
      <c r="B6804">
        <v>42</v>
      </c>
      <c r="C6804">
        <v>4012615</v>
      </c>
      <c r="D6804">
        <v>1980947</v>
      </c>
      <c r="E6804">
        <v>2031668</v>
      </c>
    </row>
    <row r="6805" spans="1:5">
      <c r="A6805" s="58">
        <v>34851</v>
      </c>
      <c r="B6805">
        <v>43</v>
      </c>
      <c r="C6805">
        <v>3889839</v>
      </c>
      <c r="D6805">
        <v>1913145</v>
      </c>
      <c r="E6805">
        <v>1976694</v>
      </c>
    </row>
    <row r="6806" spans="1:5">
      <c r="A6806" s="58">
        <v>34851</v>
      </c>
      <c r="B6806">
        <v>44</v>
      </c>
      <c r="C6806">
        <v>3806140</v>
      </c>
      <c r="D6806">
        <v>1879861</v>
      </c>
      <c r="E6806">
        <v>1926279</v>
      </c>
    </row>
    <row r="6807" spans="1:5">
      <c r="A6807" s="58">
        <v>34851</v>
      </c>
      <c r="B6807">
        <v>45</v>
      </c>
      <c r="C6807">
        <v>3753359</v>
      </c>
      <c r="D6807">
        <v>1852425</v>
      </c>
      <c r="E6807">
        <v>1900934</v>
      </c>
    </row>
    <row r="6808" spans="1:5">
      <c r="A6808" s="58">
        <v>34851</v>
      </c>
      <c r="B6808">
        <v>46</v>
      </c>
      <c r="C6808">
        <v>3579226</v>
      </c>
      <c r="D6808">
        <v>1756781</v>
      </c>
      <c r="E6808">
        <v>1822445</v>
      </c>
    </row>
    <row r="6809" spans="1:5">
      <c r="A6809" s="58">
        <v>34851</v>
      </c>
      <c r="B6809">
        <v>47</v>
      </c>
      <c r="C6809">
        <v>3644394</v>
      </c>
      <c r="D6809">
        <v>1787647</v>
      </c>
      <c r="E6809">
        <v>1856747</v>
      </c>
    </row>
    <row r="6810" spans="1:5">
      <c r="A6810" s="58">
        <v>34851</v>
      </c>
      <c r="B6810">
        <v>48</v>
      </c>
      <c r="C6810">
        <v>3698706</v>
      </c>
      <c r="D6810">
        <v>1817159</v>
      </c>
      <c r="E6810">
        <v>1881547</v>
      </c>
    </row>
    <row r="6811" spans="1:5">
      <c r="A6811" s="58">
        <v>34851</v>
      </c>
      <c r="B6811">
        <v>49</v>
      </c>
      <c r="C6811">
        <v>2863056</v>
      </c>
      <c r="D6811">
        <v>1401681</v>
      </c>
      <c r="E6811">
        <v>1461375</v>
      </c>
    </row>
    <row r="6812" spans="1:5">
      <c r="A6812" s="58">
        <v>34851</v>
      </c>
      <c r="B6812">
        <v>50</v>
      </c>
      <c r="C6812">
        <v>2941001</v>
      </c>
      <c r="D6812">
        <v>1439701</v>
      </c>
      <c r="E6812">
        <v>1501300</v>
      </c>
    </row>
    <row r="6813" spans="1:5">
      <c r="A6813" s="58">
        <v>34851</v>
      </c>
      <c r="B6813">
        <v>51</v>
      </c>
      <c r="C6813">
        <v>2838159</v>
      </c>
      <c r="D6813">
        <v>1384691</v>
      </c>
      <c r="E6813">
        <v>1453468</v>
      </c>
    </row>
    <row r="6814" spans="1:5">
      <c r="A6814" s="58">
        <v>34851</v>
      </c>
      <c r="B6814">
        <v>52</v>
      </c>
      <c r="C6814">
        <v>2958621</v>
      </c>
      <c r="D6814">
        <v>1444824</v>
      </c>
      <c r="E6814">
        <v>1513797</v>
      </c>
    </row>
    <row r="6815" spans="1:5">
      <c r="A6815" s="58">
        <v>34851</v>
      </c>
      <c r="B6815">
        <v>53</v>
      </c>
      <c r="C6815">
        <v>2586631</v>
      </c>
      <c r="D6815">
        <v>1256003</v>
      </c>
      <c r="E6815">
        <v>1330628</v>
      </c>
    </row>
    <row r="6816" spans="1:5">
      <c r="A6816" s="58">
        <v>34851</v>
      </c>
      <c r="B6816">
        <v>54</v>
      </c>
      <c r="C6816">
        <v>2496586</v>
      </c>
      <c r="D6816">
        <v>1212676</v>
      </c>
      <c r="E6816">
        <v>1283910</v>
      </c>
    </row>
    <row r="6817" spans="1:5">
      <c r="A6817" s="58">
        <v>34851</v>
      </c>
      <c r="B6817">
        <v>55</v>
      </c>
      <c r="C6817">
        <v>2351528</v>
      </c>
      <c r="D6817">
        <v>1137812</v>
      </c>
      <c r="E6817">
        <v>1213716</v>
      </c>
    </row>
    <row r="6818" spans="1:5">
      <c r="A6818" s="58">
        <v>34851</v>
      </c>
      <c r="B6818">
        <v>56</v>
      </c>
      <c r="C6818">
        <v>2317276</v>
      </c>
      <c r="D6818">
        <v>1117098</v>
      </c>
      <c r="E6818">
        <v>1200178</v>
      </c>
    </row>
    <row r="6819" spans="1:5">
      <c r="A6819" s="58">
        <v>34851</v>
      </c>
      <c r="B6819">
        <v>57</v>
      </c>
      <c r="C6819">
        <v>2274312</v>
      </c>
      <c r="D6819">
        <v>1092794</v>
      </c>
      <c r="E6819">
        <v>1181518</v>
      </c>
    </row>
    <row r="6820" spans="1:5">
      <c r="A6820" s="58">
        <v>34851</v>
      </c>
      <c r="B6820">
        <v>58</v>
      </c>
      <c r="C6820">
        <v>2086173</v>
      </c>
      <c r="D6820">
        <v>1000187</v>
      </c>
      <c r="E6820">
        <v>1085986</v>
      </c>
    </row>
    <row r="6821" spans="1:5">
      <c r="A6821" s="58">
        <v>34851</v>
      </c>
      <c r="B6821">
        <v>59</v>
      </c>
      <c r="C6821">
        <v>2132883</v>
      </c>
      <c r="D6821">
        <v>1020177</v>
      </c>
      <c r="E6821">
        <v>1112706</v>
      </c>
    </row>
    <row r="6822" spans="1:5">
      <c r="A6822" s="58">
        <v>34851</v>
      </c>
      <c r="B6822">
        <v>60</v>
      </c>
      <c r="C6822">
        <v>2148377</v>
      </c>
      <c r="D6822">
        <v>1020952</v>
      </c>
      <c r="E6822">
        <v>1127425</v>
      </c>
    </row>
    <row r="6823" spans="1:5">
      <c r="A6823" s="58">
        <v>34851</v>
      </c>
      <c r="B6823">
        <v>61</v>
      </c>
      <c r="C6823">
        <v>1942296</v>
      </c>
      <c r="D6823">
        <v>923518</v>
      </c>
      <c r="E6823">
        <v>1018778</v>
      </c>
    </row>
    <row r="6824" spans="1:5">
      <c r="A6824" s="58">
        <v>34851</v>
      </c>
      <c r="B6824">
        <v>62</v>
      </c>
      <c r="C6824">
        <v>1963998</v>
      </c>
      <c r="D6824">
        <v>926210</v>
      </c>
      <c r="E6824">
        <v>1037788</v>
      </c>
    </row>
    <row r="6825" spans="1:5">
      <c r="A6825" s="58">
        <v>34851</v>
      </c>
      <c r="B6825">
        <v>63</v>
      </c>
      <c r="C6825">
        <v>1997637</v>
      </c>
      <c r="D6825">
        <v>938242</v>
      </c>
      <c r="E6825">
        <v>1059395</v>
      </c>
    </row>
    <row r="6826" spans="1:5">
      <c r="A6826" s="58">
        <v>34851</v>
      </c>
      <c r="B6826">
        <v>64</v>
      </c>
      <c r="C6826">
        <v>2087944</v>
      </c>
      <c r="D6826">
        <v>971653</v>
      </c>
      <c r="E6826">
        <v>1116291</v>
      </c>
    </row>
    <row r="6827" spans="1:5">
      <c r="A6827" s="58">
        <v>34851</v>
      </c>
      <c r="B6827">
        <v>65</v>
      </c>
      <c r="C6827">
        <v>2064436</v>
      </c>
      <c r="D6827">
        <v>960393</v>
      </c>
      <c r="E6827">
        <v>1104043</v>
      </c>
    </row>
    <row r="6828" spans="1:5">
      <c r="A6828" s="58">
        <v>34851</v>
      </c>
      <c r="B6828">
        <v>66</v>
      </c>
      <c r="C6828">
        <v>2024050</v>
      </c>
      <c r="D6828">
        <v>928611</v>
      </c>
      <c r="E6828">
        <v>1095439</v>
      </c>
    </row>
    <row r="6829" spans="1:5">
      <c r="A6829" s="58">
        <v>34851</v>
      </c>
      <c r="B6829">
        <v>67</v>
      </c>
      <c r="C6829">
        <v>2065690</v>
      </c>
      <c r="D6829">
        <v>942382</v>
      </c>
      <c r="E6829">
        <v>1123308</v>
      </c>
    </row>
    <row r="6830" spans="1:5">
      <c r="A6830" s="58">
        <v>34851</v>
      </c>
      <c r="B6830">
        <v>68</v>
      </c>
      <c r="C6830">
        <v>1929122</v>
      </c>
      <c r="D6830">
        <v>866816</v>
      </c>
      <c r="E6830">
        <v>1062306</v>
      </c>
    </row>
    <row r="6831" spans="1:5">
      <c r="A6831" s="58">
        <v>34851</v>
      </c>
      <c r="B6831">
        <v>69</v>
      </c>
      <c r="C6831">
        <v>1892874</v>
      </c>
      <c r="D6831">
        <v>839462</v>
      </c>
      <c r="E6831">
        <v>1053412</v>
      </c>
    </row>
    <row r="6832" spans="1:5">
      <c r="A6832" s="58">
        <v>34851</v>
      </c>
      <c r="B6832">
        <v>70</v>
      </c>
      <c r="C6832">
        <v>1898927</v>
      </c>
      <c r="D6832">
        <v>832848</v>
      </c>
      <c r="E6832">
        <v>1066079</v>
      </c>
    </row>
    <row r="6833" spans="1:5">
      <c r="A6833" s="58">
        <v>34851</v>
      </c>
      <c r="B6833">
        <v>71</v>
      </c>
      <c r="C6833">
        <v>1812386</v>
      </c>
      <c r="D6833">
        <v>793803</v>
      </c>
      <c r="E6833">
        <v>1018583</v>
      </c>
    </row>
    <row r="6834" spans="1:5">
      <c r="A6834" s="58">
        <v>34851</v>
      </c>
      <c r="B6834">
        <v>72</v>
      </c>
      <c r="C6834">
        <v>1750932</v>
      </c>
      <c r="D6834">
        <v>760630</v>
      </c>
      <c r="E6834">
        <v>990302</v>
      </c>
    </row>
    <row r="6835" spans="1:5">
      <c r="A6835" s="58">
        <v>34851</v>
      </c>
      <c r="B6835">
        <v>73</v>
      </c>
      <c r="C6835">
        <v>1747256</v>
      </c>
      <c r="D6835">
        <v>753183</v>
      </c>
      <c r="E6835">
        <v>994073</v>
      </c>
    </row>
    <row r="6836" spans="1:5">
      <c r="A6836" s="58">
        <v>34851</v>
      </c>
      <c r="B6836">
        <v>74</v>
      </c>
      <c r="C6836">
        <v>1674855</v>
      </c>
      <c r="D6836">
        <v>712743</v>
      </c>
      <c r="E6836">
        <v>962112</v>
      </c>
    </row>
    <row r="6837" spans="1:5">
      <c r="A6837" s="58">
        <v>34851</v>
      </c>
      <c r="B6837">
        <v>75</v>
      </c>
      <c r="C6837">
        <v>1526901</v>
      </c>
      <c r="D6837">
        <v>636781</v>
      </c>
      <c r="E6837">
        <v>890120</v>
      </c>
    </row>
    <row r="6838" spans="1:5">
      <c r="A6838" s="58">
        <v>34851</v>
      </c>
      <c r="B6838">
        <v>76</v>
      </c>
      <c r="C6838">
        <v>1422013</v>
      </c>
      <c r="D6838">
        <v>584254</v>
      </c>
      <c r="E6838">
        <v>837759</v>
      </c>
    </row>
    <row r="6839" spans="1:5">
      <c r="A6839" s="58">
        <v>34851</v>
      </c>
      <c r="B6839">
        <v>77</v>
      </c>
      <c r="C6839">
        <v>1317684</v>
      </c>
      <c r="D6839">
        <v>529499</v>
      </c>
      <c r="E6839">
        <v>788185</v>
      </c>
    </row>
    <row r="6840" spans="1:5">
      <c r="A6840" s="58">
        <v>34851</v>
      </c>
      <c r="B6840">
        <v>78</v>
      </c>
      <c r="C6840">
        <v>1251818</v>
      </c>
      <c r="D6840">
        <v>494649</v>
      </c>
      <c r="E6840">
        <v>757169</v>
      </c>
    </row>
    <row r="6841" spans="1:5">
      <c r="A6841" s="58">
        <v>34851</v>
      </c>
      <c r="B6841">
        <v>79</v>
      </c>
      <c r="C6841">
        <v>1175520</v>
      </c>
      <c r="D6841">
        <v>453628</v>
      </c>
      <c r="E6841">
        <v>721892</v>
      </c>
    </row>
    <row r="6842" spans="1:5">
      <c r="A6842" s="58">
        <v>34851</v>
      </c>
      <c r="B6842">
        <v>80</v>
      </c>
      <c r="C6842">
        <v>1100382</v>
      </c>
      <c r="D6842">
        <v>412915</v>
      </c>
      <c r="E6842">
        <v>687467</v>
      </c>
    </row>
    <row r="6843" spans="1:5">
      <c r="A6843" s="58">
        <v>34851</v>
      </c>
      <c r="B6843">
        <v>81</v>
      </c>
      <c r="C6843">
        <v>981861</v>
      </c>
      <c r="D6843">
        <v>358415</v>
      </c>
      <c r="E6843">
        <v>623446</v>
      </c>
    </row>
    <row r="6844" spans="1:5">
      <c r="A6844" s="58">
        <v>34851</v>
      </c>
      <c r="B6844">
        <v>82</v>
      </c>
      <c r="C6844">
        <v>908413</v>
      </c>
      <c r="D6844">
        <v>323421</v>
      </c>
      <c r="E6844">
        <v>584992</v>
      </c>
    </row>
    <row r="6845" spans="1:5">
      <c r="A6845" s="58">
        <v>34851</v>
      </c>
      <c r="B6845">
        <v>83</v>
      </c>
      <c r="C6845">
        <v>797086</v>
      </c>
      <c r="D6845">
        <v>274722</v>
      </c>
      <c r="E6845">
        <v>522364</v>
      </c>
    </row>
    <row r="6846" spans="1:5">
      <c r="A6846" s="58">
        <v>34851</v>
      </c>
      <c r="B6846">
        <v>84</v>
      </c>
      <c r="C6846">
        <v>714515</v>
      </c>
      <c r="D6846">
        <v>235313</v>
      </c>
      <c r="E6846">
        <v>479202</v>
      </c>
    </row>
    <row r="6847" spans="1:5">
      <c r="A6847" s="58">
        <v>34851</v>
      </c>
      <c r="B6847">
        <v>85</v>
      </c>
      <c r="C6847">
        <v>622920</v>
      </c>
      <c r="D6847">
        <v>199794</v>
      </c>
      <c r="E6847">
        <v>423126</v>
      </c>
    </row>
    <row r="6848" spans="1:5">
      <c r="A6848" s="58">
        <v>34851</v>
      </c>
      <c r="B6848">
        <v>86</v>
      </c>
      <c r="C6848">
        <v>546992</v>
      </c>
      <c r="D6848">
        <v>169739</v>
      </c>
      <c r="E6848">
        <v>377253</v>
      </c>
    </row>
    <row r="6849" spans="1:5">
      <c r="A6849" s="58">
        <v>34851</v>
      </c>
      <c r="B6849">
        <v>87</v>
      </c>
      <c r="C6849">
        <v>478716</v>
      </c>
      <c r="D6849">
        <v>142918</v>
      </c>
      <c r="E6849">
        <v>335798</v>
      </c>
    </row>
    <row r="6850" spans="1:5">
      <c r="A6850" s="58">
        <v>34851</v>
      </c>
      <c r="B6850">
        <v>88</v>
      </c>
      <c r="C6850">
        <v>403885</v>
      </c>
      <c r="D6850">
        <v>115555</v>
      </c>
      <c r="E6850">
        <v>288330</v>
      </c>
    </row>
    <row r="6851" spans="1:5">
      <c r="A6851" s="58">
        <v>34851</v>
      </c>
      <c r="B6851">
        <v>89</v>
      </c>
      <c r="C6851">
        <v>344968</v>
      </c>
      <c r="D6851">
        <v>94567</v>
      </c>
      <c r="E6851">
        <v>250401</v>
      </c>
    </row>
    <row r="6852" spans="1:5">
      <c r="A6852" s="58">
        <v>34851</v>
      </c>
      <c r="B6852">
        <v>90</v>
      </c>
      <c r="C6852">
        <v>298363</v>
      </c>
      <c r="D6852">
        <v>78155</v>
      </c>
      <c r="E6852">
        <v>220208</v>
      </c>
    </row>
    <row r="6853" spans="1:5">
      <c r="A6853" s="58">
        <v>34851</v>
      </c>
      <c r="B6853">
        <v>91</v>
      </c>
      <c r="C6853">
        <v>237703</v>
      </c>
      <c r="D6853">
        <v>59563</v>
      </c>
      <c r="E6853">
        <v>178140</v>
      </c>
    </row>
    <row r="6854" spans="1:5">
      <c r="A6854" s="58">
        <v>34851</v>
      </c>
      <c r="B6854">
        <v>92</v>
      </c>
      <c r="C6854">
        <v>189204</v>
      </c>
      <c r="D6854">
        <v>45576</v>
      </c>
      <c r="E6854">
        <v>143628</v>
      </c>
    </row>
    <row r="6855" spans="1:5">
      <c r="A6855" s="58">
        <v>34851</v>
      </c>
      <c r="B6855">
        <v>93</v>
      </c>
      <c r="C6855">
        <v>143958</v>
      </c>
      <c r="D6855">
        <v>33270</v>
      </c>
      <c r="E6855">
        <v>110688</v>
      </c>
    </row>
    <row r="6856" spans="1:5">
      <c r="A6856" s="58">
        <v>34851</v>
      </c>
      <c r="B6856">
        <v>94</v>
      </c>
      <c r="C6856">
        <v>122245</v>
      </c>
      <c r="D6856">
        <v>26911</v>
      </c>
      <c r="E6856">
        <v>95334</v>
      </c>
    </row>
    <row r="6857" spans="1:5">
      <c r="A6857" s="58">
        <v>34851</v>
      </c>
      <c r="B6857">
        <v>95</v>
      </c>
      <c r="C6857">
        <v>82367</v>
      </c>
      <c r="D6857">
        <v>17195</v>
      </c>
      <c r="E6857">
        <v>65172</v>
      </c>
    </row>
    <row r="6858" spans="1:5">
      <c r="A6858" s="58">
        <v>34851</v>
      </c>
      <c r="B6858">
        <v>96</v>
      </c>
      <c r="C6858">
        <v>58448</v>
      </c>
      <c r="D6858">
        <v>11329</v>
      </c>
      <c r="E6858">
        <v>47119</v>
      </c>
    </row>
    <row r="6859" spans="1:5">
      <c r="A6859" s="58">
        <v>34851</v>
      </c>
      <c r="B6859">
        <v>97</v>
      </c>
      <c r="C6859">
        <v>42934</v>
      </c>
      <c r="D6859">
        <v>8048</v>
      </c>
      <c r="E6859">
        <v>34886</v>
      </c>
    </row>
    <row r="6860" spans="1:5">
      <c r="A6860" s="58">
        <v>34851</v>
      </c>
      <c r="B6860">
        <v>98</v>
      </c>
      <c r="C6860">
        <v>31408</v>
      </c>
      <c r="D6860">
        <v>5672</v>
      </c>
      <c r="E6860">
        <v>25736</v>
      </c>
    </row>
    <row r="6861" spans="1:5">
      <c r="A6861" s="58">
        <v>34851</v>
      </c>
      <c r="B6861">
        <v>99</v>
      </c>
      <c r="C6861">
        <v>21992</v>
      </c>
      <c r="D6861">
        <v>3959</v>
      </c>
      <c r="E6861">
        <v>18033</v>
      </c>
    </row>
    <row r="6862" spans="1:5">
      <c r="A6862" s="58">
        <v>34851</v>
      </c>
      <c r="B6862" t="s">
        <v>164</v>
      </c>
      <c r="C6862">
        <v>43085</v>
      </c>
      <c r="D6862">
        <v>7991</v>
      </c>
      <c r="E6862">
        <v>35094</v>
      </c>
    </row>
    <row r="6864" spans="1:5">
      <c r="A6864" s="58">
        <v>34881</v>
      </c>
      <c r="B6864" t="s">
        <v>163</v>
      </c>
      <c r="C6864" s="56">
        <v>266278393</v>
      </c>
      <c r="D6864">
        <v>130215371</v>
      </c>
      <c r="E6864">
        <v>136063022</v>
      </c>
    </row>
    <row r="6865" spans="1:5">
      <c r="A6865" s="58">
        <v>34881</v>
      </c>
      <c r="B6865">
        <v>0</v>
      </c>
      <c r="C6865">
        <v>3791386</v>
      </c>
      <c r="D6865">
        <v>1941251</v>
      </c>
      <c r="E6865">
        <v>1850135</v>
      </c>
    </row>
    <row r="6866" spans="1:5">
      <c r="A6866" s="58">
        <v>34881</v>
      </c>
      <c r="B6866">
        <v>1</v>
      </c>
      <c r="C6866">
        <v>3832267</v>
      </c>
      <c r="D6866">
        <v>1960718</v>
      </c>
      <c r="E6866">
        <v>1871549</v>
      </c>
    </row>
    <row r="6867" spans="1:5">
      <c r="A6867" s="58">
        <v>34881</v>
      </c>
      <c r="B6867">
        <v>2</v>
      </c>
      <c r="C6867">
        <v>3896142</v>
      </c>
      <c r="D6867">
        <v>1996498</v>
      </c>
      <c r="E6867">
        <v>1899644</v>
      </c>
    </row>
    <row r="6868" spans="1:5">
      <c r="A6868" s="58">
        <v>34881</v>
      </c>
      <c r="B6868">
        <v>3</v>
      </c>
      <c r="C6868">
        <v>4003956</v>
      </c>
      <c r="D6868">
        <v>2046406</v>
      </c>
      <c r="E6868">
        <v>1957550</v>
      </c>
    </row>
    <row r="6869" spans="1:5">
      <c r="A6869" s="58">
        <v>34881</v>
      </c>
      <c r="B6869">
        <v>4</v>
      </c>
      <c r="C6869">
        <v>4102754</v>
      </c>
      <c r="D6869">
        <v>2099595</v>
      </c>
      <c r="E6869">
        <v>2003159</v>
      </c>
    </row>
    <row r="6870" spans="1:5">
      <c r="A6870" s="58">
        <v>34881</v>
      </c>
      <c r="B6870">
        <v>5</v>
      </c>
      <c r="C6870">
        <v>4080906</v>
      </c>
      <c r="D6870">
        <v>2090592</v>
      </c>
      <c r="E6870">
        <v>1990314</v>
      </c>
    </row>
    <row r="6871" spans="1:5">
      <c r="A6871" s="58">
        <v>34881</v>
      </c>
      <c r="B6871">
        <v>6</v>
      </c>
      <c r="C6871">
        <v>3918857</v>
      </c>
      <c r="D6871">
        <v>2006141</v>
      </c>
      <c r="E6871">
        <v>1912716</v>
      </c>
    </row>
    <row r="6872" spans="1:5">
      <c r="A6872" s="58">
        <v>34881</v>
      </c>
      <c r="B6872">
        <v>7</v>
      </c>
      <c r="C6872">
        <v>3851996</v>
      </c>
      <c r="D6872">
        <v>1970356</v>
      </c>
      <c r="E6872">
        <v>1881640</v>
      </c>
    </row>
    <row r="6873" spans="1:5">
      <c r="A6873" s="58">
        <v>34881</v>
      </c>
      <c r="B6873">
        <v>8</v>
      </c>
      <c r="C6873">
        <v>3724335</v>
      </c>
      <c r="D6873">
        <v>1906327</v>
      </c>
      <c r="E6873">
        <v>1818008</v>
      </c>
    </row>
    <row r="6874" spans="1:5">
      <c r="A6874" s="58">
        <v>34881</v>
      </c>
      <c r="B6874">
        <v>9</v>
      </c>
      <c r="C6874">
        <v>3862077</v>
      </c>
      <c r="D6874">
        <v>1979726</v>
      </c>
      <c r="E6874">
        <v>1882351</v>
      </c>
    </row>
    <row r="6875" spans="1:5">
      <c r="A6875" s="58">
        <v>34881</v>
      </c>
      <c r="B6875">
        <v>10</v>
      </c>
      <c r="C6875">
        <v>3900144</v>
      </c>
      <c r="D6875">
        <v>1999592</v>
      </c>
      <c r="E6875">
        <v>1900552</v>
      </c>
    </row>
    <row r="6876" spans="1:5">
      <c r="A6876" s="58">
        <v>34881</v>
      </c>
      <c r="B6876">
        <v>11</v>
      </c>
      <c r="C6876">
        <v>3757198</v>
      </c>
      <c r="D6876">
        <v>1924225</v>
      </c>
      <c r="E6876">
        <v>1832973</v>
      </c>
    </row>
    <row r="6877" spans="1:5">
      <c r="A6877" s="58">
        <v>34881</v>
      </c>
      <c r="B6877">
        <v>12</v>
      </c>
      <c r="C6877">
        <v>3854253</v>
      </c>
      <c r="D6877">
        <v>1973427</v>
      </c>
      <c r="E6877">
        <v>1880826</v>
      </c>
    </row>
    <row r="6878" spans="1:5">
      <c r="A6878" s="58">
        <v>34881</v>
      </c>
      <c r="B6878">
        <v>13</v>
      </c>
      <c r="C6878">
        <v>3875030</v>
      </c>
      <c r="D6878">
        <v>1983604</v>
      </c>
      <c r="E6878">
        <v>1891426</v>
      </c>
    </row>
    <row r="6879" spans="1:5">
      <c r="A6879" s="58">
        <v>34881</v>
      </c>
      <c r="B6879">
        <v>14</v>
      </c>
      <c r="C6879">
        <v>3820424</v>
      </c>
      <c r="D6879">
        <v>1959992</v>
      </c>
      <c r="E6879">
        <v>1860432</v>
      </c>
    </row>
    <row r="6880" spans="1:5">
      <c r="A6880" s="58">
        <v>34881</v>
      </c>
      <c r="B6880">
        <v>15</v>
      </c>
      <c r="C6880">
        <v>3864742</v>
      </c>
      <c r="D6880">
        <v>1986340</v>
      </c>
      <c r="E6880">
        <v>1878402</v>
      </c>
    </row>
    <row r="6881" spans="1:5">
      <c r="A6881" s="58">
        <v>34881</v>
      </c>
      <c r="B6881">
        <v>16</v>
      </c>
      <c r="C6881">
        <v>3695963</v>
      </c>
      <c r="D6881">
        <v>1905324</v>
      </c>
      <c r="E6881">
        <v>1790639</v>
      </c>
    </row>
    <row r="6882" spans="1:5">
      <c r="A6882" s="58">
        <v>34881</v>
      </c>
      <c r="B6882">
        <v>17</v>
      </c>
      <c r="C6882">
        <v>3631592</v>
      </c>
      <c r="D6882">
        <v>1876684</v>
      </c>
      <c r="E6882">
        <v>1754908</v>
      </c>
    </row>
    <row r="6883" spans="1:5">
      <c r="A6883" s="58">
        <v>34881</v>
      </c>
      <c r="B6883">
        <v>18</v>
      </c>
      <c r="C6883">
        <v>3598495</v>
      </c>
      <c r="D6883">
        <v>1846188</v>
      </c>
      <c r="E6883">
        <v>1752307</v>
      </c>
    </row>
    <row r="6884" spans="1:5">
      <c r="A6884" s="58">
        <v>34881</v>
      </c>
      <c r="B6884">
        <v>19</v>
      </c>
      <c r="C6884">
        <v>3583206</v>
      </c>
      <c r="D6884">
        <v>1830331</v>
      </c>
      <c r="E6884">
        <v>1752875</v>
      </c>
    </row>
    <row r="6885" spans="1:5">
      <c r="A6885" s="58">
        <v>34881</v>
      </c>
      <c r="B6885">
        <v>20</v>
      </c>
      <c r="C6885">
        <v>3620771</v>
      </c>
      <c r="D6885">
        <v>1852175</v>
      </c>
      <c r="E6885">
        <v>1768596</v>
      </c>
    </row>
    <row r="6886" spans="1:5">
      <c r="A6886" s="58">
        <v>34881</v>
      </c>
      <c r="B6886">
        <v>21</v>
      </c>
      <c r="C6886">
        <v>3482672</v>
      </c>
      <c r="D6886">
        <v>1779379</v>
      </c>
      <c r="E6886">
        <v>1703293</v>
      </c>
    </row>
    <row r="6887" spans="1:5">
      <c r="A6887" s="58">
        <v>34881</v>
      </c>
      <c r="B6887">
        <v>22</v>
      </c>
      <c r="C6887">
        <v>3491866</v>
      </c>
      <c r="D6887">
        <v>1779367</v>
      </c>
      <c r="E6887">
        <v>1712499</v>
      </c>
    </row>
    <row r="6888" spans="1:5">
      <c r="A6888" s="58">
        <v>34881</v>
      </c>
      <c r="B6888">
        <v>23</v>
      </c>
      <c r="C6888">
        <v>3687003</v>
      </c>
      <c r="D6888">
        <v>1873102</v>
      </c>
      <c r="E6888">
        <v>1813901</v>
      </c>
    </row>
    <row r="6889" spans="1:5">
      <c r="A6889" s="58">
        <v>34881</v>
      </c>
      <c r="B6889">
        <v>24</v>
      </c>
      <c r="C6889">
        <v>4017902</v>
      </c>
      <c r="D6889">
        <v>2030258</v>
      </c>
      <c r="E6889">
        <v>1987644</v>
      </c>
    </row>
    <row r="6890" spans="1:5">
      <c r="A6890" s="58">
        <v>34881</v>
      </c>
      <c r="B6890">
        <v>25</v>
      </c>
      <c r="C6890">
        <v>4037151</v>
      </c>
      <c r="D6890">
        <v>2041170</v>
      </c>
      <c r="E6890">
        <v>1995981</v>
      </c>
    </row>
    <row r="6891" spans="1:5">
      <c r="A6891" s="58">
        <v>34881</v>
      </c>
      <c r="B6891">
        <v>26</v>
      </c>
      <c r="C6891">
        <v>3872102</v>
      </c>
      <c r="D6891">
        <v>1949869</v>
      </c>
      <c r="E6891">
        <v>1922233</v>
      </c>
    </row>
    <row r="6892" spans="1:5">
      <c r="A6892" s="58">
        <v>34881</v>
      </c>
      <c r="B6892">
        <v>27</v>
      </c>
      <c r="C6892">
        <v>3860540</v>
      </c>
      <c r="D6892">
        <v>1944150</v>
      </c>
      <c r="E6892">
        <v>1916390</v>
      </c>
    </row>
    <row r="6893" spans="1:5">
      <c r="A6893" s="58">
        <v>34881</v>
      </c>
      <c r="B6893">
        <v>28</v>
      </c>
      <c r="C6893">
        <v>3814487</v>
      </c>
      <c r="D6893">
        <v>1916090</v>
      </c>
      <c r="E6893">
        <v>1898397</v>
      </c>
    </row>
    <row r="6894" spans="1:5">
      <c r="A6894" s="58">
        <v>34881</v>
      </c>
      <c r="B6894">
        <v>29</v>
      </c>
      <c r="C6894">
        <v>4095656</v>
      </c>
      <c r="D6894">
        <v>2056054</v>
      </c>
      <c r="E6894">
        <v>2039602</v>
      </c>
    </row>
    <row r="6895" spans="1:5">
      <c r="A6895" s="58">
        <v>34881</v>
      </c>
      <c r="B6895">
        <v>30</v>
      </c>
      <c r="C6895">
        <v>4370579</v>
      </c>
      <c r="D6895">
        <v>2197852</v>
      </c>
      <c r="E6895">
        <v>2172727</v>
      </c>
    </row>
    <row r="6896" spans="1:5">
      <c r="A6896" s="58">
        <v>34881</v>
      </c>
      <c r="B6896">
        <v>31</v>
      </c>
      <c r="C6896">
        <v>4376542</v>
      </c>
      <c r="D6896">
        <v>2193942</v>
      </c>
      <c r="E6896">
        <v>2182600</v>
      </c>
    </row>
    <row r="6897" spans="1:5">
      <c r="A6897" s="58">
        <v>34881</v>
      </c>
      <c r="B6897">
        <v>32</v>
      </c>
      <c r="C6897">
        <v>4477611</v>
      </c>
      <c r="D6897">
        <v>2243230</v>
      </c>
      <c r="E6897">
        <v>2234381</v>
      </c>
    </row>
    <row r="6898" spans="1:5">
      <c r="A6898" s="58">
        <v>34881</v>
      </c>
      <c r="B6898">
        <v>33</v>
      </c>
      <c r="C6898">
        <v>4515205</v>
      </c>
      <c r="D6898">
        <v>2257863</v>
      </c>
      <c r="E6898">
        <v>2257342</v>
      </c>
    </row>
    <row r="6899" spans="1:5">
      <c r="A6899" s="58">
        <v>34881</v>
      </c>
      <c r="B6899">
        <v>34</v>
      </c>
      <c r="C6899">
        <v>4632250</v>
      </c>
      <c r="D6899">
        <v>2321011</v>
      </c>
      <c r="E6899">
        <v>2311239</v>
      </c>
    </row>
    <row r="6900" spans="1:5">
      <c r="A6900" s="58">
        <v>34881</v>
      </c>
      <c r="B6900">
        <v>35</v>
      </c>
      <c r="C6900">
        <v>4693270</v>
      </c>
      <c r="D6900">
        <v>2352307</v>
      </c>
      <c r="E6900">
        <v>2340963</v>
      </c>
    </row>
    <row r="6901" spans="1:5">
      <c r="A6901" s="58">
        <v>34881</v>
      </c>
      <c r="B6901">
        <v>36</v>
      </c>
      <c r="C6901">
        <v>4509835</v>
      </c>
      <c r="D6901">
        <v>2243265</v>
      </c>
      <c r="E6901">
        <v>2266570</v>
      </c>
    </row>
    <row r="6902" spans="1:5">
      <c r="A6902" s="58">
        <v>34881</v>
      </c>
      <c r="B6902">
        <v>37</v>
      </c>
      <c r="C6902">
        <v>4516778</v>
      </c>
      <c r="D6902">
        <v>2247663</v>
      </c>
      <c r="E6902">
        <v>2269115</v>
      </c>
    </row>
    <row r="6903" spans="1:5">
      <c r="A6903" s="58">
        <v>34881</v>
      </c>
      <c r="B6903">
        <v>38</v>
      </c>
      <c r="C6903">
        <v>4353674</v>
      </c>
      <c r="D6903">
        <v>2163642</v>
      </c>
      <c r="E6903">
        <v>2190032</v>
      </c>
    </row>
    <row r="6904" spans="1:5">
      <c r="A6904" s="58">
        <v>34881</v>
      </c>
      <c r="B6904">
        <v>39</v>
      </c>
      <c r="C6904">
        <v>4418063</v>
      </c>
      <c r="D6904">
        <v>2192676</v>
      </c>
      <c r="E6904">
        <v>2225387</v>
      </c>
    </row>
    <row r="6905" spans="1:5">
      <c r="A6905" s="58">
        <v>34881</v>
      </c>
      <c r="B6905">
        <v>40</v>
      </c>
      <c r="C6905">
        <v>4380551</v>
      </c>
      <c r="D6905">
        <v>2177170</v>
      </c>
      <c r="E6905">
        <v>2203381</v>
      </c>
    </row>
    <row r="6906" spans="1:5">
      <c r="A6906" s="58">
        <v>34881</v>
      </c>
      <c r="B6906">
        <v>41</v>
      </c>
      <c r="C6906">
        <v>4112101</v>
      </c>
      <c r="D6906">
        <v>2029788</v>
      </c>
      <c r="E6906">
        <v>2082313</v>
      </c>
    </row>
    <row r="6907" spans="1:5">
      <c r="A6907" s="58">
        <v>34881</v>
      </c>
      <c r="B6907">
        <v>42</v>
      </c>
      <c r="C6907">
        <v>4023082</v>
      </c>
      <c r="D6907">
        <v>1986032</v>
      </c>
      <c r="E6907">
        <v>2037050</v>
      </c>
    </row>
    <row r="6908" spans="1:5">
      <c r="A6908" s="58">
        <v>34881</v>
      </c>
      <c r="B6908">
        <v>43</v>
      </c>
      <c r="C6908">
        <v>3903382</v>
      </c>
      <c r="D6908">
        <v>1919799</v>
      </c>
      <c r="E6908">
        <v>1983583</v>
      </c>
    </row>
    <row r="6909" spans="1:5">
      <c r="A6909" s="58">
        <v>34881</v>
      </c>
      <c r="B6909">
        <v>44</v>
      </c>
      <c r="C6909">
        <v>3800032</v>
      </c>
      <c r="D6909">
        <v>1876617</v>
      </c>
      <c r="E6909">
        <v>1923415</v>
      </c>
    </row>
    <row r="6910" spans="1:5">
      <c r="A6910" s="58">
        <v>34881</v>
      </c>
      <c r="B6910">
        <v>45</v>
      </c>
      <c r="C6910">
        <v>3782323</v>
      </c>
      <c r="D6910">
        <v>1867300</v>
      </c>
      <c r="E6910">
        <v>1915023</v>
      </c>
    </row>
    <row r="6911" spans="1:5">
      <c r="A6911" s="58">
        <v>34881</v>
      </c>
      <c r="B6911">
        <v>46</v>
      </c>
      <c r="C6911">
        <v>3593186</v>
      </c>
      <c r="D6911">
        <v>1763361</v>
      </c>
      <c r="E6911">
        <v>1829825</v>
      </c>
    </row>
    <row r="6912" spans="1:5">
      <c r="A6912" s="58">
        <v>34881</v>
      </c>
      <c r="B6912">
        <v>47</v>
      </c>
      <c r="C6912">
        <v>3612375</v>
      </c>
      <c r="D6912">
        <v>1771790</v>
      </c>
      <c r="E6912">
        <v>1840585</v>
      </c>
    </row>
    <row r="6913" spans="1:5">
      <c r="A6913" s="58">
        <v>34881</v>
      </c>
      <c r="B6913">
        <v>48</v>
      </c>
      <c r="C6913">
        <v>3758611</v>
      </c>
      <c r="D6913">
        <v>1846499</v>
      </c>
      <c r="E6913">
        <v>1912112</v>
      </c>
    </row>
    <row r="6914" spans="1:5">
      <c r="A6914" s="58">
        <v>34881</v>
      </c>
      <c r="B6914">
        <v>49</v>
      </c>
      <c r="C6914">
        <v>2877246</v>
      </c>
      <c r="D6914">
        <v>1409053</v>
      </c>
      <c r="E6914">
        <v>1468193</v>
      </c>
    </row>
    <row r="6915" spans="1:5">
      <c r="A6915" s="58">
        <v>34881</v>
      </c>
      <c r="B6915">
        <v>50</v>
      </c>
      <c r="C6915">
        <v>2942507</v>
      </c>
      <c r="D6915">
        <v>1440707</v>
      </c>
      <c r="E6915">
        <v>1501800</v>
      </c>
    </row>
    <row r="6916" spans="1:5">
      <c r="A6916" s="58">
        <v>34881</v>
      </c>
      <c r="B6916">
        <v>51</v>
      </c>
      <c r="C6916">
        <v>2829519</v>
      </c>
      <c r="D6916">
        <v>1380295</v>
      </c>
      <c r="E6916">
        <v>1449224</v>
      </c>
    </row>
    <row r="6917" spans="1:5">
      <c r="A6917" s="58">
        <v>34881</v>
      </c>
      <c r="B6917">
        <v>52</v>
      </c>
      <c r="C6917">
        <v>2978860</v>
      </c>
      <c r="D6917">
        <v>1454602</v>
      </c>
      <c r="E6917">
        <v>1524258</v>
      </c>
    </row>
    <row r="6918" spans="1:5">
      <c r="A6918" s="58">
        <v>34881</v>
      </c>
      <c r="B6918">
        <v>53</v>
      </c>
      <c r="C6918">
        <v>2596862</v>
      </c>
      <c r="D6918">
        <v>1261232</v>
      </c>
      <c r="E6918">
        <v>1335630</v>
      </c>
    </row>
    <row r="6919" spans="1:5">
      <c r="A6919" s="58">
        <v>34881</v>
      </c>
      <c r="B6919">
        <v>54</v>
      </c>
      <c r="C6919">
        <v>2508750</v>
      </c>
      <c r="D6919">
        <v>1218759</v>
      </c>
      <c r="E6919">
        <v>1289991</v>
      </c>
    </row>
    <row r="6920" spans="1:5">
      <c r="A6920" s="58">
        <v>34881</v>
      </c>
      <c r="B6920">
        <v>55</v>
      </c>
      <c r="C6920">
        <v>2361284</v>
      </c>
      <c r="D6920">
        <v>1142664</v>
      </c>
      <c r="E6920">
        <v>1218620</v>
      </c>
    </row>
    <row r="6921" spans="1:5">
      <c r="A6921" s="58">
        <v>34881</v>
      </c>
      <c r="B6921">
        <v>56</v>
      </c>
      <c r="C6921">
        <v>2315629</v>
      </c>
      <c r="D6921">
        <v>1116384</v>
      </c>
      <c r="E6921">
        <v>1199245</v>
      </c>
    </row>
    <row r="6922" spans="1:5">
      <c r="A6922" s="58">
        <v>34881</v>
      </c>
      <c r="B6922">
        <v>57</v>
      </c>
      <c r="C6922">
        <v>2280292</v>
      </c>
      <c r="D6922">
        <v>1095730</v>
      </c>
      <c r="E6922">
        <v>1184562</v>
      </c>
    </row>
    <row r="6923" spans="1:5">
      <c r="A6923" s="58">
        <v>34881</v>
      </c>
      <c r="B6923">
        <v>58</v>
      </c>
      <c r="C6923">
        <v>2092492</v>
      </c>
      <c r="D6923">
        <v>1003363</v>
      </c>
      <c r="E6923">
        <v>1089129</v>
      </c>
    </row>
    <row r="6924" spans="1:5">
      <c r="A6924" s="58">
        <v>34881</v>
      </c>
      <c r="B6924">
        <v>59</v>
      </c>
      <c r="C6924">
        <v>2132601</v>
      </c>
      <c r="D6924">
        <v>1020155</v>
      </c>
      <c r="E6924">
        <v>1112446</v>
      </c>
    </row>
    <row r="6925" spans="1:5">
      <c r="A6925" s="58">
        <v>34881</v>
      </c>
      <c r="B6925">
        <v>60</v>
      </c>
      <c r="C6925">
        <v>2150767</v>
      </c>
      <c r="D6925">
        <v>1022006</v>
      </c>
      <c r="E6925">
        <v>1128761</v>
      </c>
    </row>
    <row r="6926" spans="1:5">
      <c r="A6926" s="58">
        <v>34881</v>
      </c>
      <c r="B6926">
        <v>61</v>
      </c>
      <c r="C6926">
        <v>1950471</v>
      </c>
      <c r="D6926">
        <v>927655</v>
      </c>
      <c r="E6926">
        <v>1022816</v>
      </c>
    </row>
    <row r="6927" spans="1:5">
      <c r="A6927" s="58">
        <v>34881</v>
      </c>
      <c r="B6927">
        <v>62</v>
      </c>
      <c r="C6927">
        <v>1963833</v>
      </c>
      <c r="D6927">
        <v>926557</v>
      </c>
      <c r="E6927">
        <v>1037276</v>
      </c>
    </row>
    <row r="6928" spans="1:5">
      <c r="A6928" s="58">
        <v>34881</v>
      </c>
      <c r="B6928">
        <v>63</v>
      </c>
      <c r="C6928">
        <v>1986464</v>
      </c>
      <c r="D6928">
        <v>932984</v>
      </c>
      <c r="E6928">
        <v>1053480</v>
      </c>
    </row>
    <row r="6929" spans="1:5">
      <c r="A6929" s="58">
        <v>34881</v>
      </c>
      <c r="B6929">
        <v>64</v>
      </c>
      <c r="C6929">
        <v>2086189</v>
      </c>
      <c r="D6929">
        <v>971175</v>
      </c>
      <c r="E6929">
        <v>1115014</v>
      </c>
    </row>
    <row r="6930" spans="1:5">
      <c r="A6930" s="58">
        <v>34881</v>
      </c>
      <c r="B6930">
        <v>65</v>
      </c>
      <c r="C6930">
        <v>2066151</v>
      </c>
      <c r="D6930">
        <v>960654</v>
      </c>
      <c r="E6930">
        <v>1105497</v>
      </c>
    </row>
    <row r="6931" spans="1:5">
      <c r="A6931" s="58">
        <v>34881</v>
      </c>
      <c r="B6931">
        <v>66</v>
      </c>
      <c r="C6931">
        <v>2020906</v>
      </c>
      <c r="D6931">
        <v>928038</v>
      </c>
      <c r="E6931">
        <v>1092868</v>
      </c>
    </row>
    <row r="6932" spans="1:5">
      <c r="A6932" s="58">
        <v>34881</v>
      </c>
      <c r="B6932">
        <v>67</v>
      </c>
      <c r="C6932">
        <v>2063478</v>
      </c>
      <c r="D6932">
        <v>941488</v>
      </c>
      <c r="E6932">
        <v>1121990</v>
      </c>
    </row>
    <row r="6933" spans="1:5">
      <c r="A6933" s="58">
        <v>34881</v>
      </c>
      <c r="B6933">
        <v>68</v>
      </c>
      <c r="C6933">
        <v>1932993</v>
      </c>
      <c r="D6933">
        <v>869620</v>
      </c>
      <c r="E6933">
        <v>1063373</v>
      </c>
    </row>
    <row r="6934" spans="1:5">
      <c r="A6934" s="58">
        <v>34881</v>
      </c>
      <c r="B6934">
        <v>69</v>
      </c>
      <c r="C6934">
        <v>1892957</v>
      </c>
      <c r="D6934">
        <v>839691</v>
      </c>
      <c r="E6934">
        <v>1053266</v>
      </c>
    </row>
    <row r="6935" spans="1:5">
      <c r="A6935" s="58">
        <v>34881</v>
      </c>
      <c r="B6935">
        <v>70</v>
      </c>
      <c r="C6935">
        <v>1897621</v>
      </c>
      <c r="D6935">
        <v>832194</v>
      </c>
      <c r="E6935">
        <v>1065427</v>
      </c>
    </row>
    <row r="6936" spans="1:5">
      <c r="A6936" s="58">
        <v>34881</v>
      </c>
      <c r="B6936">
        <v>71</v>
      </c>
      <c r="C6936">
        <v>1814445</v>
      </c>
      <c r="D6936">
        <v>794811</v>
      </c>
      <c r="E6936">
        <v>1019634</v>
      </c>
    </row>
    <row r="6937" spans="1:5">
      <c r="A6937" s="58">
        <v>34881</v>
      </c>
      <c r="B6937">
        <v>72</v>
      </c>
      <c r="C6937">
        <v>1751194</v>
      </c>
      <c r="D6937">
        <v>760959</v>
      </c>
      <c r="E6937">
        <v>990235</v>
      </c>
    </row>
    <row r="6938" spans="1:5">
      <c r="A6938" s="58">
        <v>34881</v>
      </c>
      <c r="B6938">
        <v>73</v>
      </c>
      <c r="C6938">
        <v>1743526</v>
      </c>
      <c r="D6938">
        <v>751535</v>
      </c>
      <c r="E6938">
        <v>991991</v>
      </c>
    </row>
    <row r="6939" spans="1:5">
      <c r="A6939" s="58">
        <v>34881</v>
      </c>
      <c r="B6939">
        <v>74</v>
      </c>
      <c r="C6939">
        <v>1682817</v>
      </c>
      <c r="D6939">
        <v>716167</v>
      </c>
      <c r="E6939">
        <v>966650</v>
      </c>
    </row>
    <row r="6940" spans="1:5">
      <c r="A6940" s="58">
        <v>34881</v>
      </c>
      <c r="B6940">
        <v>75</v>
      </c>
      <c r="C6940">
        <v>1533755</v>
      </c>
      <c r="D6940">
        <v>640175</v>
      </c>
      <c r="E6940">
        <v>893580</v>
      </c>
    </row>
    <row r="6941" spans="1:5">
      <c r="A6941" s="58">
        <v>34881</v>
      </c>
      <c r="B6941">
        <v>76</v>
      </c>
      <c r="C6941">
        <v>1424436</v>
      </c>
      <c r="D6941">
        <v>585480</v>
      </c>
      <c r="E6941">
        <v>838956</v>
      </c>
    </row>
    <row r="6942" spans="1:5">
      <c r="A6942" s="58">
        <v>34881</v>
      </c>
      <c r="B6942">
        <v>77</v>
      </c>
      <c r="C6942">
        <v>1321703</v>
      </c>
      <c r="D6942">
        <v>531555</v>
      </c>
      <c r="E6942">
        <v>790148</v>
      </c>
    </row>
    <row r="6943" spans="1:5">
      <c r="A6943" s="58">
        <v>34881</v>
      </c>
      <c r="B6943">
        <v>78</v>
      </c>
      <c r="C6943">
        <v>1251908</v>
      </c>
      <c r="D6943">
        <v>494639</v>
      </c>
      <c r="E6943">
        <v>757269</v>
      </c>
    </row>
    <row r="6944" spans="1:5">
      <c r="A6944" s="58">
        <v>34881</v>
      </c>
      <c r="B6944">
        <v>79</v>
      </c>
      <c r="C6944">
        <v>1176080</v>
      </c>
      <c r="D6944">
        <v>454108</v>
      </c>
      <c r="E6944">
        <v>721972</v>
      </c>
    </row>
    <row r="6945" spans="1:5">
      <c r="A6945" s="58">
        <v>34881</v>
      </c>
      <c r="B6945">
        <v>80</v>
      </c>
      <c r="C6945">
        <v>1102979</v>
      </c>
      <c r="D6945">
        <v>414135</v>
      </c>
      <c r="E6945">
        <v>688844</v>
      </c>
    </row>
    <row r="6946" spans="1:5">
      <c r="A6946" s="58">
        <v>34881</v>
      </c>
      <c r="B6946">
        <v>81</v>
      </c>
      <c r="C6946">
        <v>984170</v>
      </c>
      <c r="D6946">
        <v>359712</v>
      </c>
      <c r="E6946">
        <v>624458</v>
      </c>
    </row>
    <row r="6947" spans="1:5">
      <c r="A6947" s="58">
        <v>34881</v>
      </c>
      <c r="B6947">
        <v>82</v>
      </c>
      <c r="C6947">
        <v>909983</v>
      </c>
      <c r="D6947">
        <v>324187</v>
      </c>
      <c r="E6947">
        <v>585796</v>
      </c>
    </row>
    <row r="6948" spans="1:5">
      <c r="A6948" s="58">
        <v>34881</v>
      </c>
      <c r="B6948">
        <v>83</v>
      </c>
      <c r="C6948">
        <v>800876</v>
      </c>
      <c r="D6948">
        <v>276086</v>
      </c>
      <c r="E6948">
        <v>524790</v>
      </c>
    </row>
    <row r="6949" spans="1:5">
      <c r="A6949" s="58">
        <v>34881</v>
      </c>
      <c r="B6949">
        <v>84</v>
      </c>
      <c r="C6949">
        <v>716604</v>
      </c>
      <c r="D6949">
        <v>236492</v>
      </c>
      <c r="E6949">
        <v>480112</v>
      </c>
    </row>
    <row r="6950" spans="1:5">
      <c r="A6950" s="58">
        <v>34881</v>
      </c>
      <c r="B6950">
        <v>85</v>
      </c>
      <c r="C6950">
        <v>624365</v>
      </c>
      <c r="D6950">
        <v>200082</v>
      </c>
      <c r="E6950">
        <v>424283</v>
      </c>
    </row>
    <row r="6951" spans="1:5">
      <c r="A6951" s="58">
        <v>34881</v>
      </c>
      <c r="B6951">
        <v>86</v>
      </c>
      <c r="C6951">
        <v>548357</v>
      </c>
      <c r="D6951">
        <v>170297</v>
      </c>
      <c r="E6951">
        <v>378060</v>
      </c>
    </row>
    <row r="6952" spans="1:5">
      <c r="A6952" s="58">
        <v>34881</v>
      </c>
      <c r="B6952">
        <v>87</v>
      </c>
      <c r="C6952">
        <v>479847</v>
      </c>
      <c r="D6952">
        <v>143364</v>
      </c>
      <c r="E6952">
        <v>336483</v>
      </c>
    </row>
    <row r="6953" spans="1:5">
      <c r="A6953" s="58">
        <v>34881</v>
      </c>
      <c r="B6953">
        <v>88</v>
      </c>
      <c r="C6953">
        <v>406201</v>
      </c>
      <c r="D6953">
        <v>116291</v>
      </c>
      <c r="E6953">
        <v>289910</v>
      </c>
    </row>
    <row r="6954" spans="1:5">
      <c r="A6954" s="58">
        <v>34881</v>
      </c>
      <c r="B6954">
        <v>89</v>
      </c>
      <c r="C6954">
        <v>345888</v>
      </c>
      <c r="D6954">
        <v>94877</v>
      </c>
      <c r="E6954">
        <v>251011</v>
      </c>
    </row>
    <row r="6955" spans="1:5">
      <c r="A6955" s="58">
        <v>34881</v>
      </c>
      <c r="B6955">
        <v>90</v>
      </c>
      <c r="C6955">
        <v>298300</v>
      </c>
      <c r="D6955">
        <v>78151</v>
      </c>
      <c r="E6955">
        <v>220149</v>
      </c>
    </row>
    <row r="6956" spans="1:5">
      <c r="A6956" s="58">
        <v>34881</v>
      </c>
      <c r="B6956">
        <v>91</v>
      </c>
      <c r="C6956">
        <v>239170</v>
      </c>
      <c r="D6956">
        <v>59933</v>
      </c>
      <c r="E6956">
        <v>179237</v>
      </c>
    </row>
    <row r="6957" spans="1:5">
      <c r="A6957" s="58">
        <v>34881</v>
      </c>
      <c r="B6957">
        <v>92</v>
      </c>
      <c r="C6957">
        <v>190148</v>
      </c>
      <c r="D6957">
        <v>45793</v>
      </c>
      <c r="E6957">
        <v>144355</v>
      </c>
    </row>
    <row r="6958" spans="1:5">
      <c r="A6958" s="58">
        <v>34881</v>
      </c>
      <c r="B6958">
        <v>93</v>
      </c>
      <c r="C6958">
        <v>144400</v>
      </c>
      <c r="D6958">
        <v>33362</v>
      </c>
      <c r="E6958">
        <v>111038</v>
      </c>
    </row>
    <row r="6959" spans="1:5">
      <c r="A6959" s="58">
        <v>34881</v>
      </c>
      <c r="B6959">
        <v>94</v>
      </c>
      <c r="C6959">
        <v>122026</v>
      </c>
      <c r="D6959">
        <v>26871</v>
      </c>
      <c r="E6959">
        <v>95155</v>
      </c>
    </row>
    <row r="6960" spans="1:5">
      <c r="A6960" s="58">
        <v>34881</v>
      </c>
      <c r="B6960">
        <v>95</v>
      </c>
      <c r="C6960">
        <v>83577</v>
      </c>
      <c r="D6960">
        <v>17463</v>
      </c>
      <c r="E6960">
        <v>66114</v>
      </c>
    </row>
    <row r="6961" spans="1:5">
      <c r="A6961" s="58">
        <v>34881</v>
      </c>
      <c r="B6961">
        <v>96</v>
      </c>
      <c r="C6961">
        <v>58672</v>
      </c>
      <c r="D6961">
        <v>11378</v>
      </c>
      <c r="E6961">
        <v>47294</v>
      </c>
    </row>
    <row r="6962" spans="1:5">
      <c r="A6962" s="58">
        <v>34881</v>
      </c>
      <c r="B6962">
        <v>97</v>
      </c>
      <c r="C6962">
        <v>42988</v>
      </c>
      <c r="D6962">
        <v>8046</v>
      </c>
      <c r="E6962">
        <v>34942</v>
      </c>
    </row>
    <row r="6963" spans="1:5">
      <c r="A6963" s="58">
        <v>34881</v>
      </c>
      <c r="B6963">
        <v>98</v>
      </c>
      <c r="C6963">
        <v>31436</v>
      </c>
      <c r="D6963">
        <v>5677</v>
      </c>
      <c r="E6963">
        <v>25759</v>
      </c>
    </row>
    <row r="6964" spans="1:5">
      <c r="A6964" s="58">
        <v>34881</v>
      </c>
      <c r="B6964">
        <v>99</v>
      </c>
      <c r="C6964">
        <v>22025</v>
      </c>
      <c r="D6964">
        <v>3958</v>
      </c>
      <c r="E6964">
        <v>18067</v>
      </c>
    </row>
    <row r="6965" spans="1:5">
      <c r="A6965" s="58">
        <v>34881</v>
      </c>
      <c r="B6965" t="s">
        <v>164</v>
      </c>
      <c r="C6965">
        <v>43322</v>
      </c>
      <c r="D6965">
        <v>8043</v>
      </c>
      <c r="E6965">
        <v>35279</v>
      </c>
    </row>
    <row r="6967" spans="1:5">
      <c r="A6967" s="58">
        <v>34912</v>
      </c>
      <c r="B6967" t="s">
        <v>163</v>
      </c>
      <c r="C6967" s="56">
        <v>266567694</v>
      </c>
      <c r="D6967">
        <v>130362919</v>
      </c>
      <c r="E6967">
        <v>136204775</v>
      </c>
    </row>
    <row r="6968" spans="1:5">
      <c r="A6968" s="58">
        <v>34912</v>
      </c>
      <c r="B6968">
        <v>0</v>
      </c>
      <c r="C6968">
        <v>3787515</v>
      </c>
      <c r="D6968">
        <v>1938687</v>
      </c>
      <c r="E6968">
        <v>1848828</v>
      </c>
    </row>
    <row r="6969" spans="1:5">
      <c r="A6969" s="58">
        <v>34912</v>
      </c>
      <c r="B6969">
        <v>1</v>
      </c>
      <c r="C6969">
        <v>3826183</v>
      </c>
      <c r="D6969">
        <v>1957566</v>
      </c>
      <c r="E6969">
        <v>1868617</v>
      </c>
    </row>
    <row r="6970" spans="1:5">
      <c r="A6970" s="58">
        <v>34912</v>
      </c>
      <c r="B6970">
        <v>2</v>
      </c>
      <c r="C6970">
        <v>3890123</v>
      </c>
      <c r="D6970">
        <v>1993723</v>
      </c>
      <c r="E6970">
        <v>1896400</v>
      </c>
    </row>
    <row r="6971" spans="1:5">
      <c r="A6971" s="58">
        <v>34912</v>
      </c>
      <c r="B6971">
        <v>3</v>
      </c>
      <c r="C6971">
        <v>4001349</v>
      </c>
      <c r="D6971">
        <v>2045558</v>
      </c>
      <c r="E6971">
        <v>1955791</v>
      </c>
    </row>
    <row r="6972" spans="1:5">
      <c r="A6972" s="58">
        <v>34912</v>
      </c>
      <c r="B6972">
        <v>4</v>
      </c>
      <c r="C6972">
        <v>4099226</v>
      </c>
      <c r="D6972">
        <v>2097178</v>
      </c>
      <c r="E6972">
        <v>2002048</v>
      </c>
    </row>
    <row r="6973" spans="1:5">
      <c r="A6973" s="58">
        <v>34912</v>
      </c>
      <c r="B6973">
        <v>5</v>
      </c>
      <c r="C6973">
        <v>4095246</v>
      </c>
      <c r="D6973">
        <v>2098188</v>
      </c>
      <c r="E6973">
        <v>1997058</v>
      </c>
    </row>
    <row r="6974" spans="1:5">
      <c r="A6974" s="58">
        <v>34912</v>
      </c>
      <c r="B6974">
        <v>6</v>
      </c>
      <c r="C6974">
        <v>3929536</v>
      </c>
      <c r="D6974">
        <v>2011601</v>
      </c>
      <c r="E6974">
        <v>1917935</v>
      </c>
    </row>
    <row r="6975" spans="1:5">
      <c r="A6975" s="58">
        <v>34912</v>
      </c>
      <c r="B6975">
        <v>7</v>
      </c>
      <c r="C6975">
        <v>3860638</v>
      </c>
      <c r="D6975">
        <v>1974919</v>
      </c>
      <c r="E6975">
        <v>1885719</v>
      </c>
    </row>
    <row r="6976" spans="1:5">
      <c r="A6976" s="58">
        <v>34912</v>
      </c>
      <c r="B6976">
        <v>8</v>
      </c>
      <c r="C6976">
        <v>3728868</v>
      </c>
      <c r="D6976">
        <v>1908615</v>
      </c>
      <c r="E6976">
        <v>1820253</v>
      </c>
    </row>
    <row r="6977" spans="1:5">
      <c r="A6977" s="58">
        <v>34912</v>
      </c>
      <c r="B6977">
        <v>9</v>
      </c>
      <c r="C6977">
        <v>3861786</v>
      </c>
      <c r="D6977">
        <v>1979366</v>
      </c>
      <c r="E6977">
        <v>1882420</v>
      </c>
    </row>
    <row r="6978" spans="1:5">
      <c r="A6978" s="58">
        <v>34912</v>
      </c>
      <c r="B6978">
        <v>10</v>
      </c>
      <c r="C6978">
        <v>3910798</v>
      </c>
      <c r="D6978">
        <v>2005320</v>
      </c>
      <c r="E6978">
        <v>1905478</v>
      </c>
    </row>
    <row r="6979" spans="1:5">
      <c r="A6979" s="58">
        <v>34912</v>
      </c>
      <c r="B6979">
        <v>11</v>
      </c>
      <c r="C6979">
        <v>3764988</v>
      </c>
      <c r="D6979">
        <v>1928057</v>
      </c>
      <c r="E6979">
        <v>1836931</v>
      </c>
    </row>
    <row r="6980" spans="1:5">
      <c r="A6980" s="58">
        <v>34912</v>
      </c>
      <c r="B6980">
        <v>12</v>
      </c>
      <c r="C6980">
        <v>3844887</v>
      </c>
      <c r="D6980">
        <v>1968805</v>
      </c>
      <c r="E6980">
        <v>1876082</v>
      </c>
    </row>
    <row r="6981" spans="1:5">
      <c r="A6981" s="58">
        <v>34912</v>
      </c>
      <c r="B6981">
        <v>13</v>
      </c>
      <c r="C6981">
        <v>3882748</v>
      </c>
      <c r="D6981">
        <v>1987439</v>
      </c>
      <c r="E6981">
        <v>1895309</v>
      </c>
    </row>
    <row r="6982" spans="1:5">
      <c r="A6982" s="58">
        <v>34912</v>
      </c>
      <c r="B6982">
        <v>14</v>
      </c>
      <c r="C6982">
        <v>3813355</v>
      </c>
      <c r="D6982">
        <v>1956333</v>
      </c>
      <c r="E6982">
        <v>1857022</v>
      </c>
    </row>
    <row r="6983" spans="1:5">
      <c r="A6983" s="58">
        <v>34912</v>
      </c>
      <c r="B6983">
        <v>15</v>
      </c>
      <c r="C6983">
        <v>3887801</v>
      </c>
      <c r="D6983">
        <v>1998229</v>
      </c>
      <c r="E6983">
        <v>1889572</v>
      </c>
    </row>
    <row r="6984" spans="1:5">
      <c r="A6984" s="58">
        <v>34912</v>
      </c>
      <c r="B6984">
        <v>16</v>
      </c>
      <c r="C6984">
        <v>3712486</v>
      </c>
      <c r="D6984">
        <v>1913938</v>
      </c>
      <c r="E6984">
        <v>1798548</v>
      </c>
    </row>
    <row r="6985" spans="1:5">
      <c r="A6985" s="58">
        <v>34912</v>
      </c>
      <c r="B6985">
        <v>17</v>
      </c>
      <c r="C6985">
        <v>3635095</v>
      </c>
      <c r="D6985">
        <v>1878522</v>
      </c>
      <c r="E6985">
        <v>1756573</v>
      </c>
    </row>
    <row r="6986" spans="1:5">
      <c r="A6986" s="58">
        <v>34912</v>
      </c>
      <c r="B6986">
        <v>18</v>
      </c>
      <c r="C6986">
        <v>3614336</v>
      </c>
      <c r="D6986">
        <v>1854378</v>
      </c>
      <c r="E6986">
        <v>1759958</v>
      </c>
    </row>
    <row r="6987" spans="1:5">
      <c r="A6987" s="58">
        <v>34912</v>
      </c>
      <c r="B6987">
        <v>19</v>
      </c>
      <c r="C6987">
        <v>3582177</v>
      </c>
      <c r="D6987">
        <v>1829724</v>
      </c>
      <c r="E6987">
        <v>1752453</v>
      </c>
    </row>
    <row r="6988" spans="1:5">
      <c r="A6988" s="58">
        <v>34912</v>
      </c>
      <c r="B6988">
        <v>20</v>
      </c>
      <c r="C6988">
        <v>3622605</v>
      </c>
      <c r="D6988">
        <v>1853110</v>
      </c>
      <c r="E6988">
        <v>1769495</v>
      </c>
    </row>
    <row r="6989" spans="1:5">
      <c r="A6989" s="58">
        <v>34912</v>
      </c>
      <c r="B6989">
        <v>21</v>
      </c>
      <c r="C6989">
        <v>3488616</v>
      </c>
      <c r="D6989">
        <v>1782378</v>
      </c>
      <c r="E6989">
        <v>1706238</v>
      </c>
    </row>
    <row r="6990" spans="1:5">
      <c r="A6990" s="58">
        <v>34912</v>
      </c>
      <c r="B6990">
        <v>22</v>
      </c>
      <c r="C6990">
        <v>3491335</v>
      </c>
      <c r="D6990">
        <v>1779366</v>
      </c>
      <c r="E6990">
        <v>1711969</v>
      </c>
    </row>
    <row r="6991" spans="1:5">
      <c r="A6991" s="58">
        <v>34912</v>
      </c>
      <c r="B6991">
        <v>23</v>
      </c>
      <c r="C6991">
        <v>3666813</v>
      </c>
      <c r="D6991">
        <v>1863398</v>
      </c>
      <c r="E6991">
        <v>1803415</v>
      </c>
    </row>
    <row r="6992" spans="1:5">
      <c r="A6992" s="58">
        <v>34912</v>
      </c>
      <c r="B6992">
        <v>24</v>
      </c>
      <c r="C6992">
        <v>3987918</v>
      </c>
      <c r="D6992">
        <v>2014849</v>
      </c>
      <c r="E6992">
        <v>1973069</v>
      </c>
    </row>
    <row r="6993" spans="1:5">
      <c r="A6993" s="58">
        <v>34912</v>
      </c>
      <c r="B6993">
        <v>25</v>
      </c>
      <c r="C6993">
        <v>4059176</v>
      </c>
      <c r="D6993">
        <v>2051902</v>
      </c>
      <c r="E6993">
        <v>2007274</v>
      </c>
    </row>
    <row r="6994" spans="1:5">
      <c r="A6994" s="58">
        <v>34912</v>
      </c>
      <c r="B6994">
        <v>26</v>
      </c>
      <c r="C6994">
        <v>3883157</v>
      </c>
      <c r="D6994">
        <v>1955603</v>
      </c>
      <c r="E6994">
        <v>1927554</v>
      </c>
    </row>
    <row r="6995" spans="1:5">
      <c r="A6995" s="58">
        <v>34912</v>
      </c>
      <c r="B6995">
        <v>27</v>
      </c>
      <c r="C6995">
        <v>3863451</v>
      </c>
      <c r="D6995">
        <v>1945738</v>
      </c>
      <c r="E6995">
        <v>1917713</v>
      </c>
    </row>
    <row r="6996" spans="1:5">
      <c r="A6996" s="58">
        <v>34912</v>
      </c>
      <c r="B6996">
        <v>28</v>
      </c>
      <c r="C6996">
        <v>3817036</v>
      </c>
      <c r="D6996">
        <v>1917871</v>
      </c>
      <c r="E6996">
        <v>1899165</v>
      </c>
    </row>
    <row r="6997" spans="1:5">
      <c r="A6997" s="58">
        <v>34912</v>
      </c>
      <c r="B6997">
        <v>29</v>
      </c>
      <c r="C6997">
        <v>4071172</v>
      </c>
      <c r="D6997">
        <v>2043413</v>
      </c>
      <c r="E6997">
        <v>2027759</v>
      </c>
    </row>
    <row r="6998" spans="1:5">
      <c r="A6998" s="58">
        <v>34912</v>
      </c>
      <c r="B6998">
        <v>30</v>
      </c>
      <c r="C6998">
        <v>4353305</v>
      </c>
      <c r="D6998">
        <v>2189881</v>
      </c>
      <c r="E6998">
        <v>2163424</v>
      </c>
    </row>
    <row r="6999" spans="1:5">
      <c r="A6999" s="58">
        <v>34912</v>
      </c>
      <c r="B6999">
        <v>31</v>
      </c>
      <c r="C6999">
        <v>4374962</v>
      </c>
      <c r="D6999">
        <v>2192687</v>
      </c>
      <c r="E6999">
        <v>2182275</v>
      </c>
    </row>
    <row r="7000" spans="1:5">
      <c r="A7000" s="58">
        <v>34912</v>
      </c>
      <c r="B7000">
        <v>32</v>
      </c>
      <c r="C7000">
        <v>4476965</v>
      </c>
      <c r="D7000">
        <v>2243068</v>
      </c>
      <c r="E7000">
        <v>2233897</v>
      </c>
    </row>
    <row r="7001" spans="1:5">
      <c r="A7001" s="58">
        <v>34912</v>
      </c>
      <c r="B7001">
        <v>33</v>
      </c>
      <c r="C7001">
        <v>4514960</v>
      </c>
      <c r="D7001">
        <v>2258106</v>
      </c>
      <c r="E7001">
        <v>2256854</v>
      </c>
    </row>
    <row r="7002" spans="1:5">
      <c r="A7002" s="58">
        <v>34912</v>
      </c>
      <c r="B7002">
        <v>34</v>
      </c>
      <c r="C7002">
        <v>4612707</v>
      </c>
      <c r="D7002">
        <v>2311192</v>
      </c>
      <c r="E7002">
        <v>2301515</v>
      </c>
    </row>
    <row r="7003" spans="1:5">
      <c r="A7003" s="58">
        <v>34912</v>
      </c>
      <c r="B7003">
        <v>35</v>
      </c>
      <c r="C7003">
        <v>4715128</v>
      </c>
      <c r="D7003">
        <v>2363604</v>
      </c>
      <c r="E7003">
        <v>2351524</v>
      </c>
    </row>
    <row r="7004" spans="1:5">
      <c r="A7004" s="58">
        <v>34912</v>
      </c>
      <c r="B7004">
        <v>36</v>
      </c>
      <c r="C7004">
        <v>4520014</v>
      </c>
      <c r="D7004">
        <v>2248395</v>
      </c>
      <c r="E7004">
        <v>2271619</v>
      </c>
    </row>
    <row r="7005" spans="1:5">
      <c r="A7005" s="58">
        <v>34912</v>
      </c>
      <c r="B7005">
        <v>37</v>
      </c>
      <c r="C7005">
        <v>4498116</v>
      </c>
      <c r="D7005">
        <v>2238351</v>
      </c>
      <c r="E7005">
        <v>2259765</v>
      </c>
    </row>
    <row r="7006" spans="1:5">
      <c r="A7006" s="58">
        <v>34912</v>
      </c>
      <c r="B7006">
        <v>38</v>
      </c>
      <c r="C7006">
        <v>4368044</v>
      </c>
      <c r="D7006">
        <v>2171058</v>
      </c>
      <c r="E7006">
        <v>2196986</v>
      </c>
    </row>
    <row r="7007" spans="1:5">
      <c r="A7007" s="58">
        <v>34912</v>
      </c>
      <c r="B7007">
        <v>39</v>
      </c>
      <c r="C7007">
        <v>4430079</v>
      </c>
      <c r="D7007">
        <v>2198473</v>
      </c>
      <c r="E7007">
        <v>2231606</v>
      </c>
    </row>
    <row r="7008" spans="1:5">
      <c r="A7008" s="58">
        <v>34912</v>
      </c>
      <c r="B7008">
        <v>40</v>
      </c>
      <c r="C7008">
        <v>4385328</v>
      </c>
      <c r="D7008">
        <v>2180224</v>
      </c>
      <c r="E7008">
        <v>2205104</v>
      </c>
    </row>
    <row r="7009" spans="1:5">
      <c r="A7009" s="58">
        <v>34912</v>
      </c>
      <c r="B7009">
        <v>41</v>
      </c>
      <c r="C7009">
        <v>4117573</v>
      </c>
      <c r="D7009">
        <v>2032749</v>
      </c>
      <c r="E7009">
        <v>2084824</v>
      </c>
    </row>
    <row r="7010" spans="1:5">
      <c r="A7010" s="58">
        <v>34912</v>
      </c>
      <c r="B7010">
        <v>42</v>
      </c>
      <c r="C7010">
        <v>4030992</v>
      </c>
      <c r="D7010">
        <v>1989818</v>
      </c>
      <c r="E7010">
        <v>2041174</v>
      </c>
    </row>
    <row r="7011" spans="1:5">
      <c r="A7011" s="58">
        <v>34912</v>
      </c>
      <c r="B7011">
        <v>43</v>
      </c>
      <c r="C7011">
        <v>3930586</v>
      </c>
      <c r="D7011">
        <v>1933323</v>
      </c>
      <c r="E7011">
        <v>1997263</v>
      </c>
    </row>
    <row r="7012" spans="1:5">
      <c r="A7012" s="58">
        <v>34912</v>
      </c>
      <c r="B7012">
        <v>44</v>
      </c>
      <c r="C7012">
        <v>3792459</v>
      </c>
      <c r="D7012">
        <v>1872566</v>
      </c>
      <c r="E7012">
        <v>1919893</v>
      </c>
    </row>
    <row r="7013" spans="1:5">
      <c r="A7013" s="58">
        <v>34912</v>
      </c>
      <c r="B7013">
        <v>45</v>
      </c>
      <c r="C7013">
        <v>3800821</v>
      </c>
      <c r="D7013">
        <v>1877103</v>
      </c>
      <c r="E7013">
        <v>1923718</v>
      </c>
    </row>
    <row r="7014" spans="1:5">
      <c r="A7014" s="58">
        <v>34912</v>
      </c>
      <c r="B7014">
        <v>46</v>
      </c>
      <c r="C7014">
        <v>3598749</v>
      </c>
      <c r="D7014">
        <v>1765790</v>
      </c>
      <c r="E7014">
        <v>1832959</v>
      </c>
    </row>
    <row r="7015" spans="1:5">
      <c r="A7015" s="58">
        <v>34912</v>
      </c>
      <c r="B7015">
        <v>47</v>
      </c>
      <c r="C7015">
        <v>3604111</v>
      </c>
      <c r="D7015">
        <v>1767501</v>
      </c>
      <c r="E7015">
        <v>1836610</v>
      </c>
    </row>
    <row r="7016" spans="1:5">
      <c r="A7016" s="58">
        <v>34912</v>
      </c>
      <c r="B7016">
        <v>48</v>
      </c>
      <c r="C7016">
        <v>3792479</v>
      </c>
      <c r="D7016">
        <v>1863023</v>
      </c>
      <c r="E7016">
        <v>1929456</v>
      </c>
    </row>
    <row r="7017" spans="1:5">
      <c r="A7017" s="58">
        <v>34912</v>
      </c>
      <c r="B7017">
        <v>49</v>
      </c>
      <c r="C7017">
        <v>2917906</v>
      </c>
      <c r="D7017">
        <v>1429480</v>
      </c>
      <c r="E7017">
        <v>1488426</v>
      </c>
    </row>
    <row r="7018" spans="1:5">
      <c r="A7018" s="58">
        <v>34912</v>
      </c>
      <c r="B7018">
        <v>50</v>
      </c>
      <c r="C7018">
        <v>2937068</v>
      </c>
      <c r="D7018">
        <v>1438358</v>
      </c>
      <c r="E7018">
        <v>1498710</v>
      </c>
    </row>
    <row r="7019" spans="1:5">
      <c r="A7019" s="58">
        <v>34912</v>
      </c>
      <c r="B7019">
        <v>51</v>
      </c>
      <c r="C7019">
        <v>2825797</v>
      </c>
      <c r="D7019">
        <v>1378275</v>
      </c>
      <c r="E7019">
        <v>1447522</v>
      </c>
    </row>
    <row r="7020" spans="1:5">
      <c r="A7020" s="58">
        <v>34912</v>
      </c>
      <c r="B7020">
        <v>52</v>
      </c>
      <c r="C7020">
        <v>2995810</v>
      </c>
      <c r="D7020">
        <v>1462738</v>
      </c>
      <c r="E7020">
        <v>1533072</v>
      </c>
    </row>
    <row r="7021" spans="1:5">
      <c r="A7021" s="58">
        <v>34912</v>
      </c>
      <c r="B7021">
        <v>53</v>
      </c>
      <c r="C7021">
        <v>2628995</v>
      </c>
      <c r="D7021">
        <v>1277423</v>
      </c>
      <c r="E7021">
        <v>1351572</v>
      </c>
    </row>
    <row r="7022" spans="1:5">
      <c r="A7022" s="58">
        <v>34912</v>
      </c>
      <c r="B7022">
        <v>54</v>
      </c>
      <c r="C7022">
        <v>2510063</v>
      </c>
      <c r="D7022">
        <v>1219040</v>
      </c>
      <c r="E7022">
        <v>1291023</v>
      </c>
    </row>
    <row r="7023" spans="1:5">
      <c r="A7023" s="58">
        <v>34912</v>
      </c>
      <c r="B7023">
        <v>55</v>
      </c>
      <c r="C7023">
        <v>2375214</v>
      </c>
      <c r="D7023">
        <v>1149801</v>
      </c>
      <c r="E7023">
        <v>1225413</v>
      </c>
    </row>
    <row r="7024" spans="1:5">
      <c r="A7024" s="58">
        <v>34912</v>
      </c>
      <c r="B7024">
        <v>56</v>
      </c>
      <c r="C7024">
        <v>2313483</v>
      </c>
      <c r="D7024">
        <v>1115318</v>
      </c>
      <c r="E7024">
        <v>1198165</v>
      </c>
    </row>
    <row r="7025" spans="1:5">
      <c r="A7025" s="58">
        <v>34912</v>
      </c>
      <c r="B7025">
        <v>57</v>
      </c>
      <c r="C7025">
        <v>2285063</v>
      </c>
      <c r="D7025">
        <v>1098080</v>
      </c>
      <c r="E7025">
        <v>1186983</v>
      </c>
    </row>
    <row r="7026" spans="1:5">
      <c r="A7026" s="58">
        <v>34912</v>
      </c>
      <c r="B7026">
        <v>58</v>
      </c>
      <c r="C7026">
        <v>2103158</v>
      </c>
      <c r="D7026">
        <v>1008640</v>
      </c>
      <c r="E7026">
        <v>1094518</v>
      </c>
    </row>
    <row r="7027" spans="1:5">
      <c r="A7027" s="58">
        <v>34912</v>
      </c>
      <c r="B7027">
        <v>59</v>
      </c>
      <c r="C7027">
        <v>2129857</v>
      </c>
      <c r="D7027">
        <v>1018905</v>
      </c>
      <c r="E7027">
        <v>1110952</v>
      </c>
    </row>
    <row r="7028" spans="1:5">
      <c r="A7028" s="58">
        <v>34912</v>
      </c>
      <c r="B7028">
        <v>60</v>
      </c>
      <c r="C7028">
        <v>2150294</v>
      </c>
      <c r="D7028">
        <v>1021772</v>
      </c>
      <c r="E7028">
        <v>1128522</v>
      </c>
    </row>
    <row r="7029" spans="1:5">
      <c r="A7029" s="58">
        <v>34912</v>
      </c>
      <c r="B7029">
        <v>61</v>
      </c>
      <c r="C7029">
        <v>1964458</v>
      </c>
      <c r="D7029">
        <v>934484</v>
      </c>
      <c r="E7029">
        <v>1029974</v>
      </c>
    </row>
    <row r="7030" spans="1:5">
      <c r="A7030" s="58">
        <v>34912</v>
      </c>
      <c r="B7030">
        <v>62</v>
      </c>
      <c r="C7030">
        <v>1957501</v>
      </c>
      <c r="D7030">
        <v>923998</v>
      </c>
      <c r="E7030">
        <v>1033503</v>
      </c>
    </row>
    <row r="7031" spans="1:5">
      <c r="A7031" s="58">
        <v>34912</v>
      </c>
      <c r="B7031">
        <v>63</v>
      </c>
      <c r="C7031">
        <v>1984967</v>
      </c>
      <c r="D7031">
        <v>932443</v>
      </c>
      <c r="E7031">
        <v>1052524</v>
      </c>
    </row>
    <row r="7032" spans="1:5">
      <c r="A7032" s="58">
        <v>34912</v>
      </c>
      <c r="B7032">
        <v>64</v>
      </c>
      <c r="C7032">
        <v>2075823</v>
      </c>
      <c r="D7032">
        <v>966453</v>
      </c>
      <c r="E7032">
        <v>1109370</v>
      </c>
    </row>
    <row r="7033" spans="1:5">
      <c r="A7033" s="58">
        <v>34912</v>
      </c>
      <c r="B7033">
        <v>65</v>
      </c>
      <c r="C7033">
        <v>2069084</v>
      </c>
      <c r="D7033">
        <v>961489</v>
      </c>
      <c r="E7033">
        <v>1107595</v>
      </c>
    </row>
    <row r="7034" spans="1:5">
      <c r="A7034" s="58">
        <v>34912</v>
      </c>
      <c r="B7034">
        <v>66</v>
      </c>
      <c r="C7034">
        <v>2020098</v>
      </c>
      <c r="D7034">
        <v>928586</v>
      </c>
      <c r="E7034">
        <v>1091512</v>
      </c>
    </row>
    <row r="7035" spans="1:5">
      <c r="A7035" s="58">
        <v>34912</v>
      </c>
      <c r="B7035">
        <v>67</v>
      </c>
      <c r="C7035">
        <v>2057422</v>
      </c>
      <c r="D7035">
        <v>938839</v>
      </c>
      <c r="E7035">
        <v>1118583</v>
      </c>
    </row>
    <row r="7036" spans="1:5">
      <c r="A7036" s="58">
        <v>34912</v>
      </c>
      <c r="B7036">
        <v>68</v>
      </c>
      <c r="C7036">
        <v>1939766</v>
      </c>
      <c r="D7036">
        <v>873612</v>
      </c>
      <c r="E7036">
        <v>1066154</v>
      </c>
    </row>
    <row r="7037" spans="1:5">
      <c r="A7037" s="58">
        <v>34912</v>
      </c>
      <c r="B7037">
        <v>69</v>
      </c>
      <c r="C7037">
        <v>1892332</v>
      </c>
      <c r="D7037">
        <v>839635</v>
      </c>
      <c r="E7037">
        <v>1052697</v>
      </c>
    </row>
    <row r="7038" spans="1:5">
      <c r="A7038" s="58">
        <v>34912</v>
      </c>
      <c r="B7038">
        <v>70</v>
      </c>
      <c r="C7038">
        <v>1894510</v>
      </c>
      <c r="D7038">
        <v>830836</v>
      </c>
      <c r="E7038">
        <v>1063674</v>
      </c>
    </row>
    <row r="7039" spans="1:5">
      <c r="A7039" s="58">
        <v>34912</v>
      </c>
      <c r="B7039">
        <v>71</v>
      </c>
      <c r="C7039">
        <v>1817136</v>
      </c>
      <c r="D7039">
        <v>796052</v>
      </c>
      <c r="E7039">
        <v>1021084</v>
      </c>
    </row>
    <row r="7040" spans="1:5">
      <c r="A7040" s="58">
        <v>34912</v>
      </c>
      <c r="B7040">
        <v>72</v>
      </c>
      <c r="C7040">
        <v>1752332</v>
      </c>
      <c r="D7040">
        <v>761702</v>
      </c>
      <c r="E7040">
        <v>990630</v>
      </c>
    </row>
    <row r="7041" spans="1:5">
      <c r="A7041" s="58">
        <v>34912</v>
      </c>
      <c r="B7041">
        <v>73</v>
      </c>
      <c r="C7041">
        <v>1738567</v>
      </c>
      <c r="D7041">
        <v>749277</v>
      </c>
      <c r="E7041">
        <v>989290</v>
      </c>
    </row>
    <row r="7042" spans="1:5">
      <c r="A7042" s="58">
        <v>34912</v>
      </c>
      <c r="B7042">
        <v>74</v>
      </c>
      <c r="C7042">
        <v>1688512</v>
      </c>
      <c r="D7042">
        <v>718708</v>
      </c>
      <c r="E7042">
        <v>969804</v>
      </c>
    </row>
    <row r="7043" spans="1:5">
      <c r="A7043" s="58">
        <v>34912</v>
      </c>
      <c r="B7043">
        <v>75</v>
      </c>
      <c r="C7043">
        <v>1542657</v>
      </c>
      <c r="D7043">
        <v>644365</v>
      </c>
      <c r="E7043">
        <v>898292</v>
      </c>
    </row>
    <row r="7044" spans="1:5">
      <c r="A7044" s="58">
        <v>34912</v>
      </c>
      <c r="B7044">
        <v>76</v>
      </c>
      <c r="C7044">
        <v>1426594</v>
      </c>
      <c r="D7044">
        <v>586695</v>
      </c>
      <c r="E7044">
        <v>839899</v>
      </c>
    </row>
    <row r="7045" spans="1:5">
      <c r="A7045" s="58">
        <v>34912</v>
      </c>
      <c r="B7045">
        <v>77</v>
      </c>
      <c r="C7045">
        <v>1325937</v>
      </c>
      <c r="D7045">
        <v>533750</v>
      </c>
      <c r="E7045">
        <v>792187</v>
      </c>
    </row>
    <row r="7046" spans="1:5">
      <c r="A7046" s="58">
        <v>34912</v>
      </c>
      <c r="B7046">
        <v>78</v>
      </c>
      <c r="C7046">
        <v>1252493</v>
      </c>
      <c r="D7046">
        <v>494730</v>
      </c>
      <c r="E7046">
        <v>757763</v>
      </c>
    </row>
    <row r="7047" spans="1:5">
      <c r="A7047" s="58">
        <v>34912</v>
      </c>
      <c r="B7047">
        <v>79</v>
      </c>
      <c r="C7047">
        <v>1176869</v>
      </c>
      <c r="D7047">
        <v>454775</v>
      </c>
      <c r="E7047">
        <v>722094</v>
      </c>
    </row>
    <row r="7048" spans="1:5">
      <c r="A7048" s="58">
        <v>34912</v>
      </c>
      <c r="B7048">
        <v>80</v>
      </c>
      <c r="C7048">
        <v>1104727</v>
      </c>
      <c r="D7048">
        <v>415144</v>
      </c>
      <c r="E7048">
        <v>689583</v>
      </c>
    </row>
    <row r="7049" spans="1:5">
      <c r="A7049" s="58">
        <v>34912</v>
      </c>
      <c r="B7049">
        <v>81</v>
      </c>
      <c r="C7049">
        <v>987435</v>
      </c>
      <c r="D7049">
        <v>361284</v>
      </c>
      <c r="E7049">
        <v>626151</v>
      </c>
    </row>
    <row r="7050" spans="1:5">
      <c r="A7050" s="58">
        <v>34912</v>
      </c>
      <c r="B7050">
        <v>82</v>
      </c>
      <c r="C7050">
        <v>910879</v>
      </c>
      <c r="D7050">
        <v>324884</v>
      </c>
      <c r="E7050">
        <v>585995</v>
      </c>
    </row>
    <row r="7051" spans="1:5">
      <c r="A7051" s="58">
        <v>34912</v>
      </c>
      <c r="B7051">
        <v>83</v>
      </c>
      <c r="C7051">
        <v>805405</v>
      </c>
      <c r="D7051">
        <v>277622</v>
      </c>
      <c r="E7051">
        <v>527783</v>
      </c>
    </row>
    <row r="7052" spans="1:5">
      <c r="A7052" s="58">
        <v>34912</v>
      </c>
      <c r="B7052">
        <v>84</v>
      </c>
      <c r="C7052">
        <v>717827</v>
      </c>
      <c r="D7052">
        <v>237554</v>
      </c>
      <c r="E7052">
        <v>480273</v>
      </c>
    </row>
    <row r="7053" spans="1:5">
      <c r="A7053" s="58">
        <v>34912</v>
      </c>
      <c r="B7053">
        <v>85</v>
      </c>
      <c r="C7053">
        <v>626475</v>
      </c>
      <c r="D7053">
        <v>200554</v>
      </c>
      <c r="E7053">
        <v>425921</v>
      </c>
    </row>
    <row r="7054" spans="1:5">
      <c r="A7054" s="58">
        <v>34912</v>
      </c>
      <c r="B7054">
        <v>86</v>
      </c>
      <c r="C7054">
        <v>549768</v>
      </c>
      <c r="D7054">
        <v>170871</v>
      </c>
      <c r="E7054">
        <v>378897</v>
      </c>
    </row>
    <row r="7055" spans="1:5">
      <c r="A7055" s="58">
        <v>34912</v>
      </c>
      <c r="B7055">
        <v>87</v>
      </c>
      <c r="C7055">
        <v>481052</v>
      </c>
      <c r="D7055">
        <v>143882</v>
      </c>
      <c r="E7055">
        <v>337170</v>
      </c>
    </row>
    <row r="7056" spans="1:5">
      <c r="A7056" s="58">
        <v>34912</v>
      </c>
      <c r="B7056">
        <v>88</v>
      </c>
      <c r="C7056">
        <v>408560</v>
      </c>
      <c r="D7056">
        <v>117018</v>
      </c>
      <c r="E7056">
        <v>291542</v>
      </c>
    </row>
    <row r="7057" spans="1:5">
      <c r="A7057" s="58">
        <v>34912</v>
      </c>
      <c r="B7057">
        <v>89</v>
      </c>
      <c r="C7057">
        <v>346672</v>
      </c>
      <c r="D7057">
        <v>95199</v>
      </c>
      <c r="E7057">
        <v>251473</v>
      </c>
    </row>
    <row r="7058" spans="1:5">
      <c r="A7058" s="58">
        <v>34912</v>
      </c>
      <c r="B7058">
        <v>90</v>
      </c>
      <c r="C7058">
        <v>297953</v>
      </c>
      <c r="D7058">
        <v>78084</v>
      </c>
      <c r="E7058">
        <v>219869</v>
      </c>
    </row>
    <row r="7059" spans="1:5">
      <c r="A7059" s="58">
        <v>34912</v>
      </c>
      <c r="B7059">
        <v>91</v>
      </c>
      <c r="C7059">
        <v>241058</v>
      </c>
      <c r="D7059">
        <v>60429</v>
      </c>
      <c r="E7059">
        <v>180629</v>
      </c>
    </row>
    <row r="7060" spans="1:5">
      <c r="A7060" s="58">
        <v>34912</v>
      </c>
      <c r="B7060">
        <v>92</v>
      </c>
      <c r="C7060">
        <v>190971</v>
      </c>
      <c r="D7060">
        <v>46018</v>
      </c>
      <c r="E7060">
        <v>144953</v>
      </c>
    </row>
    <row r="7061" spans="1:5">
      <c r="A7061" s="58">
        <v>34912</v>
      </c>
      <c r="B7061">
        <v>93</v>
      </c>
      <c r="C7061">
        <v>145692</v>
      </c>
      <c r="D7061">
        <v>33632</v>
      </c>
      <c r="E7061">
        <v>112060</v>
      </c>
    </row>
    <row r="7062" spans="1:5">
      <c r="A7062" s="58">
        <v>34912</v>
      </c>
      <c r="B7062">
        <v>94</v>
      </c>
      <c r="C7062">
        <v>121040</v>
      </c>
      <c r="D7062">
        <v>26702</v>
      </c>
      <c r="E7062">
        <v>94338</v>
      </c>
    </row>
    <row r="7063" spans="1:5">
      <c r="A7063" s="58">
        <v>34912</v>
      </c>
      <c r="B7063">
        <v>95</v>
      </c>
      <c r="C7063">
        <v>85282</v>
      </c>
      <c r="D7063">
        <v>17838</v>
      </c>
      <c r="E7063">
        <v>67444</v>
      </c>
    </row>
    <row r="7064" spans="1:5">
      <c r="A7064" s="58">
        <v>34912</v>
      </c>
      <c r="B7064">
        <v>96</v>
      </c>
      <c r="C7064">
        <v>58991</v>
      </c>
      <c r="D7064">
        <v>11467</v>
      </c>
      <c r="E7064">
        <v>47524</v>
      </c>
    </row>
    <row r="7065" spans="1:5">
      <c r="A7065" s="58">
        <v>34912</v>
      </c>
      <c r="B7065">
        <v>97</v>
      </c>
      <c r="C7065">
        <v>43141</v>
      </c>
      <c r="D7065">
        <v>8058</v>
      </c>
      <c r="E7065">
        <v>35083</v>
      </c>
    </row>
    <row r="7066" spans="1:5">
      <c r="A7066" s="58">
        <v>34912</v>
      </c>
      <c r="B7066">
        <v>98</v>
      </c>
      <c r="C7066">
        <v>31498</v>
      </c>
      <c r="D7066">
        <v>5686</v>
      </c>
      <c r="E7066">
        <v>25812</v>
      </c>
    </row>
    <row r="7067" spans="1:5">
      <c r="A7067" s="58">
        <v>34912</v>
      </c>
      <c r="B7067">
        <v>99</v>
      </c>
      <c r="C7067">
        <v>22086</v>
      </c>
      <c r="D7067">
        <v>3969</v>
      </c>
      <c r="E7067">
        <v>18117</v>
      </c>
    </row>
    <row r="7068" spans="1:5">
      <c r="A7068" s="58">
        <v>34912</v>
      </c>
      <c r="B7068" t="s">
        <v>164</v>
      </c>
      <c r="C7068">
        <v>43618</v>
      </c>
      <c r="D7068">
        <v>8079</v>
      </c>
      <c r="E7068">
        <v>35539</v>
      </c>
    </row>
    <row r="7070" spans="1:5">
      <c r="A7070" s="58">
        <v>34943</v>
      </c>
      <c r="B7070" t="s">
        <v>163</v>
      </c>
      <c r="C7070">
        <v>266877422</v>
      </c>
      <c r="D7070">
        <v>130519740</v>
      </c>
      <c r="E7070">
        <v>136357682</v>
      </c>
    </row>
    <row r="7071" spans="1:5">
      <c r="A7071" s="58">
        <v>34943</v>
      </c>
      <c r="B7071">
        <v>0</v>
      </c>
      <c r="C7071">
        <v>3786156</v>
      </c>
      <c r="D7071">
        <v>1938463</v>
      </c>
      <c r="E7071">
        <v>1847693</v>
      </c>
    </row>
    <row r="7072" spans="1:5">
      <c r="A7072" s="58">
        <v>34943</v>
      </c>
      <c r="B7072">
        <v>1</v>
      </c>
      <c r="C7072">
        <v>3827810</v>
      </c>
      <c r="D7072">
        <v>1958446</v>
      </c>
      <c r="E7072">
        <v>1869364</v>
      </c>
    </row>
    <row r="7073" spans="1:5">
      <c r="A7073" s="58">
        <v>34943</v>
      </c>
      <c r="B7073">
        <v>2</v>
      </c>
      <c r="C7073">
        <v>3892470</v>
      </c>
      <c r="D7073">
        <v>1994519</v>
      </c>
      <c r="E7073">
        <v>1897951</v>
      </c>
    </row>
    <row r="7074" spans="1:5">
      <c r="A7074" s="58">
        <v>34943</v>
      </c>
      <c r="B7074">
        <v>3</v>
      </c>
      <c r="C7074">
        <v>3985112</v>
      </c>
      <c r="D7074">
        <v>2037770</v>
      </c>
      <c r="E7074">
        <v>1947342</v>
      </c>
    </row>
    <row r="7075" spans="1:5">
      <c r="A7075" s="58">
        <v>34943</v>
      </c>
      <c r="B7075">
        <v>4</v>
      </c>
      <c r="C7075">
        <v>4094807</v>
      </c>
      <c r="D7075">
        <v>2094403</v>
      </c>
      <c r="E7075">
        <v>2000404</v>
      </c>
    </row>
    <row r="7076" spans="1:5">
      <c r="A7076" s="58">
        <v>34943</v>
      </c>
      <c r="B7076">
        <v>5</v>
      </c>
      <c r="C7076">
        <v>4104740</v>
      </c>
      <c r="D7076">
        <v>2103152</v>
      </c>
      <c r="E7076">
        <v>2001588</v>
      </c>
    </row>
    <row r="7077" spans="1:5">
      <c r="A7077" s="58">
        <v>34943</v>
      </c>
      <c r="B7077">
        <v>6</v>
      </c>
      <c r="C7077">
        <v>3942348</v>
      </c>
      <c r="D7077">
        <v>2018165</v>
      </c>
      <c r="E7077">
        <v>1924183</v>
      </c>
    </row>
    <row r="7078" spans="1:5">
      <c r="A7078" s="58">
        <v>34943</v>
      </c>
      <c r="B7078">
        <v>7</v>
      </c>
      <c r="C7078">
        <v>3882165</v>
      </c>
      <c r="D7078">
        <v>1986084</v>
      </c>
      <c r="E7078">
        <v>1896081</v>
      </c>
    </row>
    <row r="7079" spans="1:5">
      <c r="A7079" s="58">
        <v>34943</v>
      </c>
      <c r="B7079">
        <v>8</v>
      </c>
      <c r="C7079">
        <v>3729133</v>
      </c>
      <c r="D7079">
        <v>1908705</v>
      </c>
      <c r="E7079">
        <v>1820428</v>
      </c>
    </row>
    <row r="7080" spans="1:5">
      <c r="A7080" s="58">
        <v>34943</v>
      </c>
      <c r="B7080">
        <v>9</v>
      </c>
      <c r="C7080">
        <v>3857763</v>
      </c>
      <c r="D7080">
        <v>1977089</v>
      </c>
      <c r="E7080">
        <v>1880674</v>
      </c>
    </row>
    <row r="7081" spans="1:5">
      <c r="A7081" s="58">
        <v>34943</v>
      </c>
      <c r="B7081">
        <v>10</v>
      </c>
      <c r="C7081">
        <v>3914706</v>
      </c>
      <c r="D7081">
        <v>2007583</v>
      </c>
      <c r="E7081">
        <v>1907123</v>
      </c>
    </row>
    <row r="7082" spans="1:5">
      <c r="A7082" s="58">
        <v>34943</v>
      </c>
      <c r="B7082">
        <v>11</v>
      </c>
      <c r="C7082">
        <v>3776707</v>
      </c>
      <c r="D7082">
        <v>1933897</v>
      </c>
      <c r="E7082">
        <v>1842810</v>
      </c>
    </row>
    <row r="7083" spans="1:5">
      <c r="A7083" s="58">
        <v>34943</v>
      </c>
      <c r="B7083">
        <v>12</v>
      </c>
      <c r="C7083">
        <v>3841208</v>
      </c>
      <c r="D7083">
        <v>1967096</v>
      </c>
      <c r="E7083">
        <v>1874112</v>
      </c>
    </row>
    <row r="7084" spans="1:5">
      <c r="A7084" s="58">
        <v>34943</v>
      </c>
      <c r="B7084">
        <v>13</v>
      </c>
      <c r="C7084">
        <v>3887514</v>
      </c>
      <c r="D7084">
        <v>1989755</v>
      </c>
      <c r="E7084">
        <v>1897759</v>
      </c>
    </row>
    <row r="7085" spans="1:5">
      <c r="A7085" s="58">
        <v>34943</v>
      </c>
      <c r="B7085">
        <v>14</v>
      </c>
      <c r="C7085">
        <v>3808918</v>
      </c>
      <c r="D7085">
        <v>1954030</v>
      </c>
      <c r="E7085">
        <v>1854888</v>
      </c>
    </row>
    <row r="7086" spans="1:5">
      <c r="A7086" s="58">
        <v>34943</v>
      </c>
      <c r="B7086">
        <v>15</v>
      </c>
      <c r="C7086">
        <v>3905112</v>
      </c>
      <c r="D7086">
        <v>2007171</v>
      </c>
      <c r="E7086">
        <v>1897941</v>
      </c>
    </row>
    <row r="7087" spans="1:5">
      <c r="A7087" s="58">
        <v>34943</v>
      </c>
      <c r="B7087">
        <v>16</v>
      </c>
      <c r="C7087">
        <v>3727805</v>
      </c>
      <c r="D7087">
        <v>1921936</v>
      </c>
      <c r="E7087">
        <v>1805869</v>
      </c>
    </row>
    <row r="7088" spans="1:5">
      <c r="A7088" s="58">
        <v>34943</v>
      </c>
      <c r="B7088">
        <v>17</v>
      </c>
      <c r="C7088">
        <v>3638788</v>
      </c>
      <c r="D7088">
        <v>1880435</v>
      </c>
      <c r="E7088">
        <v>1758353</v>
      </c>
    </row>
    <row r="7089" spans="1:5">
      <c r="A7089" s="58">
        <v>34943</v>
      </c>
      <c r="B7089">
        <v>18</v>
      </c>
      <c r="C7089">
        <v>3634104</v>
      </c>
      <c r="D7089">
        <v>1864602</v>
      </c>
      <c r="E7089">
        <v>1769502</v>
      </c>
    </row>
    <row r="7090" spans="1:5">
      <c r="A7090" s="58">
        <v>34943</v>
      </c>
      <c r="B7090">
        <v>19</v>
      </c>
      <c r="C7090">
        <v>3586176</v>
      </c>
      <c r="D7090">
        <v>1831610</v>
      </c>
      <c r="E7090">
        <v>1754566</v>
      </c>
    </row>
    <row r="7091" spans="1:5">
      <c r="A7091" s="58">
        <v>34943</v>
      </c>
      <c r="B7091">
        <v>20</v>
      </c>
      <c r="C7091">
        <v>3616836</v>
      </c>
      <c r="D7091">
        <v>1850079</v>
      </c>
      <c r="E7091">
        <v>1766757</v>
      </c>
    </row>
    <row r="7092" spans="1:5">
      <c r="A7092" s="58">
        <v>34943</v>
      </c>
      <c r="B7092">
        <v>21</v>
      </c>
      <c r="C7092">
        <v>3495537</v>
      </c>
      <c r="D7092">
        <v>1785817</v>
      </c>
      <c r="E7092">
        <v>1709720</v>
      </c>
    </row>
    <row r="7093" spans="1:5">
      <c r="A7093" s="58">
        <v>34943</v>
      </c>
      <c r="B7093">
        <v>22</v>
      </c>
      <c r="C7093">
        <v>3486467</v>
      </c>
      <c r="D7093">
        <v>1777159</v>
      </c>
      <c r="E7093">
        <v>1709308</v>
      </c>
    </row>
    <row r="7094" spans="1:5">
      <c r="A7094" s="58">
        <v>34943</v>
      </c>
      <c r="B7094">
        <v>23</v>
      </c>
      <c r="C7094">
        <v>3649585</v>
      </c>
      <c r="D7094">
        <v>1855194</v>
      </c>
      <c r="E7094">
        <v>1794391</v>
      </c>
    </row>
    <row r="7095" spans="1:5">
      <c r="A7095" s="58">
        <v>34943</v>
      </c>
      <c r="B7095">
        <v>24</v>
      </c>
      <c r="C7095">
        <v>3965336</v>
      </c>
      <c r="D7095">
        <v>2003097</v>
      </c>
      <c r="E7095">
        <v>1962239</v>
      </c>
    </row>
    <row r="7096" spans="1:5">
      <c r="A7096" s="58">
        <v>34943</v>
      </c>
      <c r="B7096">
        <v>25</v>
      </c>
      <c r="C7096">
        <v>4079566</v>
      </c>
      <c r="D7096">
        <v>2061711</v>
      </c>
      <c r="E7096">
        <v>2017855</v>
      </c>
    </row>
    <row r="7097" spans="1:5">
      <c r="A7097" s="58">
        <v>34943</v>
      </c>
      <c r="B7097">
        <v>26</v>
      </c>
      <c r="C7097">
        <v>3893773</v>
      </c>
      <c r="D7097">
        <v>1961037</v>
      </c>
      <c r="E7097">
        <v>1932736</v>
      </c>
    </row>
    <row r="7098" spans="1:5">
      <c r="A7098" s="58">
        <v>34943</v>
      </c>
      <c r="B7098">
        <v>27</v>
      </c>
      <c r="C7098">
        <v>3866216</v>
      </c>
      <c r="D7098">
        <v>1947172</v>
      </c>
      <c r="E7098">
        <v>1919044</v>
      </c>
    </row>
    <row r="7099" spans="1:5">
      <c r="A7099" s="58">
        <v>34943</v>
      </c>
      <c r="B7099">
        <v>28</v>
      </c>
      <c r="C7099">
        <v>3812186</v>
      </c>
      <c r="D7099">
        <v>1915917</v>
      </c>
      <c r="E7099">
        <v>1896269</v>
      </c>
    </row>
    <row r="7100" spans="1:5">
      <c r="A7100" s="58">
        <v>34943</v>
      </c>
      <c r="B7100">
        <v>29</v>
      </c>
      <c r="C7100">
        <v>4054422</v>
      </c>
      <c r="D7100">
        <v>2034563</v>
      </c>
      <c r="E7100">
        <v>2019859</v>
      </c>
    </row>
    <row r="7101" spans="1:5">
      <c r="A7101" s="58">
        <v>34943</v>
      </c>
      <c r="B7101">
        <v>30</v>
      </c>
      <c r="C7101">
        <v>4344050</v>
      </c>
      <c r="D7101">
        <v>2185909</v>
      </c>
      <c r="E7101">
        <v>2158141</v>
      </c>
    </row>
    <row r="7102" spans="1:5">
      <c r="A7102" s="58">
        <v>34943</v>
      </c>
      <c r="B7102">
        <v>31</v>
      </c>
      <c r="C7102">
        <v>4362411</v>
      </c>
      <c r="D7102">
        <v>2185920</v>
      </c>
      <c r="E7102">
        <v>2176491</v>
      </c>
    </row>
    <row r="7103" spans="1:5">
      <c r="A7103" s="58">
        <v>34943</v>
      </c>
      <c r="B7103">
        <v>32</v>
      </c>
      <c r="C7103">
        <v>4466974</v>
      </c>
      <c r="D7103">
        <v>2238176</v>
      </c>
      <c r="E7103">
        <v>2228798</v>
      </c>
    </row>
    <row r="7104" spans="1:5">
      <c r="A7104" s="58">
        <v>34943</v>
      </c>
      <c r="B7104">
        <v>33</v>
      </c>
      <c r="C7104">
        <v>4519593</v>
      </c>
      <c r="D7104">
        <v>2260687</v>
      </c>
      <c r="E7104">
        <v>2258906</v>
      </c>
    </row>
    <row r="7105" spans="1:5">
      <c r="A7105" s="58">
        <v>34943</v>
      </c>
      <c r="B7105">
        <v>34</v>
      </c>
      <c r="C7105">
        <v>4585601</v>
      </c>
      <c r="D7105">
        <v>2297632</v>
      </c>
      <c r="E7105">
        <v>2287969</v>
      </c>
    </row>
    <row r="7106" spans="1:5">
      <c r="A7106" s="58">
        <v>34943</v>
      </c>
      <c r="B7106">
        <v>35</v>
      </c>
      <c r="C7106">
        <v>4750556</v>
      </c>
      <c r="D7106">
        <v>2381682</v>
      </c>
      <c r="E7106">
        <v>2368874</v>
      </c>
    </row>
    <row r="7107" spans="1:5">
      <c r="A7107" s="58">
        <v>34943</v>
      </c>
      <c r="B7107">
        <v>36</v>
      </c>
      <c r="C7107">
        <v>4529013</v>
      </c>
      <c r="D7107">
        <v>2253030</v>
      </c>
      <c r="E7107">
        <v>2275983</v>
      </c>
    </row>
    <row r="7108" spans="1:5">
      <c r="A7108" s="58">
        <v>34943</v>
      </c>
      <c r="B7108">
        <v>37</v>
      </c>
      <c r="C7108">
        <v>4486012</v>
      </c>
      <c r="D7108">
        <v>2232102</v>
      </c>
      <c r="E7108">
        <v>2253910</v>
      </c>
    </row>
    <row r="7109" spans="1:5">
      <c r="A7109" s="58">
        <v>34943</v>
      </c>
      <c r="B7109">
        <v>38</v>
      </c>
      <c r="C7109">
        <v>4370860</v>
      </c>
      <c r="D7109">
        <v>2172724</v>
      </c>
      <c r="E7109">
        <v>2198136</v>
      </c>
    </row>
    <row r="7110" spans="1:5">
      <c r="A7110" s="58">
        <v>34943</v>
      </c>
      <c r="B7110">
        <v>39</v>
      </c>
      <c r="C7110">
        <v>4441648</v>
      </c>
      <c r="D7110">
        <v>2203995</v>
      </c>
      <c r="E7110">
        <v>2237653</v>
      </c>
    </row>
    <row r="7111" spans="1:5">
      <c r="A7111" s="58">
        <v>34943</v>
      </c>
      <c r="B7111">
        <v>40</v>
      </c>
      <c r="C7111">
        <v>4399777</v>
      </c>
      <c r="D7111">
        <v>2188037</v>
      </c>
      <c r="E7111">
        <v>2211740</v>
      </c>
    </row>
    <row r="7112" spans="1:5">
      <c r="A7112" s="58">
        <v>34943</v>
      </c>
      <c r="B7112">
        <v>41</v>
      </c>
      <c r="C7112">
        <v>4125568</v>
      </c>
      <c r="D7112">
        <v>2036923</v>
      </c>
      <c r="E7112">
        <v>2088645</v>
      </c>
    </row>
    <row r="7113" spans="1:5">
      <c r="A7113" s="58">
        <v>34943</v>
      </c>
      <c r="B7113">
        <v>42</v>
      </c>
      <c r="C7113">
        <v>4035716</v>
      </c>
      <c r="D7113">
        <v>1992010</v>
      </c>
      <c r="E7113">
        <v>2043706</v>
      </c>
    </row>
    <row r="7114" spans="1:5">
      <c r="A7114" s="58">
        <v>34943</v>
      </c>
      <c r="B7114">
        <v>43</v>
      </c>
      <c r="C7114">
        <v>3957161</v>
      </c>
      <c r="D7114">
        <v>1946480</v>
      </c>
      <c r="E7114">
        <v>2010681</v>
      </c>
    </row>
    <row r="7115" spans="1:5">
      <c r="A7115" s="58">
        <v>34943</v>
      </c>
      <c r="B7115">
        <v>44</v>
      </c>
      <c r="C7115">
        <v>3780555</v>
      </c>
      <c r="D7115">
        <v>1866394</v>
      </c>
      <c r="E7115">
        <v>1914161</v>
      </c>
    </row>
    <row r="7116" spans="1:5">
      <c r="A7116" s="58">
        <v>34943</v>
      </c>
      <c r="B7116">
        <v>45</v>
      </c>
      <c r="C7116">
        <v>3825304</v>
      </c>
      <c r="D7116">
        <v>1889824</v>
      </c>
      <c r="E7116">
        <v>1935480</v>
      </c>
    </row>
    <row r="7117" spans="1:5">
      <c r="A7117" s="58">
        <v>34943</v>
      </c>
      <c r="B7117">
        <v>46</v>
      </c>
      <c r="C7117">
        <v>3595828</v>
      </c>
      <c r="D7117">
        <v>1764034</v>
      </c>
      <c r="E7117">
        <v>1831794</v>
      </c>
    </row>
    <row r="7118" spans="1:5">
      <c r="A7118" s="58">
        <v>34943</v>
      </c>
      <c r="B7118">
        <v>47</v>
      </c>
      <c r="C7118">
        <v>3607414</v>
      </c>
      <c r="D7118">
        <v>1768947</v>
      </c>
      <c r="E7118">
        <v>1838467</v>
      </c>
    </row>
    <row r="7119" spans="1:5">
      <c r="A7119" s="58">
        <v>34943</v>
      </c>
      <c r="B7119">
        <v>48</v>
      </c>
      <c r="C7119">
        <v>3802042</v>
      </c>
      <c r="D7119">
        <v>1867550</v>
      </c>
      <c r="E7119">
        <v>1934492</v>
      </c>
    </row>
    <row r="7120" spans="1:5">
      <c r="A7120" s="58">
        <v>34943</v>
      </c>
      <c r="B7120">
        <v>49</v>
      </c>
      <c r="C7120">
        <v>2983568</v>
      </c>
      <c r="D7120">
        <v>1462221</v>
      </c>
      <c r="E7120">
        <v>1521347</v>
      </c>
    </row>
    <row r="7121" spans="1:5">
      <c r="A7121" s="58">
        <v>34943</v>
      </c>
      <c r="B7121">
        <v>50</v>
      </c>
      <c r="C7121">
        <v>2935320</v>
      </c>
      <c r="D7121">
        <v>1437812</v>
      </c>
      <c r="E7121">
        <v>1497508</v>
      </c>
    </row>
    <row r="7122" spans="1:5">
      <c r="A7122" s="58">
        <v>34943</v>
      </c>
      <c r="B7122">
        <v>51</v>
      </c>
      <c r="C7122">
        <v>2818556</v>
      </c>
      <c r="D7122">
        <v>1374553</v>
      </c>
      <c r="E7122">
        <v>1444003</v>
      </c>
    </row>
    <row r="7123" spans="1:5">
      <c r="A7123" s="58">
        <v>34943</v>
      </c>
      <c r="B7123">
        <v>52</v>
      </c>
      <c r="C7123">
        <v>3004738</v>
      </c>
      <c r="D7123">
        <v>1466943</v>
      </c>
      <c r="E7123">
        <v>1537795</v>
      </c>
    </row>
    <row r="7124" spans="1:5">
      <c r="A7124" s="58">
        <v>34943</v>
      </c>
      <c r="B7124">
        <v>53</v>
      </c>
      <c r="C7124">
        <v>2671686</v>
      </c>
      <c r="D7124">
        <v>1298764</v>
      </c>
      <c r="E7124">
        <v>1372922</v>
      </c>
    </row>
    <row r="7125" spans="1:5">
      <c r="A7125" s="58">
        <v>34943</v>
      </c>
      <c r="B7125">
        <v>54</v>
      </c>
      <c r="C7125">
        <v>2511475</v>
      </c>
      <c r="D7125">
        <v>1219358</v>
      </c>
      <c r="E7125">
        <v>1292117</v>
      </c>
    </row>
    <row r="7126" spans="1:5">
      <c r="A7126" s="58">
        <v>34943</v>
      </c>
      <c r="B7126">
        <v>55</v>
      </c>
      <c r="C7126">
        <v>2389215</v>
      </c>
      <c r="D7126">
        <v>1156975</v>
      </c>
      <c r="E7126">
        <v>1232240</v>
      </c>
    </row>
    <row r="7127" spans="1:5">
      <c r="A7127" s="58">
        <v>34943</v>
      </c>
      <c r="B7127">
        <v>56</v>
      </c>
      <c r="C7127">
        <v>2311428</v>
      </c>
      <c r="D7127">
        <v>1114305</v>
      </c>
      <c r="E7127">
        <v>1197123</v>
      </c>
    </row>
    <row r="7128" spans="1:5">
      <c r="A7128" s="58">
        <v>34943</v>
      </c>
      <c r="B7128">
        <v>57</v>
      </c>
      <c r="C7128">
        <v>2289911</v>
      </c>
      <c r="D7128">
        <v>1100461</v>
      </c>
      <c r="E7128">
        <v>1189450</v>
      </c>
    </row>
    <row r="7129" spans="1:5">
      <c r="A7129" s="58">
        <v>34943</v>
      </c>
      <c r="B7129">
        <v>58</v>
      </c>
      <c r="C7129">
        <v>2113897</v>
      </c>
      <c r="D7129">
        <v>1013956</v>
      </c>
      <c r="E7129">
        <v>1099941</v>
      </c>
    </row>
    <row r="7130" spans="1:5">
      <c r="A7130" s="58">
        <v>34943</v>
      </c>
      <c r="B7130">
        <v>59</v>
      </c>
      <c r="C7130">
        <v>2127207</v>
      </c>
      <c r="D7130">
        <v>1017698</v>
      </c>
      <c r="E7130">
        <v>1109509</v>
      </c>
    </row>
    <row r="7131" spans="1:5">
      <c r="A7131" s="58">
        <v>34943</v>
      </c>
      <c r="B7131">
        <v>60</v>
      </c>
      <c r="C7131">
        <v>2149929</v>
      </c>
      <c r="D7131">
        <v>1021603</v>
      </c>
      <c r="E7131">
        <v>1128326</v>
      </c>
    </row>
    <row r="7132" spans="1:5">
      <c r="A7132" s="58">
        <v>34943</v>
      </c>
      <c r="B7132">
        <v>61</v>
      </c>
      <c r="C7132">
        <v>1978512</v>
      </c>
      <c r="D7132">
        <v>941343</v>
      </c>
      <c r="E7132">
        <v>1037169</v>
      </c>
    </row>
    <row r="7133" spans="1:5">
      <c r="A7133" s="58">
        <v>34943</v>
      </c>
      <c r="B7133">
        <v>62</v>
      </c>
      <c r="C7133">
        <v>1951267</v>
      </c>
      <c r="D7133">
        <v>921487</v>
      </c>
      <c r="E7133">
        <v>1029780</v>
      </c>
    </row>
    <row r="7134" spans="1:5">
      <c r="A7134" s="58">
        <v>34943</v>
      </c>
      <c r="B7134">
        <v>63</v>
      </c>
      <c r="C7134">
        <v>1983565</v>
      </c>
      <c r="D7134">
        <v>931945</v>
      </c>
      <c r="E7134">
        <v>1051620</v>
      </c>
    </row>
    <row r="7135" spans="1:5">
      <c r="A7135" s="58">
        <v>34943</v>
      </c>
      <c r="B7135">
        <v>64</v>
      </c>
      <c r="C7135">
        <v>2065582</v>
      </c>
      <c r="D7135">
        <v>961796</v>
      </c>
      <c r="E7135">
        <v>1103786</v>
      </c>
    </row>
    <row r="7136" spans="1:5">
      <c r="A7136" s="58">
        <v>34943</v>
      </c>
      <c r="B7136">
        <v>65</v>
      </c>
      <c r="C7136">
        <v>2072122</v>
      </c>
      <c r="D7136">
        <v>962385</v>
      </c>
      <c r="E7136">
        <v>1109737</v>
      </c>
    </row>
    <row r="7137" spans="1:5">
      <c r="A7137" s="58">
        <v>34943</v>
      </c>
      <c r="B7137">
        <v>66</v>
      </c>
      <c r="C7137">
        <v>2019416</v>
      </c>
      <c r="D7137">
        <v>929202</v>
      </c>
      <c r="E7137">
        <v>1090214</v>
      </c>
    </row>
    <row r="7138" spans="1:5">
      <c r="A7138" s="58">
        <v>34943</v>
      </c>
      <c r="B7138">
        <v>67</v>
      </c>
      <c r="C7138">
        <v>2051493</v>
      </c>
      <c r="D7138">
        <v>936254</v>
      </c>
      <c r="E7138">
        <v>1115239</v>
      </c>
    </row>
    <row r="7139" spans="1:5">
      <c r="A7139" s="58">
        <v>34943</v>
      </c>
      <c r="B7139">
        <v>68</v>
      </c>
      <c r="C7139">
        <v>1946638</v>
      </c>
      <c r="D7139">
        <v>877666</v>
      </c>
      <c r="E7139">
        <v>1068972</v>
      </c>
    </row>
    <row r="7140" spans="1:5">
      <c r="A7140" s="58">
        <v>34943</v>
      </c>
      <c r="B7140">
        <v>69</v>
      </c>
      <c r="C7140">
        <v>1891833</v>
      </c>
      <c r="D7140">
        <v>839642</v>
      </c>
      <c r="E7140">
        <v>1052191</v>
      </c>
    </row>
    <row r="7141" spans="1:5">
      <c r="A7141" s="58">
        <v>34943</v>
      </c>
      <c r="B7141">
        <v>70</v>
      </c>
      <c r="C7141">
        <v>1891523</v>
      </c>
      <c r="D7141">
        <v>829547</v>
      </c>
      <c r="E7141">
        <v>1061976</v>
      </c>
    </row>
    <row r="7142" spans="1:5">
      <c r="A7142" s="58">
        <v>34943</v>
      </c>
      <c r="B7142">
        <v>71</v>
      </c>
      <c r="C7142">
        <v>1819959</v>
      </c>
      <c r="D7142">
        <v>797366</v>
      </c>
      <c r="E7142">
        <v>1022593</v>
      </c>
    </row>
    <row r="7143" spans="1:5">
      <c r="A7143" s="58">
        <v>34943</v>
      </c>
      <c r="B7143">
        <v>72</v>
      </c>
      <c r="C7143">
        <v>1753579</v>
      </c>
      <c r="D7143">
        <v>762503</v>
      </c>
      <c r="E7143">
        <v>991076</v>
      </c>
    </row>
    <row r="7144" spans="1:5">
      <c r="A7144" s="58">
        <v>34943</v>
      </c>
      <c r="B7144">
        <v>73</v>
      </c>
      <c r="C7144">
        <v>1733762</v>
      </c>
      <c r="D7144">
        <v>747103</v>
      </c>
      <c r="E7144">
        <v>986659</v>
      </c>
    </row>
    <row r="7145" spans="1:5">
      <c r="A7145" s="58">
        <v>34943</v>
      </c>
      <c r="B7145">
        <v>74</v>
      </c>
      <c r="C7145">
        <v>1694284</v>
      </c>
      <c r="D7145">
        <v>721282</v>
      </c>
      <c r="E7145">
        <v>973002</v>
      </c>
    </row>
    <row r="7146" spans="1:5">
      <c r="A7146" s="58">
        <v>34943</v>
      </c>
      <c r="B7146">
        <v>75</v>
      </c>
      <c r="C7146">
        <v>1551663</v>
      </c>
      <c r="D7146">
        <v>648594</v>
      </c>
      <c r="E7146">
        <v>903069</v>
      </c>
    </row>
    <row r="7147" spans="1:5">
      <c r="A7147" s="58">
        <v>34943</v>
      </c>
      <c r="B7147">
        <v>76</v>
      </c>
      <c r="C7147">
        <v>1428885</v>
      </c>
      <c r="D7147">
        <v>587975</v>
      </c>
      <c r="E7147">
        <v>840910</v>
      </c>
    </row>
    <row r="7148" spans="1:5">
      <c r="A7148" s="58">
        <v>34943</v>
      </c>
      <c r="B7148">
        <v>77</v>
      </c>
      <c r="C7148">
        <v>1330277</v>
      </c>
      <c r="D7148">
        <v>535987</v>
      </c>
      <c r="E7148">
        <v>794290</v>
      </c>
    </row>
    <row r="7149" spans="1:5">
      <c r="A7149" s="58">
        <v>34943</v>
      </c>
      <c r="B7149">
        <v>78</v>
      </c>
      <c r="C7149">
        <v>1253224</v>
      </c>
      <c r="D7149">
        <v>494897</v>
      </c>
      <c r="E7149">
        <v>758327</v>
      </c>
    </row>
    <row r="7150" spans="1:5">
      <c r="A7150" s="58">
        <v>34943</v>
      </c>
      <c r="B7150">
        <v>79</v>
      </c>
      <c r="C7150">
        <v>1177791</v>
      </c>
      <c r="D7150">
        <v>455495</v>
      </c>
      <c r="E7150">
        <v>722296</v>
      </c>
    </row>
    <row r="7151" spans="1:5">
      <c r="A7151" s="58">
        <v>34943</v>
      </c>
      <c r="B7151">
        <v>80</v>
      </c>
      <c r="C7151">
        <v>1106591</v>
      </c>
      <c r="D7151">
        <v>416195</v>
      </c>
      <c r="E7151">
        <v>690396</v>
      </c>
    </row>
    <row r="7152" spans="1:5">
      <c r="A7152" s="58">
        <v>34943</v>
      </c>
      <c r="B7152">
        <v>81</v>
      </c>
      <c r="C7152">
        <v>990795</v>
      </c>
      <c r="D7152">
        <v>362883</v>
      </c>
      <c r="E7152">
        <v>627912</v>
      </c>
    </row>
    <row r="7153" spans="1:5">
      <c r="A7153" s="58">
        <v>34943</v>
      </c>
      <c r="B7153">
        <v>82</v>
      </c>
      <c r="C7153">
        <v>911909</v>
      </c>
      <c r="D7153">
        <v>325631</v>
      </c>
      <c r="E7153">
        <v>586278</v>
      </c>
    </row>
    <row r="7154" spans="1:5">
      <c r="A7154" s="58">
        <v>34943</v>
      </c>
      <c r="B7154">
        <v>83</v>
      </c>
      <c r="C7154">
        <v>809980</v>
      </c>
      <c r="D7154">
        <v>279165</v>
      </c>
      <c r="E7154">
        <v>530815</v>
      </c>
    </row>
    <row r="7155" spans="1:5">
      <c r="A7155" s="58">
        <v>34943</v>
      </c>
      <c r="B7155">
        <v>84</v>
      </c>
      <c r="C7155">
        <v>719143</v>
      </c>
      <c r="D7155">
        <v>238627</v>
      </c>
      <c r="E7155">
        <v>480516</v>
      </c>
    </row>
    <row r="7156" spans="1:5">
      <c r="A7156" s="58">
        <v>34943</v>
      </c>
      <c r="B7156">
        <v>85</v>
      </c>
      <c r="C7156">
        <v>628641</v>
      </c>
      <c r="D7156">
        <v>201041</v>
      </c>
      <c r="E7156">
        <v>427600</v>
      </c>
    </row>
    <row r="7157" spans="1:5">
      <c r="A7157" s="58">
        <v>34943</v>
      </c>
      <c r="B7157">
        <v>86</v>
      </c>
      <c r="C7157">
        <v>551235</v>
      </c>
      <c r="D7157">
        <v>171459</v>
      </c>
      <c r="E7157">
        <v>379776</v>
      </c>
    </row>
    <row r="7158" spans="1:5">
      <c r="A7158" s="58">
        <v>34943</v>
      </c>
      <c r="B7158">
        <v>87</v>
      </c>
      <c r="C7158">
        <v>482318</v>
      </c>
      <c r="D7158">
        <v>144413</v>
      </c>
      <c r="E7158">
        <v>337905</v>
      </c>
    </row>
    <row r="7159" spans="1:5">
      <c r="A7159" s="58">
        <v>34943</v>
      </c>
      <c r="B7159">
        <v>88</v>
      </c>
      <c r="C7159">
        <v>410930</v>
      </c>
      <c r="D7159">
        <v>117736</v>
      </c>
      <c r="E7159">
        <v>293194</v>
      </c>
    </row>
    <row r="7160" spans="1:5">
      <c r="A7160" s="58">
        <v>34943</v>
      </c>
      <c r="B7160">
        <v>89</v>
      </c>
      <c r="C7160">
        <v>347482</v>
      </c>
      <c r="D7160">
        <v>95519</v>
      </c>
      <c r="E7160">
        <v>251963</v>
      </c>
    </row>
    <row r="7161" spans="1:5">
      <c r="A7161" s="58">
        <v>34943</v>
      </c>
      <c r="B7161">
        <v>90</v>
      </c>
      <c r="C7161">
        <v>297658</v>
      </c>
      <c r="D7161">
        <v>78022</v>
      </c>
      <c r="E7161">
        <v>219636</v>
      </c>
    </row>
    <row r="7162" spans="1:5">
      <c r="A7162" s="58">
        <v>34943</v>
      </c>
      <c r="B7162">
        <v>91</v>
      </c>
      <c r="C7162">
        <v>242918</v>
      </c>
      <c r="D7162">
        <v>60914</v>
      </c>
      <c r="E7162">
        <v>182004</v>
      </c>
    </row>
    <row r="7163" spans="1:5">
      <c r="A7163" s="58">
        <v>34943</v>
      </c>
      <c r="B7163">
        <v>92</v>
      </c>
      <c r="C7163">
        <v>191795</v>
      </c>
      <c r="D7163">
        <v>46241</v>
      </c>
      <c r="E7163">
        <v>145554</v>
      </c>
    </row>
    <row r="7164" spans="1:5">
      <c r="A7164" s="58">
        <v>34943</v>
      </c>
      <c r="B7164">
        <v>93</v>
      </c>
      <c r="C7164">
        <v>146955</v>
      </c>
      <c r="D7164">
        <v>33894</v>
      </c>
      <c r="E7164">
        <v>113061</v>
      </c>
    </row>
    <row r="7165" spans="1:5">
      <c r="A7165" s="58">
        <v>34943</v>
      </c>
      <c r="B7165">
        <v>94</v>
      </c>
      <c r="C7165">
        <v>120095</v>
      </c>
      <c r="D7165">
        <v>26539</v>
      </c>
      <c r="E7165">
        <v>93556</v>
      </c>
    </row>
    <row r="7166" spans="1:5">
      <c r="A7166" s="58">
        <v>34943</v>
      </c>
      <c r="B7166">
        <v>95</v>
      </c>
      <c r="C7166">
        <v>86918</v>
      </c>
      <c r="D7166">
        <v>18195</v>
      </c>
      <c r="E7166">
        <v>68723</v>
      </c>
    </row>
    <row r="7167" spans="1:5">
      <c r="A7167" s="58">
        <v>34943</v>
      </c>
      <c r="B7167">
        <v>96</v>
      </c>
      <c r="C7167">
        <v>59294</v>
      </c>
      <c r="D7167">
        <v>11550</v>
      </c>
      <c r="E7167">
        <v>47744</v>
      </c>
    </row>
    <row r="7168" spans="1:5">
      <c r="A7168" s="58">
        <v>34943</v>
      </c>
      <c r="B7168">
        <v>97</v>
      </c>
      <c r="C7168">
        <v>43280</v>
      </c>
      <c r="D7168">
        <v>8067</v>
      </c>
      <c r="E7168">
        <v>35213</v>
      </c>
    </row>
    <row r="7169" spans="1:5">
      <c r="A7169" s="58">
        <v>34943</v>
      </c>
      <c r="B7169">
        <v>98</v>
      </c>
      <c r="C7169">
        <v>31551</v>
      </c>
      <c r="D7169">
        <v>5692</v>
      </c>
      <c r="E7169">
        <v>25859</v>
      </c>
    </row>
    <row r="7170" spans="1:5">
      <c r="A7170" s="58">
        <v>34943</v>
      </c>
      <c r="B7170">
        <v>99</v>
      </c>
      <c r="C7170">
        <v>22137</v>
      </c>
      <c r="D7170">
        <v>3982</v>
      </c>
      <c r="E7170">
        <v>18155</v>
      </c>
    </row>
    <row r="7171" spans="1:5">
      <c r="A7171" s="58">
        <v>34943</v>
      </c>
      <c r="B7171" t="s">
        <v>164</v>
      </c>
      <c r="C7171">
        <v>43943</v>
      </c>
      <c r="D7171">
        <v>8144</v>
      </c>
      <c r="E7171">
        <v>35799</v>
      </c>
    </row>
    <row r="7173" spans="1:5">
      <c r="A7173" s="58">
        <v>34973</v>
      </c>
      <c r="B7173" t="s">
        <v>163</v>
      </c>
      <c r="C7173">
        <v>267183385</v>
      </c>
      <c r="D7173">
        <v>130675287</v>
      </c>
      <c r="E7173">
        <v>136508098</v>
      </c>
    </row>
    <row r="7174" spans="1:5">
      <c r="A7174" s="58">
        <v>34973</v>
      </c>
      <c r="B7174">
        <v>0</v>
      </c>
      <c r="C7174">
        <v>3785468</v>
      </c>
      <c r="D7174">
        <v>1938334</v>
      </c>
      <c r="E7174">
        <v>1847134</v>
      </c>
    </row>
    <row r="7175" spans="1:5">
      <c r="A7175" s="58">
        <v>34973</v>
      </c>
      <c r="B7175">
        <v>1</v>
      </c>
      <c r="C7175">
        <v>3819847</v>
      </c>
      <c r="D7175">
        <v>1954243</v>
      </c>
      <c r="E7175">
        <v>1865604</v>
      </c>
    </row>
    <row r="7176" spans="1:5">
      <c r="A7176" s="58">
        <v>34973</v>
      </c>
      <c r="B7176">
        <v>2</v>
      </c>
      <c r="C7176">
        <v>3893425</v>
      </c>
      <c r="D7176">
        <v>1994781</v>
      </c>
      <c r="E7176">
        <v>1898644</v>
      </c>
    </row>
    <row r="7177" spans="1:5">
      <c r="A7177" s="58">
        <v>34973</v>
      </c>
      <c r="B7177">
        <v>3</v>
      </c>
      <c r="C7177">
        <v>3977992</v>
      </c>
      <c r="D7177">
        <v>2034737</v>
      </c>
      <c r="E7177">
        <v>1943255</v>
      </c>
    </row>
    <row r="7178" spans="1:5">
      <c r="A7178" s="58">
        <v>34973</v>
      </c>
      <c r="B7178">
        <v>4</v>
      </c>
      <c r="C7178">
        <v>4093451</v>
      </c>
      <c r="D7178">
        <v>2093363</v>
      </c>
      <c r="E7178">
        <v>2000088</v>
      </c>
    </row>
    <row r="7179" spans="1:5">
      <c r="A7179" s="58">
        <v>34973</v>
      </c>
      <c r="B7179">
        <v>5</v>
      </c>
      <c r="C7179">
        <v>4109667</v>
      </c>
      <c r="D7179">
        <v>2105520</v>
      </c>
      <c r="E7179">
        <v>2004147</v>
      </c>
    </row>
    <row r="7180" spans="1:5">
      <c r="A7180" s="58">
        <v>34973</v>
      </c>
      <c r="B7180">
        <v>6</v>
      </c>
      <c r="C7180">
        <v>3953214</v>
      </c>
      <c r="D7180">
        <v>2023736</v>
      </c>
      <c r="E7180">
        <v>1929478</v>
      </c>
    </row>
    <row r="7181" spans="1:5">
      <c r="A7181" s="58">
        <v>34973</v>
      </c>
      <c r="B7181">
        <v>7</v>
      </c>
      <c r="C7181">
        <v>3893765</v>
      </c>
      <c r="D7181">
        <v>1992176</v>
      </c>
      <c r="E7181">
        <v>1901589</v>
      </c>
    </row>
    <row r="7182" spans="1:5">
      <c r="A7182" s="58">
        <v>34973</v>
      </c>
      <c r="B7182">
        <v>8</v>
      </c>
      <c r="C7182">
        <v>3731663</v>
      </c>
      <c r="D7182">
        <v>1909969</v>
      </c>
      <c r="E7182">
        <v>1821694</v>
      </c>
    </row>
    <row r="7183" spans="1:5">
      <c r="A7183" s="58">
        <v>34973</v>
      </c>
      <c r="B7183">
        <v>9</v>
      </c>
      <c r="C7183">
        <v>3859468</v>
      </c>
      <c r="D7183">
        <v>1977744</v>
      </c>
      <c r="E7183">
        <v>1881724</v>
      </c>
    </row>
    <row r="7184" spans="1:5">
      <c r="A7184" s="58">
        <v>34973</v>
      </c>
      <c r="B7184">
        <v>10</v>
      </c>
      <c r="C7184">
        <v>3922141</v>
      </c>
      <c r="D7184">
        <v>2011668</v>
      </c>
      <c r="E7184">
        <v>1910473</v>
      </c>
    </row>
    <row r="7185" spans="1:5">
      <c r="A7185" s="58">
        <v>34973</v>
      </c>
      <c r="B7185">
        <v>11</v>
      </c>
      <c r="C7185">
        <v>3789218</v>
      </c>
      <c r="D7185">
        <v>1940144</v>
      </c>
      <c r="E7185">
        <v>1849074</v>
      </c>
    </row>
    <row r="7186" spans="1:5">
      <c r="A7186" s="58">
        <v>34973</v>
      </c>
      <c r="B7186">
        <v>12</v>
      </c>
      <c r="C7186">
        <v>3830273</v>
      </c>
      <c r="D7186">
        <v>1961670</v>
      </c>
      <c r="E7186">
        <v>1868603</v>
      </c>
    </row>
    <row r="7187" spans="1:5">
      <c r="A7187" s="58">
        <v>34973</v>
      </c>
      <c r="B7187">
        <v>13</v>
      </c>
      <c r="C7187">
        <v>3899781</v>
      </c>
      <c r="D7187">
        <v>1995926</v>
      </c>
      <c r="E7187">
        <v>1903855</v>
      </c>
    </row>
    <row r="7188" spans="1:5">
      <c r="A7188" s="58">
        <v>34973</v>
      </c>
      <c r="B7188">
        <v>14</v>
      </c>
      <c r="C7188">
        <v>3796938</v>
      </c>
      <c r="D7188">
        <v>1947872</v>
      </c>
      <c r="E7188">
        <v>1849066</v>
      </c>
    </row>
    <row r="7189" spans="1:5">
      <c r="A7189" s="58">
        <v>34973</v>
      </c>
      <c r="B7189">
        <v>15</v>
      </c>
      <c r="C7189">
        <v>3931623</v>
      </c>
      <c r="D7189">
        <v>2020847</v>
      </c>
      <c r="E7189">
        <v>1910776</v>
      </c>
    </row>
    <row r="7190" spans="1:5">
      <c r="A7190" s="58">
        <v>34973</v>
      </c>
      <c r="B7190">
        <v>16</v>
      </c>
      <c r="C7190">
        <v>3740711</v>
      </c>
      <c r="D7190">
        <v>1928686</v>
      </c>
      <c r="E7190">
        <v>1812025</v>
      </c>
    </row>
    <row r="7191" spans="1:5">
      <c r="A7191" s="58">
        <v>34973</v>
      </c>
      <c r="B7191">
        <v>17</v>
      </c>
      <c r="C7191">
        <v>3640132</v>
      </c>
      <c r="D7191">
        <v>1881135</v>
      </c>
      <c r="E7191">
        <v>1758997</v>
      </c>
    </row>
    <row r="7192" spans="1:5">
      <c r="A7192" s="58">
        <v>34973</v>
      </c>
      <c r="B7192">
        <v>18</v>
      </c>
      <c r="C7192">
        <v>3646253</v>
      </c>
      <c r="D7192">
        <v>1871016</v>
      </c>
      <c r="E7192">
        <v>1775237</v>
      </c>
    </row>
    <row r="7193" spans="1:5">
      <c r="A7193" s="58">
        <v>34973</v>
      </c>
      <c r="B7193">
        <v>19</v>
      </c>
      <c r="C7193">
        <v>3598131</v>
      </c>
      <c r="D7193">
        <v>1837595</v>
      </c>
      <c r="E7193">
        <v>1760536</v>
      </c>
    </row>
    <row r="7194" spans="1:5">
      <c r="A7194" s="58">
        <v>34973</v>
      </c>
      <c r="B7194">
        <v>20</v>
      </c>
      <c r="C7194">
        <v>3607685</v>
      </c>
      <c r="D7194">
        <v>1845323</v>
      </c>
      <c r="E7194">
        <v>1762362</v>
      </c>
    </row>
    <row r="7195" spans="1:5">
      <c r="A7195" s="58">
        <v>34973</v>
      </c>
      <c r="B7195">
        <v>21</v>
      </c>
      <c r="C7195">
        <v>3511174</v>
      </c>
      <c r="D7195">
        <v>1793706</v>
      </c>
      <c r="E7195">
        <v>1717468</v>
      </c>
    </row>
    <row r="7196" spans="1:5">
      <c r="A7196" s="58">
        <v>34973</v>
      </c>
      <c r="B7196">
        <v>22</v>
      </c>
      <c r="C7196">
        <v>3476126</v>
      </c>
      <c r="D7196">
        <v>1772121</v>
      </c>
      <c r="E7196">
        <v>1704005</v>
      </c>
    </row>
    <row r="7197" spans="1:5">
      <c r="A7197" s="58">
        <v>34973</v>
      </c>
      <c r="B7197">
        <v>23</v>
      </c>
      <c r="C7197">
        <v>3628061</v>
      </c>
      <c r="D7197">
        <v>1844816</v>
      </c>
      <c r="E7197">
        <v>1783245</v>
      </c>
    </row>
    <row r="7198" spans="1:5">
      <c r="A7198" s="58">
        <v>34973</v>
      </c>
      <c r="B7198">
        <v>24</v>
      </c>
      <c r="C7198">
        <v>3939798</v>
      </c>
      <c r="D7198">
        <v>1989863</v>
      </c>
      <c r="E7198">
        <v>1949935</v>
      </c>
    </row>
    <row r="7199" spans="1:5">
      <c r="A7199" s="58">
        <v>34973</v>
      </c>
      <c r="B7199">
        <v>25</v>
      </c>
      <c r="C7199">
        <v>4110233</v>
      </c>
      <c r="D7199">
        <v>2076746</v>
      </c>
      <c r="E7199">
        <v>2033487</v>
      </c>
    </row>
    <row r="7200" spans="1:5">
      <c r="A7200" s="58">
        <v>34973</v>
      </c>
      <c r="B7200">
        <v>26</v>
      </c>
      <c r="C7200">
        <v>3901915</v>
      </c>
      <c r="D7200">
        <v>1965176</v>
      </c>
      <c r="E7200">
        <v>1936739</v>
      </c>
    </row>
    <row r="7201" spans="1:5">
      <c r="A7201" s="58">
        <v>34973</v>
      </c>
      <c r="B7201">
        <v>27</v>
      </c>
      <c r="C7201">
        <v>3867738</v>
      </c>
      <c r="D7201">
        <v>1947934</v>
      </c>
      <c r="E7201">
        <v>1919804</v>
      </c>
    </row>
    <row r="7202" spans="1:5">
      <c r="A7202" s="58">
        <v>34973</v>
      </c>
      <c r="B7202">
        <v>28</v>
      </c>
      <c r="C7202">
        <v>3804555</v>
      </c>
      <c r="D7202">
        <v>1912573</v>
      </c>
      <c r="E7202">
        <v>1891982</v>
      </c>
    </row>
    <row r="7203" spans="1:5">
      <c r="A7203" s="58">
        <v>34973</v>
      </c>
      <c r="B7203">
        <v>29</v>
      </c>
      <c r="C7203">
        <v>4038798</v>
      </c>
      <c r="D7203">
        <v>2026295</v>
      </c>
      <c r="E7203">
        <v>2012503</v>
      </c>
    </row>
    <row r="7204" spans="1:5">
      <c r="A7204" s="58">
        <v>34973</v>
      </c>
      <c r="B7204">
        <v>30</v>
      </c>
      <c r="C7204">
        <v>4330737</v>
      </c>
      <c r="D7204">
        <v>2179882</v>
      </c>
      <c r="E7204">
        <v>2150855</v>
      </c>
    </row>
    <row r="7205" spans="1:5">
      <c r="A7205" s="58">
        <v>34973</v>
      </c>
      <c r="B7205">
        <v>31</v>
      </c>
      <c r="C7205">
        <v>4352909</v>
      </c>
      <c r="D7205">
        <v>2180740</v>
      </c>
      <c r="E7205">
        <v>2172169</v>
      </c>
    </row>
    <row r="7206" spans="1:5">
      <c r="A7206" s="58">
        <v>34973</v>
      </c>
      <c r="B7206">
        <v>32</v>
      </c>
      <c r="C7206">
        <v>4465602</v>
      </c>
      <c r="D7206">
        <v>2237627</v>
      </c>
      <c r="E7206">
        <v>2227975</v>
      </c>
    </row>
    <row r="7207" spans="1:5">
      <c r="A7207" s="58">
        <v>34973</v>
      </c>
      <c r="B7207">
        <v>33</v>
      </c>
      <c r="C7207">
        <v>4521565</v>
      </c>
      <c r="D7207">
        <v>2261937</v>
      </c>
      <c r="E7207">
        <v>2259628</v>
      </c>
    </row>
    <row r="7208" spans="1:5">
      <c r="A7208" s="58">
        <v>34973</v>
      </c>
      <c r="B7208">
        <v>34</v>
      </c>
      <c r="C7208">
        <v>4555612</v>
      </c>
      <c r="D7208">
        <v>2282654</v>
      </c>
      <c r="E7208">
        <v>2272958</v>
      </c>
    </row>
    <row r="7209" spans="1:5">
      <c r="A7209" s="58">
        <v>34973</v>
      </c>
      <c r="B7209">
        <v>35</v>
      </c>
      <c r="C7209">
        <v>4783883</v>
      </c>
      <c r="D7209">
        <v>2398639</v>
      </c>
      <c r="E7209">
        <v>2385244</v>
      </c>
    </row>
    <row r="7210" spans="1:5">
      <c r="A7210" s="58">
        <v>34973</v>
      </c>
      <c r="B7210">
        <v>36</v>
      </c>
      <c r="C7210">
        <v>4524046</v>
      </c>
      <c r="D7210">
        <v>2250786</v>
      </c>
      <c r="E7210">
        <v>2273260</v>
      </c>
    </row>
    <row r="7211" spans="1:5">
      <c r="A7211" s="58">
        <v>34973</v>
      </c>
      <c r="B7211">
        <v>37</v>
      </c>
      <c r="C7211">
        <v>4489675</v>
      </c>
      <c r="D7211">
        <v>2233714</v>
      </c>
      <c r="E7211">
        <v>2255961</v>
      </c>
    </row>
    <row r="7212" spans="1:5">
      <c r="A7212" s="58">
        <v>34973</v>
      </c>
      <c r="B7212">
        <v>38</v>
      </c>
      <c r="C7212">
        <v>4377714</v>
      </c>
      <c r="D7212">
        <v>2176411</v>
      </c>
      <c r="E7212">
        <v>2201303</v>
      </c>
    </row>
    <row r="7213" spans="1:5">
      <c r="A7213" s="58">
        <v>34973</v>
      </c>
      <c r="B7213">
        <v>39</v>
      </c>
      <c r="C7213">
        <v>4450100</v>
      </c>
      <c r="D7213">
        <v>2207991</v>
      </c>
      <c r="E7213">
        <v>2242109</v>
      </c>
    </row>
    <row r="7214" spans="1:5">
      <c r="A7214" s="58">
        <v>34973</v>
      </c>
      <c r="B7214">
        <v>40</v>
      </c>
      <c r="C7214">
        <v>4413572</v>
      </c>
      <c r="D7214">
        <v>2195559</v>
      </c>
      <c r="E7214">
        <v>2218013</v>
      </c>
    </row>
    <row r="7215" spans="1:5">
      <c r="A7215" s="58">
        <v>34973</v>
      </c>
      <c r="B7215">
        <v>41</v>
      </c>
      <c r="C7215">
        <v>4137815</v>
      </c>
      <c r="D7215">
        <v>2043202</v>
      </c>
      <c r="E7215">
        <v>2094613</v>
      </c>
    </row>
    <row r="7216" spans="1:5">
      <c r="A7216" s="58">
        <v>34973</v>
      </c>
      <c r="B7216">
        <v>42</v>
      </c>
      <c r="C7216">
        <v>4038616</v>
      </c>
      <c r="D7216">
        <v>1993325</v>
      </c>
      <c r="E7216">
        <v>2045291</v>
      </c>
    </row>
    <row r="7217" spans="1:5">
      <c r="A7217" s="58">
        <v>34973</v>
      </c>
      <c r="B7217">
        <v>43</v>
      </c>
      <c r="C7217">
        <v>3982208</v>
      </c>
      <c r="D7217">
        <v>1958926</v>
      </c>
      <c r="E7217">
        <v>2023282</v>
      </c>
    </row>
    <row r="7218" spans="1:5">
      <c r="A7218" s="58">
        <v>34973</v>
      </c>
      <c r="B7218">
        <v>44</v>
      </c>
      <c r="C7218">
        <v>3773694</v>
      </c>
      <c r="D7218">
        <v>1862719</v>
      </c>
      <c r="E7218">
        <v>1910975</v>
      </c>
    </row>
    <row r="7219" spans="1:5">
      <c r="A7219" s="58">
        <v>34973</v>
      </c>
      <c r="B7219">
        <v>45</v>
      </c>
      <c r="C7219">
        <v>3849641</v>
      </c>
      <c r="D7219">
        <v>1902465</v>
      </c>
      <c r="E7219">
        <v>1947176</v>
      </c>
    </row>
    <row r="7220" spans="1:5">
      <c r="A7220" s="58">
        <v>34973</v>
      </c>
      <c r="B7220">
        <v>46</v>
      </c>
      <c r="C7220">
        <v>3591324</v>
      </c>
      <c r="D7220">
        <v>1761548</v>
      </c>
      <c r="E7220">
        <v>1829776</v>
      </c>
    </row>
    <row r="7221" spans="1:5">
      <c r="A7221" s="58">
        <v>34973</v>
      </c>
      <c r="B7221">
        <v>47</v>
      </c>
      <c r="C7221">
        <v>3611819</v>
      </c>
      <c r="D7221">
        <v>1770938</v>
      </c>
      <c r="E7221">
        <v>1840881</v>
      </c>
    </row>
    <row r="7222" spans="1:5">
      <c r="A7222" s="58">
        <v>34973</v>
      </c>
      <c r="B7222">
        <v>48</v>
      </c>
      <c r="C7222">
        <v>3789796</v>
      </c>
      <c r="D7222">
        <v>1861356</v>
      </c>
      <c r="E7222">
        <v>1928440</v>
      </c>
    </row>
    <row r="7223" spans="1:5">
      <c r="A7223" s="58">
        <v>34973</v>
      </c>
      <c r="B7223">
        <v>49</v>
      </c>
      <c r="C7223">
        <v>3069379</v>
      </c>
      <c r="D7223">
        <v>1504913</v>
      </c>
      <c r="E7223">
        <v>1564466</v>
      </c>
    </row>
    <row r="7224" spans="1:5">
      <c r="A7224" s="58">
        <v>34973</v>
      </c>
      <c r="B7224">
        <v>50</v>
      </c>
      <c r="C7224">
        <v>2942512</v>
      </c>
      <c r="D7224">
        <v>1441581</v>
      </c>
      <c r="E7224">
        <v>1500931</v>
      </c>
    </row>
    <row r="7225" spans="1:5">
      <c r="A7225" s="58">
        <v>34973</v>
      </c>
      <c r="B7225">
        <v>51</v>
      </c>
      <c r="C7225">
        <v>2805785</v>
      </c>
      <c r="D7225">
        <v>1368185</v>
      </c>
      <c r="E7225">
        <v>1437600</v>
      </c>
    </row>
    <row r="7226" spans="1:5">
      <c r="A7226" s="58">
        <v>34973</v>
      </c>
      <c r="B7226">
        <v>52</v>
      </c>
      <c r="C7226">
        <v>2996042</v>
      </c>
      <c r="D7226">
        <v>1462538</v>
      </c>
      <c r="E7226">
        <v>1533504</v>
      </c>
    </row>
    <row r="7227" spans="1:5">
      <c r="A7227" s="58">
        <v>34973</v>
      </c>
      <c r="B7227">
        <v>53</v>
      </c>
      <c r="C7227">
        <v>2728900</v>
      </c>
      <c r="D7227">
        <v>1327213</v>
      </c>
      <c r="E7227">
        <v>1401687</v>
      </c>
    </row>
    <row r="7228" spans="1:5">
      <c r="A7228" s="58">
        <v>34973</v>
      </c>
      <c r="B7228">
        <v>54</v>
      </c>
      <c r="C7228">
        <v>2512890</v>
      </c>
      <c r="D7228">
        <v>1219683</v>
      </c>
      <c r="E7228">
        <v>1293207</v>
      </c>
    </row>
    <row r="7229" spans="1:5">
      <c r="A7229" s="58">
        <v>34973</v>
      </c>
      <c r="B7229">
        <v>55</v>
      </c>
      <c r="C7229">
        <v>2402826</v>
      </c>
      <c r="D7229">
        <v>1163962</v>
      </c>
      <c r="E7229">
        <v>1238864</v>
      </c>
    </row>
    <row r="7230" spans="1:5">
      <c r="A7230" s="58">
        <v>34973</v>
      </c>
      <c r="B7230">
        <v>56</v>
      </c>
      <c r="C7230">
        <v>2309489</v>
      </c>
      <c r="D7230">
        <v>1113352</v>
      </c>
      <c r="E7230">
        <v>1196137</v>
      </c>
    </row>
    <row r="7231" spans="1:5">
      <c r="A7231" s="58">
        <v>34973</v>
      </c>
      <c r="B7231">
        <v>57</v>
      </c>
      <c r="C7231">
        <v>2294623</v>
      </c>
      <c r="D7231">
        <v>1102778</v>
      </c>
      <c r="E7231">
        <v>1191845</v>
      </c>
    </row>
    <row r="7232" spans="1:5">
      <c r="A7232" s="58">
        <v>34973</v>
      </c>
      <c r="B7232">
        <v>58</v>
      </c>
      <c r="C7232">
        <v>2124332</v>
      </c>
      <c r="D7232">
        <v>1019137</v>
      </c>
      <c r="E7232">
        <v>1105195</v>
      </c>
    </row>
    <row r="7233" spans="1:5">
      <c r="A7233" s="58">
        <v>34973</v>
      </c>
      <c r="B7233">
        <v>59</v>
      </c>
      <c r="C7233">
        <v>2124715</v>
      </c>
      <c r="D7233">
        <v>1016569</v>
      </c>
      <c r="E7233">
        <v>1108146</v>
      </c>
    </row>
    <row r="7234" spans="1:5">
      <c r="A7234" s="58">
        <v>34973</v>
      </c>
      <c r="B7234">
        <v>60</v>
      </c>
      <c r="C7234">
        <v>2149628</v>
      </c>
      <c r="D7234">
        <v>1021477</v>
      </c>
      <c r="E7234">
        <v>1128151</v>
      </c>
    </row>
    <row r="7235" spans="1:5">
      <c r="A7235" s="58">
        <v>34973</v>
      </c>
      <c r="B7235">
        <v>61</v>
      </c>
      <c r="C7235">
        <v>1992144</v>
      </c>
      <c r="D7235">
        <v>947998</v>
      </c>
      <c r="E7235">
        <v>1044146</v>
      </c>
    </row>
    <row r="7236" spans="1:5">
      <c r="A7236" s="58">
        <v>34973</v>
      </c>
      <c r="B7236">
        <v>62</v>
      </c>
      <c r="C7236">
        <v>1945285</v>
      </c>
      <c r="D7236">
        <v>919104</v>
      </c>
      <c r="E7236">
        <v>1026181</v>
      </c>
    </row>
    <row r="7237" spans="1:5">
      <c r="A7237" s="58">
        <v>34973</v>
      </c>
      <c r="B7237">
        <v>63</v>
      </c>
      <c r="C7237">
        <v>1982246</v>
      </c>
      <c r="D7237">
        <v>931490</v>
      </c>
      <c r="E7237">
        <v>1050756</v>
      </c>
    </row>
    <row r="7238" spans="1:5">
      <c r="A7238" s="58">
        <v>34973</v>
      </c>
      <c r="B7238">
        <v>64</v>
      </c>
      <c r="C7238">
        <v>2055756</v>
      </c>
      <c r="D7238">
        <v>957338</v>
      </c>
      <c r="E7238">
        <v>1098418</v>
      </c>
    </row>
    <row r="7239" spans="1:5">
      <c r="A7239" s="58">
        <v>34973</v>
      </c>
      <c r="B7239">
        <v>65</v>
      </c>
      <c r="C7239">
        <v>2075119</v>
      </c>
      <c r="D7239">
        <v>963310</v>
      </c>
      <c r="E7239">
        <v>1111809</v>
      </c>
    </row>
    <row r="7240" spans="1:5">
      <c r="A7240" s="58">
        <v>34973</v>
      </c>
      <c r="B7240">
        <v>66</v>
      </c>
      <c r="C7240">
        <v>2018786</v>
      </c>
      <c r="D7240">
        <v>929816</v>
      </c>
      <c r="E7240">
        <v>1088970</v>
      </c>
    </row>
    <row r="7241" spans="1:5">
      <c r="A7241" s="58">
        <v>34973</v>
      </c>
      <c r="B7241">
        <v>67</v>
      </c>
      <c r="C7241">
        <v>2045816</v>
      </c>
      <c r="D7241">
        <v>933788</v>
      </c>
      <c r="E7241">
        <v>1112028</v>
      </c>
    </row>
    <row r="7242" spans="1:5">
      <c r="A7242" s="58">
        <v>34973</v>
      </c>
      <c r="B7242">
        <v>68</v>
      </c>
      <c r="C7242">
        <v>1953312</v>
      </c>
      <c r="D7242">
        <v>881608</v>
      </c>
      <c r="E7242">
        <v>1071704</v>
      </c>
    </row>
    <row r="7243" spans="1:5">
      <c r="A7243" s="58">
        <v>34973</v>
      </c>
      <c r="B7243">
        <v>69</v>
      </c>
      <c r="C7243">
        <v>1891367</v>
      </c>
      <c r="D7243">
        <v>839669</v>
      </c>
      <c r="E7243">
        <v>1051698</v>
      </c>
    </row>
    <row r="7244" spans="1:5">
      <c r="A7244" s="58">
        <v>34973</v>
      </c>
      <c r="B7244">
        <v>70</v>
      </c>
      <c r="C7244">
        <v>1888667</v>
      </c>
      <c r="D7244">
        <v>828335</v>
      </c>
      <c r="E7244">
        <v>1060332</v>
      </c>
    </row>
    <row r="7245" spans="1:5">
      <c r="A7245" s="58">
        <v>34973</v>
      </c>
      <c r="B7245">
        <v>71</v>
      </c>
      <c r="C7245">
        <v>1822704</v>
      </c>
      <c r="D7245">
        <v>798651</v>
      </c>
      <c r="E7245">
        <v>1024053</v>
      </c>
    </row>
    <row r="7246" spans="1:5">
      <c r="A7246" s="58">
        <v>34973</v>
      </c>
      <c r="B7246">
        <v>72</v>
      </c>
      <c r="C7246">
        <v>1754810</v>
      </c>
      <c r="D7246">
        <v>763305</v>
      </c>
      <c r="E7246">
        <v>991505</v>
      </c>
    </row>
    <row r="7247" spans="1:5">
      <c r="A7247" s="58">
        <v>34973</v>
      </c>
      <c r="B7247">
        <v>73</v>
      </c>
      <c r="C7247">
        <v>1729172</v>
      </c>
      <c r="D7247">
        <v>745034</v>
      </c>
      <c r="E7247">
        <v>984138</v>
      </c>
    </row>
    <row r="7248" spans="1:5">
      <c r="A7248" s="58">
        <v>34973</v>
      </c>
      <c r="B7248">
        <v>74</v>
      </c>
      <c r="C7248">
        <v>1699864</v>
      </c>
      <c r="D7248">
        <v>723773</v>
      </c>
      <c r="E7248">
        <v>976091</v>
      </c>
    </row>
    <row r="7249" spans="1:5">
      <c r="A7249" s="58">
        <v>34973</v>
      </c>
      <c r="B7249">
        <v>75</v>
      </c>
      <c r="C7249">
        <v>1560370</v>
      </c>
      <c r="D7249">
        <v>652699</v>
      </c>
      <c r="E7249">
        <v>907671</v>
      </c>
    </row>
    <row r="7250" spans="1:5">
      <c r="A7250" s="58">
        <v>34973</v>
      </c>
      <c r="B7250">
        <v>76</v>
      </c>
      <c r="C7250">
        <v>1431093</v>
      </c>
      <c r="D7250">
        <v>589217</v>
      </c>
      <c r="E7250">
        <v>841876</v>
      </c>
    </row>
    <row r="7251" spans="1:5">
      <c r="A7251" s="58">
        <v>34973</v>
      </c>
      <c r="B7251">
        <v>77</v>
      </c>
      <c r="C7251">
        <v>1334460</v>
      </c>
      <c r="D7251">
        <v>538136</v>
      </c>
      <c r="E7251">
        <v>796324</v>
      </c>
    </row>
    <row r="7252" spans="1:5">
      <c r="A7252" s="58">
        <v>34973</v>
      </c>
      <c r="B7252">
        <v>78</v>
      </c>
      <c r="C7252">
        <v>1253943</v>
      </c>
      <c r="D7252">
        <v>495077</v>
      </c>
      <c r="E7252">
        <v>758866</v>
      </c>
    </row>
    <row r="7253" spans="1:5">
      <c r="A7253" s="58">
        <v>34973</v>
      </c>
      <c r="B7253">
        <v>79</v>
      </c>
      <c r="C7253">
        <v>1178673</v>
      </c>
      <c r="D7253">
        <v>456180</v>
      </c>
      <c r="E7253">
        <v>722493</v>
      </c>
    </row>
    <row r="7254" spans="1:5">
      <c r="A7254" s="58">
        <v>34973</v>
      </c>
      <c r="B7254">
        <v>80</v>
      </c>
      <c r="C7254">
        <v>1108398</v>
      </c>
      <c r="D7254">
        <v>417222</v>
      </c>
      <c r="E7254">
        <v>691176</v>
      </c>
    </row>
    <row r="7255" spans="1:5">
      <c r="A7255" s="58">
        <v>34973</v>
      </c>
      <c r="B7255">
        <v>81</v>
      </c>
      <c r="C7255">
        <v>994029</v>
      </c>
      <c r="D7255">
        <v>364431</v>
      </c>
      <c r="E7255">
        <v>629598</v>
      </c>
    </row>
    <row r="7256" spans="1:5">
      <c r="A7256" s="58">
        <v>34973</v>
      </c>
      <c r="B7256">
        <v>82</v>
      </c>
      <c r="C7256">
        <v>912884</v>
      </c>
      <c r="D7256">
        <v>326346</v>
      </c>
      <c r="E7256">
        <v>586538</v>
      </c>
    </row>
    <row r="7257" spans="1:5">
      <c r="A7257" s="58">
        <v>34973</v>
      </c>
      <c r="B7257">
        <v>83</v>
      </c>
      <c r="C7257">
        <v>814330</v>
      </c>
      <c r="D7257">
        <v>280628</v>
      </c>
      <c r="E7257">
        <v>533702</v>
      </c>
    </row>
    <row r="7258" spans="1:5">
      <c r="A7258" s="58">
        <v>34973</v>
      </c>
      <c r="B7258">
        <v>84</v>
      </c>
      <c r="C7258">
        <v>720393</v>
      </c>
      <c r="D7258">
        <v>239659</v>
      </c>
      <c r="E7258">
        <v>480734</v>
      </c>
    </row>
    <row r="7259" spans="1:5">
      <c r="A7259" s="58">
        <v>34973</v>
      </c>
      <c r="B7259">
        <v>85</v>
      </c>
      <c r="C7259">
        <v>630706</v>
      </c>
      <c r="D7259">
        <v>201506</v>
      </c>
      <c r="E7259">
        <v>429200</v>
      </c>
    </row>
    <row r="7260" spans="1:5">
      <c r="A7260" s="58">
        <v>34973</v>
      </c>
      <c r="B7260">
        <v>86</v>
      </c>
      <c r="C7260">
        <v>552615</v>
      </c>
      <c r="D7260">
        <v>172017</v>
      </c>
      <c r="E7260">
        <v>380598</v>
      </c>
    </row>
    <row r="7261" spans="1:5">
      <c r="A7261" s="58">
        <v>34973</v>
      </c>
      <c r="B7261">
        <v>87</v>
      </c>
      <c r="C7261">
        <v>483477</v>
      </c>
      <c r="D7261">
        <v>144899</v>
      </c>
      <c r="E7261">
        <v>338578</v>
      </c>
    </row>
    <row r="7262" spans="1:5">
      <c r="A7262" s="58">
        <v>34973</v>
      </c>
      <c r="B7262">
        <v>88</v>
      </c>
      <c r="C7262">
        <v>413111</v>
      </c>
      <c r="D7262">
        <v>118397</v>
      </c>
      <c r="E7262">
        <v>294714</v>
      </c>
    </row>
    <row r="7263" spans="1:5">
      <c r="A7263" s="58">
        <v>34973</v>
      </c>
      <c r="B7263">
        <v>89</v>
      </c>
      <c r="C7263">
        <v>348200</v>
      </c>
      <c r="D7263">
        <v>95807</v>
      </c>
      <c r="E7263">
        <v>252393</v>
      </c>
    </row>
    <row r="7264" spans="1:5">
      <c r="A7264" s="58">
        <v>34973</v>
      </c>
      <c r="B7264">
        <v>90</v>
      </c>
      <c r="C7264">
        <v>297327</v>
      </c>
      <c r="D7264">
        <v>77951</v>
      </c>
      <c r="E7264">
        <v>219376</v>
      </c>
    </row>
    <row r="7265" spans="1:5">
      <c r="A7265" s="58">
        <v>34973</v>
      </c>
      <c r="B7265">
        <v>91</v>
      </c>
      <c r="C7265">
        <v>244621</v>
      </c>
      <c r="D7265">
        <v>61353</v>
      </c>
      <c r="E7265">
        <v>183268</v>
      </c>
    </row>
    <row r="7266" spans="1:5">
      <c r="A7266" s="58">
        <v>34973</v>
      </c>
      <c r="B7266">
        <v>92</v>
      </c>
      <c r="C7266">
        <v>192528</v>
      </c>
      <c r="D7266">
        <v>46440</v>
      </c>
      <c r="E7266">
        <v>146088</v>
      </c>
    </row>
    <row r="7267" spans="1:5">
      <c r="A7267" s="58">
        <v>34973</v>
      </c>
      <c r="B7267">
        <v>93</v>
      </c>
      <c r="C7267">
        <v>148097</v>
      </c>
      <c r="D7267">
        <v>34122</v>
      </c>
      <c r="E7267">
        <v>113975</v>
      </c>
    </row>
    <row r="7268" spans="1:5">
      <c r="A7268" s="58">
        <v>34973</v>
      </c>
      <c r="B7268">
        <v>94</v>
      </c>
      <c r="C7268">
        <v>119156</v>
      </c>
      <c r="D7268">
        <v>26372</v>
      </c>
      <c r="E7268">
        <v>92784</v>
      </c>
    </row>
    <row r="7269" spans="1:5">
      <c r="A7269" s="58">
        <v>34973</v>
      </c>
      <c r="B7269">
        <v>95</v>
      </c>
      <c r="C7269">
        <v>88392</v>
      </c>
      <c r="D7269">
        <v>18514</v>
      </c>
      <c r="E7269">
        <v>69878</v>
      </c>
    </row>
    <row r="7270" spans="1:5">
      <c r="A7270" s="58">
        <v>34973</v>
      </c>
      <c r="B7270">
        <v>96</v>
      </c>
      <c r="C7270">
        <v>59535</v>
      </c>
      <c r="D7270">
        <v>11615</v>
      </c>
      <c r="E7270">
        <v>47920</v>
      </c>
    </row>
    <row r="7271" spans="1:5">
      <c r="A7271" s="58">
        <v>34973</v>
      </c>
      <c r="B7271">
        <v>97</v>
      </c>
      <c r="C7271">
        <v>43379</v>
      </c>
      <c r="D7271">
        <v>8071</v>
      </c>
      <c r="E7271">
        <v>35308</v>
      </c>
    </row>
    <row r="7272" spans="1:5">
      <c r="A7272" s="58">
        <v>34973</v>
      </c>
      <c r="B7272">
        <v>98</v>
      </c>
      <c r="C7272">
        <v>31581</v>
      </c>
      <c r="D7272">
        <v>5700</v>
      </c>
      <c r="E7272">
        <v>25881</v>
      </c>
    </row>
    <row r="7273" spans="1:5">
      <c r="A7273" s="58">
        <v>34973</v>
      </c>
      <c r="B7273">
        <v>99</v>
      </c>
      <c r="C7273">
        <v>22155</v>
      </c>
      <c r="D7273">
        <v>3986</v>
      </c>
      <c r="E7273">
        <v>18169</v>
      </c>
    </row>
    <row r="7274" spans="1:5">
      <c r="A7274" s="58">
        <v>34973</v>
      </c>
      <c r="B7274" t="s">
        <v>164</v>
      </c>
      <c r="C7274">
        <v>44191</v>
      </c>
      <c r="D7274">
        <v>8201</v>
      </c>
      <c r="E7274">
        <v>35990</v>
      </c>
    </row>
    <row r="7276" spans="1:5">
      <c r="A7276" s="58">
        <v>35004</v>
      </c>
      <c r="B7276" t="s">
        <v>163</v>
      </c>
      <c r="C7276">
        <v>267443554</v>
      </c>
      <c r="D7276">
        <v>130808986</v>
      </c>
      <c r="E7276">
        <v>136634568</v>
      </c>
    </row>
    <row r="7277" spans="1:5">
      <c r="A7277" s="58">
        <v>35004</v>
      </c>
      <c r="B7277">
        <v>0</v>
      </c>
      <c r="C7277">
        <v>3785817</v>
      </c>
      <c r="D7277">
        <v>1938639</v>
      </c>
      <c r="E7277">
        <v>1847178</v>
      </c>
    </row>
    <row r="7278" spans="1:5">
      <c r="A7278" s="58">
        <v>35004</v>
      </c>
      <c r="B7278">
        <v>1</v>
      </c>
      <c r="C7278">
        <v>3817200</v>
      </c>
      <c r="D7278">
        <v>1952172</v>
      </c>
      <c r="E7278">
        <v>1865028</v>
      </c>
    </row>
    <row r="7279" spans="1:5">
      <c r="A7279" s="58">
        <v>35004</v>
      </c>
      <c r="B7279">
        <v>2</v>
      </c>
      <c r="C7279">
        <v>3883240</v>
      </c>
      <c r="D7279">
        <v>1989357</v>
      </c>
      <c r="E7279">
        <v>1893883</v>
      </c>
    </row>
    <row r="7280" spans="1:5">
      <c r="A7280" s="58">
        <v>35004</v>
      </c>
      <c r="B7280">
        <v>3</v>
      </c>
      <c r="C7280">
        <v>3973319</v>
      </c>
      <c r="D7280">
        <v>2033492</v>
      </c>
      <c r="E7280">
        <v>1939827</v>
      </c>
    </row>
    <row r="7281" spans="1:5">
      <c r="A7281" s="58">
        <v>35004</v>
      </c>
      <c r="B7281">
        <v>4</v>
      </c>
      <c r="C7281">
        <v>4089379</v>
      </c>
      <c r="D7281">
        <v>2090077</v>
      </c>
      <c r="E7281">
        <v>1999302</v>
      </c>
    </row>
    <row r="7282" spans="1:5">
      <c r="A7282" s="58">
        <v>35004</v>
      </c>
      <c r="B7282">
        <v>5</v>
      </c>
      <c r="C7282">
        <v>4117653</v>
      </c>
      <c r="D7282">
        <v>2109784</v>
      </c>
      <c r="E7282">
        <v>2007869</v>
      </c>
    </row>
    <row r="7283" spans="1:5">
      <c r="A7283" s="58">
        <v>35004</v>
      </c>
      <c r="B7283">
        <v>6</v>
      </c>
      <c r="C7283">
        <v>3968949</v>
      </c>
      <c r="D7283">
        <v>2031773</v>
      </c>
      <c r="E7283">
        <v>1937176</v>
      </c>
    </row>
    <row r="7284" spans="1:5">
      <c r="A7284" s="58">
        <v>35004</v>
      </c>
      <c r="B7284">
        <v>7</v>
      </c>
      <c r="C7284">
        <v>3897449</v>
      </c>
      <c r="D7284">
        <v>1994212</v>
      </c>
      <c r="E7284">
        <v>1903237</v>
      </c>
    </row>
    <row r="7285" spans="1:5">
      <c r="A7285" s="58">
        <v>35004</v>
      </c>
      <c r="B7285">
        <v>8</v>
      </c>
      <c r="C7285">
        <v>3740346</v>
      </c>
      <c r="D7285">
        <v>1914397</v>
      </c>
      <c r="E7285">
        <v>1825949</v>
      </c>
    </row>
    <row r="7286" spans="1:5">
      <c r="A7286" s="58">
        <v>35004</v>
      </c>
      <c r="B7286">
        <v>9</v>
      </c>
      <c r="C7286">
        <v>3853666</v>
      </c>
      <c r="D7286">
        <v>1974550</v>
      </c>
      <c r="E7286">
        <v>1879116</v>
      </c>
    </row>
    <row r="7287" spans="1:5">
      <c r="A7287" s="58">
        <v>35004</v>
      </c>
      <c r="B7287">
        <v>10</v>
      </c>
      <c r="C7287">
        <v>3925509</v>
      </c>
      <c r="D7287">
        <v>2013696</v>
      </c>
      <c r="E7287">
        <v>1911813</v>
      </c>
    </row>
    <row r="7288" spans="1:5">
      <c r="A7288" s="58">
        <v>35004</v>
      </c>
      <c r="B7288">
        <v>11</v>
      </c>
      <c r="C7288">
        <v>3805292</v>
      </c>
      <c r="D7288">
        <v>1948200</v>
      </c>
      <c r="E7288">
        <v>1857092</v>
      </c>
    </row>
    <row r="7289" spans="1:5">
      <c r="A7289" s="58">
        <v>35004</v>
      </c>
      <c r="B7289">
        <v>12</v>
      </c>
      <c r="C7289">
        <v>3822108</v>
      </c>
      <c r="D7289">
        <v>1957685</v>
      </c>
      <c r="E7289">
        <v>1864423</v>
      </c>
    </row>
    <row r="7290" spans="1:5">
      <c r="A7290" s="58">
        <v>35004</v>
      </c>
      <c r="B7290">
        <v>13</v>
      </c>
      <c r="C7290">
        <v>3910237</v>
      </c>
      <c r="D7290">
        <v>2001157</v>
      </c>
      <c r="E7290">
        <v>1909080</v>
      </c>
    </row>
    <row r="7291" spans="1:5">
      <c r="A7291" s="58">
        <v>35004</v>
      </c>
      <c r="B7291">
        <v>14</v>
      </c>
      <c r="C7291">
        <v>3783220</v>
      </c>
      <c r="D7291">
        <v>1940827</v>
      </c>
      <c r="E7291">
        <v>1842393</v>
      </c>
    </row>
    <row r="7292" spans="1:5">
      <c r="A7292" s="58">
        <v>35004</v>
      </c>
      <c r="B7292">
        <v>15</v>
      </c>
      <c r="C7292">
        <v>3950039</v>
      </c>
      <c r="D7292">
        <v>2030407</v>
      </c>
      <c r="E7292">
        <v>1919632</v>
      </c>
    </row>
    <row r="7293" spans="1:5">
      <c r="A7293" s="58">
        <v>35004</v>
      </c>
      <c r="B7293">
        <v>16</v>
      </c>
      <c r="C7293">
        <v>3756067</v>
      </c>
      <c r="D7293">
        <v>1936649</v>
      </c>
      <c r="E7293">
        <v>1819418</v>
      </c>
    </row>
    <row r="7294" spans="1:5">
      <c r="A7294" s="58">
        <v>35004</v>
      </c>
      <c r="B7294">
        <v>17</v>
      </c>
      <c r="C7294">
        <v>3642369</v>
      </c>
      <c r="D7294">
        <v>1882359</v>
      </c>
      <c r="E7294">
        <v>1760010</v>
      </c>
    </row>
    <row r="7295" spans="1:5">
      <c r="A7295" s="58">
        <v>35004</v>
      </c>
      <c r="B7295">
        <v>18</v>
      </c>
      <c r="C7295">
        <v>3655464</v>
      </c>
      <c r="D7295">
        <v>1875806</v>
      </c>
      <c r="E7295">
        <v>1779658</v>
      </c>
    </row>
    <row r="7296" spans="1:5">
      <c r="A7296" s="58">
        <v>35004</v>
      </c>
      <c r="B7296">
        <v>19</v>
      </c>
      <c r="C7296">
        <v>3611382</v>
      </c>
      <c r="D7296">
        <v>1844404</v>
      </c>
      <c r="E7296">
        <v>1766978</v>
      </c>
    </row>
    <row r="7297" spans="1:5">
      <c r="A7297" s="58">
        <v>35004</v>
      </c>
      <c r="B7297">
        <v>20</v>
      </c>
      <c r="C7297">
        <v>3595154</v>
      </c>
      <c r="D7297">
        <v>1839149</v>
      </c>
      <c r="E7297">
        <v>1756005</v>
      </c>
    </row>
    <row r="7298" spans="1:5">
      <c r="A7298" s="58">
        <v>35004</v>
      </c>
      <c r="B7298">
        <v>21</v>
      </c>
      <c r="C7298">
        <v>3528637</v>
      </c>
      <c r="D7298">
        <v>1802762</v>
      </c>
      <c r="E7298">
        <v>1725875</v>
      </c>
    </row>
    <row r="7299" spans="1:5">
      <c r="A7299" s="58">
        <v>35004</v>
      </c>
      <c r="B7299">
        <v>22</v>
      </c>
      <c r="C7299">
        <v>3467723</v>
      </c>
      <c r="D7299">
        <v>1768260</v>
      </c>
      <c r="E7299">
        <v>1699463</v>
      </c>
    </row>
    <row r="7300" spans="1:5">
      <c r="A7300" s="58">
        <v>35004</v>
      </c>
      <c r="B7300">
        <v>23</v>
      </c>
      <c r="C7300">
        <v>3606057</v>
      </c>
      <c r="D7300">
        <v>1834136</v>
      </c>
      <c r="E7300">
        <v>1771921</v>
      </c>
    </row>
    <row r="7301" spans="1:5">
      <c r="A7301" s="58">
        <v>35004</v>
      </c>
      <c r="B7301">
        <v>24</v>
      </c>
      <c r="C7301">
        <v>3915631</v>
      </c>
      <c r="D7301">
        <v>1977710</v>
      </c>
      <c r="E7301">
        <v>1937921</v>
      </c>
    </row>
    <row r="7302" spans="1:5">
      <c r="A7302" s="58">
        <v>35004</v>
      </c>
      <c r="B7302">
        <v>25</v>
      </c>
      <c r="C7302">
        <v>4131683</v>
      </c>
      <c r="D7302">
        <v>2087255</v>
      </c>
      <c r="E7302">
        <v>2044428</v>
      </c>
    </row>
    <row r="7303" spans="1:5">
      <c r="A7303" s="58">
        <v>35004</v>
      </c>
      <c r="B7303">
        <v>26</v>
      </c>
      <c r="C7303">
        <v>3910357</v>
      </c>
      <c r="D7303">
        <v>1969401</v>
      </c>
      <c r="E7303">
        <v>1940956</v>
      </c>
    </row>
    <row r="7304" spans="1:5">
      <c r="A7304" s="58">
        <v>35004</v>
      </c>
      <c r="B7304">
        <v>27</v>
      </c>
      <c r="C7304">
        <v>3871612</v>
      </c>
      <c r="D7304">
        <v>1950039</v>
      </c>
      <c r="E7304">
        <v>1921573</v>
      </c>
    </row>
    <row r="7305" spans="1:5">
      <c r="A7305" s="58">
        <v>35004</v>
      </c>
      <c r="B7305">
        <v>28</v>
      </c>
      <c r="C7305">
        <v>3798342</v>
      </c>
      <c r="D7305">
        <v>1909993</v>
      </c>
      <c r="E7305">
        <v>1888349</v>
      </c>
    </row>
    <row r="7306" spans="1:5">
      <c r="A7306" s="58">
        <v>35004</v>
      </c>
      <c r="B7306">
        <v>29</v>
      </c>
      <c r="C7306">
        <v>4029416</v>
      </c>
      <c r="D7306">
        <v>2021355</v>
      </c>
      <c r="E7306">
        <v>2008061</v>
      </c>
    </row>
    <row r="7307" spans="1:5">
      <c r="A7307" s="58">
        <v>35004</v>
      </c>
      <c r="B7307">
        <v>30</v>
      </c>
      <c r="C7307">
        <v>4310557</v>
      </c>
      <c r="D7307">
        <v>2170401</v>
      </c>
      <c r="E7307">
        <v>2140156</v>
      </c>
    </row>
    <row r="7308" spans="1:5">
      <c r="A7308" s="58">
        <v>35004</v>
      </c>
      <c r="B7308">
        <v>31</v>
      </c>
      <c r="C7308">
        <v>4344086</v>
      </c>
      <c r="D7308">
        <v>2175983</v>
      </c>
      <c r="E7308">
        <v>2168103</v>
      </c>
    </row>
    <row r="7309" spans="1:5">
      <c r="A7309" s="58">
        <v>35004</v>
      </c>
      <c r="B7309">
        <v>32</v>
      </c>
      <c r="C7309">
        <v>4460527</v>
      </c>
      <c r="D7309">
        <v>2235210</v>
      </c>
      <c r="E7309">
        <v>2225317</v>
      </c>
    </row>
    <row r="7310" spans="1:5">
      <c r="A7310" s="58">
        <v>35004</v>
      </c>
      <c r="B7310">
        <v>33</v>
      </c>
      <c r="C7310">
        <v>4525464</v>
      </c>
      <c r="D7310">
        <v>2264203</v>
      </c>
      <c r="E7310">
        <v>2261261</v>
      </c>
    </row>
    <row r="7311" spans="1:5">
      <c r="A7311" s="58">
        <v>35004</v>
      </c>
      <c r="B7311">
        <v>34</v>
      </c>
      <c r="C7311">
        <v>4536296</v>
      </c>
      <c r="D7311">
        <v>2273055</v>
      </c>
      <c r="E7311">
        <v>2263241</v>
      </c>
    </row>
    <row r="7312" spans="1:5">
      <c r="A7312" s="58">
        <v>35004</v>
      </c>
      <c r="B7312">
        <v>35</v>
      </c>
      <c r="C7312">
        <v>4807002</v>
      </c>
      <c r="D7312">
        <v>2410520</v>
      </c>
      <c r="E7312">
        <v>2396482</v>
      </c>
    </row>
    <row r="7313" spans="1:5">
      <c r="A7313" s="58">
        <v>35004</v>
      </c>
      <c r="B7313">
        <v>36</v>
      </c>
      <c r="C7313">
        <v>4515180</v>
      </c>
      <c r="D7313">
        <v>2246639</v>
      </c>
      <c r="E7313">
        <v>2268541</v>
      </c>
    </row>
    <row r="7314" spans="1:5">
      <c r="A7314" s="58">
        <v>35004</v>
      </c>
      <c r="B7314">
        <v>37</v>
      </c>
      <c r="C7314">
        <v>4488143</v>
      </c>
      <c r="D7314">
        <v>2232776</v>
      </c>
      <c r="E7314">
        <v>2255367</v>
      </c>
    </row>
    <row r="7315" spans="1:5">
      <c r="A7315" s="58">
        <v>35004</v>
      </c>
      <c r="B7315">
        <v>38</v>
      </c>
      <c r="C7315">
        <v>4388848</v>
      </c>
      <c r="D7315">
        <v>2182231</v>
      </c>
      <c r="E7315">
        <v>2206617</v>
      </c>
    </row>
    <row r="7316" spans="1:5">
      <c r="A7316" s="58">
        <v>35004</v>
      </c>
      <c r="B7316">
        <v>39</v>
      </c>
      <c r="C7316">
        <v>4461373</v>
      </c>
      <c r="D7316">
        <v>2213389</v>
      </c>
      <c r="E7316">
        <v>2247984</v>
      </c>
    </row>
    <row r="7317" spans="1:5">
      <c r="A7317" s="58">
        <v>35004</v>
      </c>
      <c r="B7317">
        <v>40</v>
      </c>
      <c r="C7317">
        <v>4425306</v>
      </c>
      <c r="D7317">
        <v>2201981</v>
      </c>
      <c r="E7317">
        <v>2223325</v>
      </c>
    </row>
    <row r="7318" spans="1:5">
      <c r="A7318" s="58">
        <v>35004</v>
      </c>
      <c r="B7318">
        <v>41</v>
      </c>
      <c r="C7318">
        <v>4156681</v>
      </c>
      <c r="D7318">
        <v>2052752</v>
      </c>
      <c r="E7318">
        <v>2103929</v>
      </c>
    </row>
    <row r="7319" spans="1:5">
      <c r="A7319" s="58">
        <v>35004</v>
      </c>
      <c r="B7319">
        <v>42</v>
      </c>
      <c r="C7319">
        <v>4034799</v>
      </c>
      <c r="D7319">
        <v>1991351</v>
      </c>
      <c r="E7319">
        <v>2043448</v>
      </c>
    </row>
    <row r="7320" spans="1:5">
      <c r="A7320" s="58">
        <v>35004</v>
      </c>
      <c r="B7320">
        <v>43</v>
      </c>
      <c r="C7320">
        <v>3999449</v>
      </c>
      <c r="D7320">
        <v>1967495</v>
      </c>
      <c r="E7320">
        <v>2031954</v>
      </c>
    </row>
    <row r="7321" spans="1:5">
      <c r="A7321" s="58">
        <v>35004</v>
      </c>
      <c r="B7321">
        <v>44</v>
      </c>
      <c r="C7321">
        <v>3770966</v>
      </c>
      <c r="D7321">
        <v>1861072</v>
      </c>
      <c r="E7321">
        <v>1909894</v>
      </c>
    </row>
    <row r="7322" spans="1:5">
      <c r="A7322" s="58">
        <v>35004</v>
      </c>
      <c r="B7322">
        <v>45</v>
      </c>
      <c r="C7322">
        <v>3870574</v>
      </c>
      <c r="D7322">
        <v>1913407</v>
      </c>
      <c r="E7322">
        <v>1957167</v>
      </c>
    </row>
    <row r="7323" spans="1:5">
      <c r="A7323" s="58">
        <v>35004</v>
      </c>
      <c r="B7323">
        <v>46</v>
      </c>
      <c r="C7323">
        <v>3590693</v>
      </c>
      <c r="D7323">
        <v>1760984</v>
      </c>
      <c r="E7323">
        <v>1829709</v>
      </c>
    </row>
    <row r="7324" spans="1:5">
      <c r="A7324" s="58">
        <v>35004</v>
      </c>
      <c r="B7324">
        <v>47</v>
      </c>
      <c r="C7324">
        <v>3612968</v>
      </c>
      <c r="D7324">
        <v>1771344</v>
      </c>
      <c r="E7324">
        <v>1841624</v>
      </c>
    </row>
    <row r="7325" spans="1:5">
      <c r="A7325" s="58">
        <v>35004</v>
      </c>
      <c r="B7325">
        <v>48</v>
      </c>
      <c r="C7325">
        <v>3763572</v>
      </c>
      <c r="D7325">
        <v>1848265</v>
      </c>
      <c r="E7325">
        <v>1915307</v>
      </c>
    </row>
    <row r="7326" spans="1:5">
      <c r="A7326" s="58">
        <v>35004</v>
      </c>
      <c r="B7326">
        <v>49</v>
      </c>
      <c r="C7326">
        <v>3173287</v>
      </c>
      <c r="D7326">
        <v>1556546</v>
      </c>
      <c r="E7326">
        <v>1616741</v>
      </c>
    </row>
    <row r="7327" spans="1:5">
      <c r="A7327" s="58">
        <v>35004</v>
      </c>
      <c r="B7327">
        <v>50</v>
      </c>
      <c r="C7327">
        <v>2945160</v>
      </c>
      <c r="D7327">
        <v>1443111</v>
      </c>
      <c r="E7327">
        <v>1502049</v>
      </c>
    </row>
    <row r="7328" spans="1:5">
      <c r="A7328" s="58">
        <v>35004</v>
      </c>
      <c r="B7328">
        <v>51</v>
      </c>
      <c r="C7328">
        <v>2798464</v>
      </c>
      <c r="D7328">
        <v>1364447</v>
      </c>
      <c r="E7328">
        <v>1434017</v>
      </c>
    </row>
    <row r="7329" spans="1:5">
      <c r="A7329" s="58">
        <v>35004</v>
      </c>
      <c r="B7329">
        <v>52</v>
      </c>
      <c r="C7329">
        <v>2972474</v>
      </c>
      <c r="D7329">
        <v>1450822</v>
      </c>
      <c r="E7329">
        <v>1521652</v>
      </c>
    </row>
    <row r="7330" spans="1:5">
      <c r="A7330" s="58">
        <v>35004</v>
      </c>
      <c r="B7330">
        <v>53</v>
      </c>
      <c r="C7330">
        <v>2782867</v>
      </c>
      <c r="D7330">
        <v>1354134</v>
      </c>
      <c r="E7330">
        <v>1428733</v>
      </c>
    </row>
    <row r="7331" spans="1:5">
      <c r="A7331" s="58">
        <v>35004</v>
      </c>
      <c r="B7331">
        <v>54</v>
      </c>
      <c r="C7331">
        <v>2519123</v>
      </c>
      <c r="D7331">
        <v>1222441</v>
      </c>
      <c r="E7331">
        <v>1296682</v>
      </c>
    </row>
    <row r="7332" spans="1:5">
      <c r="A7332" s="58">
        <v>35004</v>
      </c>
      <c r="B7332">
        <v>55</v>
      </c>
      <c r="C7332">
        <v>2413729</v>
      </c>
      <c r="D7332">
        <v>1169455</v>
      </c>
      <c r="E7332">
        <v>1244274</v>
      </c>
    </row>
    <row r="7333" spans="1:5">
      <c r="A7333" s="58">
        <v>35004</v>
      </c>
      <c r="B7333">
        <v>56</v>
      </c>
      <c r="C7333">
        <v>2309014</v>
      </c>
      <c r="D7333">
        <v>1113151</v>
      </c>
      <c r="E7333">
        <v>1195863</v>
      </c>
    </row>
    <row r="7334" spans="1:5">
      <c r="A7334" s="58">
        <v>35004</v>
      </c>
      <c r="B7334">
        <v>57</v>
      </c>
      <c r="C7334">
        <v>2298844</v>
      </c>
      <c r="D7334">
        <v>1104897</v>
      </c>
      <c r="E7334">
        <v>1193947</v>
      </c>
    </row>
    <row r="7335" spans="1:5">
      <c r="A7335" s="58">
        <v>35004</v>
      </c>
      <c r="B7335">
        <v>58</v>
      </c>
      <c r="C7335">
        <v>2136571</v>
      </c>
      <c r="D7335">
        <v>1025187</v>
      </c>
      <c r="E7335">
        <v>1111384</v>
      </c>
    </row>
    <row r="7336" spans="1:5">
      <c r="A7336" s="58">
        <v>35004</v>
      </c>
      <c r="B7336">
        <v>59</v>
      </c>
      <c r="C7336">
        <v>2122940</v>
      </c>
      <c r="D7336">
        <v>1015798</v>
      </c>
      <c r="E7336">
        <v>1107142</v>
      </c>
    </row>
    <row r="7337" spans="1:5">
      <c r="A7337" s="58">
        <v>35004</v>
      </c>
      <c r="B7337">
        <v>60</v>
      </c>
      <c r="C7337">
        <v>2146601</v>
      </c>
      <c r="D7337">
        <v>1020007</v>
      </c>
      <c r="E7337">
        <v>1126594</v>
      </c>
    </row>
    <row r="7338" spans="1:5">
      <c r="A7338" s="58">
        <v>35004</v>
      </c>
      <c r="B7338">
        <v>61</v>
      </c>
      <c r="C7338">
        <v>2007761</v>
      </c>
      <c r="D7338">
        <v>955536</v>
      </c>
      <c r="E7338">
        <v>1052225</v>
      </c>
    </row>
    <row r="7339" spans="1:5">
      <c r="A7339" s="58">
        <v>35004</v>
      </c>
      <c r="B7339">
        <v>62</v>
      </c>
      <c r="C7339">
        <v>1939028</v>
      </c>
      <c r="D7339">
        <v>916547</v>
      </c>
      <c r="E7339">
        <v>1022481</v>
      </c>
    </row>
    <row r="7340" spans="1:5">
      <c r="A7340" s="58">
        <v>35004</v>
      </c>
      <c r="B7340">
        <v>63</v>
      </c>
      <c r="C7340">
        <v>1982393</v>
      </c>
      <c r="D7340">
        <v>931792</v>
      </c>
      <c r="E7340">
        <v>1050601</v>
      </c>
    </row>
    <row r="7341" spans="1:5">
      <c r="A7341" s="58">
        <v>35004</v>
      </c>
      <c r="B7341">
        <v>64</v>
      </c>
      <c r="C7341">
        <v>2045908</v>
      </c>
      <c r="D7341">
        <v>952717</v>
      </c>
      <c r="E7341">
        <v>1093191</v>
      </c>
    </row>
    <row r="7342" spans="1:5">
      <c r="A7342" s="58">
        <v>35004</v>
      </c>
      <c r="B7342">
        <v>65</v>
      </c>
      <c r="C7342">
        <v>2074797</v>
      </c>
      <c r="D7342">
        <v>962646</v>
      </c>
      <c r="E7342">
        <v>1112151</v>
      </c>
    </row>
    <row r="7343" spans="1:5">
      <c r="A7343" s="58">
        <v>35004</v>
      </c>
      <c r="B7343">
        <v>66</v>
      </c>
      <c r="C7343">
        <v>2019760</v>
      </c>
      <c r="D7343">
        <v>931242</v>
      </c>
      <c r="E7343">
        <v>1088518</v>
      </c>
    </row>
    <row r="7344" spans="1:5">
      <c r="A7344" s="58">
        <v>35004</v>
      </c>
      <c r="B7344">
        <v>67</v>
      </c>
      <c r="C7344">
        <v>2039668</v>
      </c>
      <c r="D7344">
        <v>930978</v>
      </c>
      <c r="E7344">
        <v>1108690</v>
      </c>
    </row>
    <row r="7345" spans="1:5">
      <c r="A7345" s="58">
        <v>35004</v>
      </c>
      <c r="B7345">
        <v>68</v>
      </c>
      <c r="C7345">
        <v>1959531</v>
      </c>
      <c r="D7345">
        <v>885324</v>
      </c>
      <c r="E7345">
        <v>1074207</v>
      </c>
    </row>
    <row r="7346" spans="1:5">
      <c r="A7346" s="58">
        <v>35004</v>
      </c>
      <c r="B7346">
        <v>69</v>
      </c>
      <c r="C7346">
        <v>1891481</v>
      </c>
      <c r="D7346">
        <v>839952</v>
      </c>
      <c r="E7346">
        <v>1051529</v>
      </c>
    </row>
    <row r="7347" spans="1:5">
      <c r="A7347" s="58">
        <v>35004</v>
      </c>
      <c r="B7347">
        <v>70</v>
      </c>
      <c r="C7347">
        <v>1884276</v>
      </c>
      <c r="D7347">
        <v>826465</v>
      </c>
      <c r="E7347">
        <v>1057811</v>
      </c>
    </row>
    <row r="7348" spans="1:5">
      <c r="A7348" s="58">
        <v>35004</v>
      </c>
      <c r="B7348">
        <v>71</v>
      </c>
      <c r="C7348">
        <v>1824501</v>
      </c>
      <c r="D7348">
        <v>799477</v>
      </c>
      <c r="E7348">
        <v>1025024</v>
      </c>
    </row>
    <row r="7349" spans="1:5">
      <c r="A7349" s="58">
        <v>35004</v>
      </c>
      <c r="B7349">
        <v>72</v>
      </c>
      <c r="C7349">
        <v>1756617</v>
      </c>
      <c r="D7349">
        <v>764272</v>
      </c>
      <c r="E7349">
        <v>992345</v>
      </c>
    </row>
    <row r="7350" spans="1:5">
      <c r="A7350" s="58">
        <v>35004</v>
      </c>
      <c r="B7350">
        <v>73</v>
      </c>
      <c r="C7350">
        <v>1724246</v>
      </c>
      <c r="D7350">
        <v>742847</v>
      </c>
      <c r="E7350">
        <v>981399</v>
      </c>
    </row>
    <row r="7351" spans="1:5">
      <c r="A7351" s="58">
        <v>35004</v>
      </c>
      <c r="B7351">
        <v>74</v>
      </c>
      <c r="C7351">
        <v>1703214</v>
      </c>
      <c r="D7351">
        <v>725126</v>
      </c>
      <c r="E7351">
        <v>978088</v>
      </c>
    </row>
    <row r="7352" spans="1:5">
      <c r="A7352" s="58">
        <v>35004</v>
      </c>
      <c r="B7352">
        <v>75</v>
      </c>
      <c r="C7352">
        <v>1570086</v>
      </c>
      <c r="D7352">
        <v>657461</v>
      </c>
      <c r="E7352">
        <v>912625</v>
      </c>
    </row>
    <row r="7353" spans="1:5">
      <c r="A7353" s="58">
        <v>35004</v>
      </c>
      <c r="B7353">
        <v>76</v>
      </c>
      <c r="C7353">
        <v>1432817</v>
      </c>
      <c r="D7353">
        <v>590058</v>
      </c>
      <c r="E7353">
        <v>842759</v>
      </c>
    </row>
    <row r="7354" spans="1:5">
      <c r="A7354" s="58">
        <v>35004</v>
      </c>
      <c r="B7354">
        <v>77</v>
      </c>
      <c r="C7354">
        <v>1337942</v>
      </c>
      <c r="D7354">
        <v>539988</v>
      </c>
      <c r="E7354">
        <v>797954</v>
      </c>
    </row>
    <row r="7355" spans="1:5">
      <c r="A7355" s="58">
        <v>35004</v>
      </c>
      <c r="B7355">
        <v>78</v>
      </c>
      <c r="C7355">
        <v>1255052</v>
      </c>
      <c r="D7355">
        <v>495370</v>
      </c>
      <c r="E7355">
        <v>759682</v>
      </c>
    </row>
    <row r="7356" spans="1:5">
      <c r="A7356" s="58">
        <v>35004</v>
      </c>
      <c r="B7356">
        <v>79</v>
      </c>
      <c r="C7356">
        <v>1179400</v>
      </c>
      <c r="D7356">
        <v>456759</v>
      </c>
      <c r="E7356">
        <v>722641</v>
      </c>
    </row>
    <row r="7357" spans="1:5">
      <c r="A7357" s="58">
        <v>35004</v>
      </c>
      <c r="B7357">
        <v>80</v>
      </c>
      <c r="C7357">
        <v>1109384</v>
      </c>
      <c r="D7357">
        <v>417936</v>
      </c>
      <c r="E7357">
        <v>691448</v>
      </c>
    </row>
    <row r="7358" spans="1:5">
      <c r="A7358" s="58">
        <v>35004</v>
      </c>
      <c r="B7358">
        <v>81</v>
      </c>
      <c r="C7358">
        <v>997172</v>
      </c>
      <c r="D7358">
        <v>365959</v>
      </c>
      <c r="E7358">
        <v>631213</v>
      </c>
    </row>
    <row r="7359" spans="1:5">
      <c r="A7359" s="58">
        <v>35004</v>
      </c>
      <c r="B7359">
        <v>82</v>
      </c>
      <c r="C7359">
        <v>913472</v>
      </c>
      <c r="D7359">
        <v>326845</v>
      </c>
      <c r="E7359">
        <v>586627</v>
      </c>
    </row>
    <row r="7360" spans="1:5">
      <c r="A7360" s="58">
        <v>35004</v>
      </c>
      <c r="B7360">
        <v>83</v>
      </c>
      <c r="C7360">
        <v>818540</v>
      </c>
      <c r="D7360">
        <v>282020</v>
      </c>
      <c r="E7360">
        <v>536520</v>
      </c>
    </row>
    <row r="7361" spans="1:5">
      <c r="A7361" s="58">
        <v>35004</v>
      </c>
      <c r="B7361">
        <v>84</v>
      </c>
      <c r="C7361">
        <v>721037</v>
      </c>
      <c r="D7361">
        <v>240443</v>
      </c>
      <c r="E7361">
        <v>480594</v>
      </c>
    </row>
    <row r="7362" spans="1:5">
      <c r="A7362" s="58">
        <v>35004</v>
      </c>
      <c r="B7362">
        <v>85</v>
      </c>
      <c r="C7362">
        <v>632490</v>
      </c>
      <c r="D7362">
        <v>201965</v>
      </c>
      <c r="E7362">
        <v>430525</v>
      </c>
    </row>
    <row r="7363" spans="1:5">
      <c r="A7363" s="58">
        <v>35004</v>
      </c>
      <c r="B7363">
        <v>86</v>
      </c>
      <c r="C7363">
        <v>554034</v>
      </c>
      <c r="D7363">
        <v>172573</v>
      </c>
      <c r="E7363">
        <v>381461</v>
      </c>
    </row>
    <row r="7364" spans="1:5">
      <c r="A7364" s="58">
        <v>35004</v>
      </c>
      <c r="B7364">
        <v>87</v>
      </c>
      <c r="C7364">
        <v>484402</v>
      </c>
      <c r="D7364">
        <v>145290</v>
      </c>
      <c r="E7364">
        <v>339112</v>
      </c>
    </row>
    <row r="7365" spans="1:5">
      <c r="A7365" s="58">
        <v>35004</v>
      </c>
      <c r="B7365">
        <v>88</v>
      </c>
      <c r="C7365">
        <v>415519</v>
      </c>
      <c r="D7365">
        <v>119149</v>
      </c>
      <c r="E7365">
        <v>296370</v>
      </c>
    </row>
    <row r="7366" spans="1:5">
      <c r="A7366" s="58">
        <v>35004</v>
      </c>
      <c r="B7366">
        <v>89</v>
      </c>
      <c r="C7366">
        <v>348926</v>
      </c>
      <c r="D7366">
        <v>96126</v>
      </c>
      <c r="E7366">
        <v>252800</v>
      </c>
    </row>
    <row r="7367" spans="1:5">
      <c r="A7367" s="58">
        <v>35004</v>
      </c>
      <c r="B7367">
        <v>90</v>
      </c>
      <c r="C7367">
        <v>296751</v>
      </c>
      <c r="D7367">
        <v>77829</v>
      </c>
      <c r="E7367">
        <v>218922</v>
      </c>
    </row>
    <row r="7368" spans="1:5">
      <c r="A7368" s="58">
        <v>35004</v>
      </c>
      <c r="B7368">
        <v>91</v>
      </c>
      <c r="C7368">
        <v>246274</v>
      </c>
      <c r="D7368">
        <v>61775</v>
      </c>
      <c r="E7368">
        <v>184499</v>
      </c>
    </row>
    <row r="7369" spans="1:5">
      <c r="A7369" s="58">
        <v>35004</v>
      </c>
      <c r="B7369">
        <v>92</v>
      </c>
      <c r="C7369">
        <v>193249</v>
      </c>
      <c r="D7369">
        <v>46646</v>
      </c>
      <c r="E7369">
        <v>146603</v>
      </c>
    </row>
    <row r="7370" spans="1:5">
      <c r="A7370" s="58">
        <v>35004</v>
      </c>
      <c r="B7370">
        <v>93</v>
      </c>
      <c r="C7370">
        <v>149466</v>
      </c>
      <c r="D7370">
        <v>34400</v>
      </c>
      <c r="E7370">
        <v>115066</v>
      </c>
    </row>
    <row r="7371" spans="1:5">
      <c r="A7371" s="58">
        <v>35004</v>
      </c>
      <c r="B7371">
        <v>94</v>
      </c>
      <c r="C7371">
        <v>118067</v>
      </c>
      <c r="D7371">
        <v>26175</v>
      </c>
      <c r="E7371">
        <v>91892</v>
      </c>
    </row>
    <row r="7372" spans="1:5">
      <c r="A7372" s="58">
        <v>35004</v>
      </c>
      <c r="B7372">
        <v>95</v>
      </c>
      <c r="C7372">
        <v>89699</v>
      </c>
      <c r="D7372">
        <v>18799</v>
      </c>
      <c r="E7372">
        <v>70900</v>
      </c>
    </row>
    <row r="7373" spans="1:5">
      <c r="A7373" s="58">
        <v>35004</v>
      </c>
      <c r="B7373">
        <v>96</v>
      </c>
      <c r="C7373">
        <v>59980</v>
      </c>
      <c r="D7373">
        <v>11727</v>
      </c>
      <c r="E7373">
        <v>48253</v>
      </c>
    </row>
    <row r="7374" spans="1:5">
      <c r="A7374" s="58">
        <v>35004</v>
      </c>
      <c r="B7374">
        <v>97</v>
      </c>
      <c r="C7374">
        <v>43519</v>
      </c>
      <c r="D7374">
        <v>8088</v>
      </c>
      <c r="E7374">
        <v>35431</v>
      </c>
    </row>
    <row r="7375" spans="1:5">
      <c r="A7375" s="58">
        <v>35004</v>
      </c>
      <c r="B7375">
        <v>98</v>
      </c>
      <c r="C7375">
        <v>31612</v>
      </c>
      <c r="D7375">
        <v>5702</v>
      </c>
      <c r="E7375">
        <v>25910</v>
      </c>
    </row>
    <row r="7376" spans="1:5">
      <c r="A7376" s="58">
        <v>35004</v>
      </c>
      <c r="B7376">
        <v>99</v>
      </c>
      <c r="C7376">
        <v>22171</v>
      </c>
      <c r="D7376">
        <v>3989</v>
      </c>
      <c r="E7376">
        <v>18182</v>
      </c>
    </row>
    <row r="7377" spans="1:5">
      <c r="A7377" s="58">
        <v>35004</v>
      </c>
      <c r="B7377" t="s">
        <v>164</v>
      </c>
      <c r="C7377">
        <v>44437</v>
      </c>
      <c r="D7377">
        <v>8236</v>
      </c>
      <c r="E7377">
        <v>36201</v>
      </c>
    </row>
    <row r="7379" spans="1:5">
      <c r="A7379" s="58">
        <v>35034</v>
      </c>
      <c r="B7379" t="s">
        <v>163</v>
      </c>
      <c r="C7379">
        <v>267672343</v>
      </c>
      <c r="D7379">
        <v>130927564</v>
      </c>
      <c r="E7379">
        <v>136744779</v>
      </c>
    </row>
    <row r="7380" spans="1:5">
      <c r="A7380" s="58">
        <v>35034</v>
      </c>
      <c r="B7380">
        <v>0</v>
      </c>
      <c r="C7380">
        <v>3776921</v>
      </c>
      <c r="D7380">
        <v>1934460</v>
      </c>
      <c r="E7380">
        <v>1842461</v>
      </c>
    </row>
    <row r="7381" spans="1:5">
      <c r="A7381" s="58">
        <v>35034</v>
      </c>
      <c r="B7381">
        <v>1</v>
      </c>
      <c r="C7381">
        <v>3820180</v>
      </c>
      <c r="D7381">
        <v>1953346</v>
      </c>
      <c r="E7381">
        <v>1866834</v>
      </c>
    </row>
    <row r="7382" spans="1:5">
      <c r="A7382" s="58">
        <v>35034</v>
      </c>
      <c r="B7382">
        <v>2</v>
      </c>
      <c r="C7382">
        <v>3877948</v>
      </c>
      <c r="D7382">
        <v>1986439</v>
      </c>
      <c r="E7382">
        <v>1891509</v>
      </c>
    </row>
    <row r="7383" spans="1:5">
      <c r="A7383" s="58">
        <v>35034</v>
      </c>
      <c r="B7383">
        <v>3</v>
      </c>
      <c r="C7383">
        <v>3972173</v>
      </c>
      <c r="D7383">
        <v>2033604</v>
      </c>
      <c r="E7383">
        <v>1938569</v>
      </c>
    </row>
    <row r="7384" spans="1:5">
      <c r="A7384" s="58">
        <v>35034</v>
      </c>
      <c r="B7384">
        <v>4</v>
      </c>
      <c r="C7384">
        <v>4080080</v>
      </c>
      <c r="D7384">
        <v>2085013</v>
      </c>
      <c r="E7384">
        <v>1995067</v>
      </c>
    </row>
    <row r="7385" spans="1:5">
      <c r="A7385" s="58">
        <v>35034</v>
      </c>
      <c r="B7385">
        <v>5</v>
      </c>
      <c r="C7385">
        <v>4124355</v>
      </c>
      <c r="D7385">
        <v>2112916</v>
      </c>
      <c r="E7385">
        <v>2011439</v>
      </c>
    </row>
    <row r="7386" spans="1:5">
      <c r="A7386" s="58">
        <v>35034</v>
      </c>
      <c r="B7386">
        <v>6</v>
      </c>
      <c r="C7386">
        <v>3982918</v>
      </c>
      <c r="D7386">
        <v>2038897</v>
      </c>
      <c r="E7386">
        <v>1944021</v>
      </c>
    </row>
    <row r="7387" spans="1:5">
      <c r="A7387" s="58">
        <v>35034</v>
      </c>
      <c r="B7387">
        <v>7</v>
      </c>
      <c r="C7387">
        <v>3904361</v>
      </c>
      <c r="D7387">
        <v>1997901</v>
      </c>
      <c r="E7387">
        <v>1906460</v>
      </c>
    </row>
    <row r="7388" spans="1:5">
      <c r="A7388" s="58">
        <v>35034</v>
      </c>
      <c r="B7388">
        <v>8</v>
      </c>
      <c r="C7388">
        <v>3754741</v>
      </c>
      <c r="D7388">
        <v>1921736</v>
      </c>
      <c r="E7388">
        <v>1833005</v>
      </c>
    </row>
    <row r="7389" spans="1:5">
      <c r="A7389" s="58">
        <v>35034</v>
      </c>
      <c r="B7389">
        <v>9</v>
      </c>
      <c r="C7389">
        <v>3843398</v>
      </c>
      <c r="D7389">
        <v>1969087</v>
      </c>
      <c r="E7389">
        <v>1874311</v>
      </c>
    </row>
    <row r="7390" spans="1:5">
      <c r="A7390" s="58">
        <v>35034</v>
      </c>
      <c r="B7390">
        <v>10</v>
      </c>
      <c r="C7390">
        <v>3931983</v>
      </c>
      <c r="D7390">
        <v>2017275</v>
      </c>
      <c r="E7390">
        <v>1914708</v>
      </c>
    </row>
    <row r="7391" spans="1:5">
      <c r="A7391" s="58">
        <v>35034</v>
      </c>
      <c r="B7391">
        <v>11</v>
      </c>
      <c r="C7391">
        <v>3811225</v>
      </c>
      <c r="D7391">
        <v>1951065</v>
      </c>
      <c r="E7391">
        <v>1860160</v>
      </c>
    </row>
    <row r="7392" spans="1:5">
      <c r="A7392" s="58">
        <v>35034</v>
      </c>
      <c r="B7392">
        <v>12</v>
      </c>
      <c r="C7392">
        <v>3817127</v>
      </c>
      <c r="D7392">
        <v>1955300</v>
      </c>
      <c r="E7392">
        <v>1861827</v>
      </c>
    </row>
    <row r="7393" spans="1:5">
      <c r="A7393" s="58">
        <v>35034</v>
      </c>
      <c r="B7393">
        <v>13</v>
      </c>
      <c r="C7393">
        <v>3920527</v>
      </c>
      <c r="D7393">
        <v>2006299</v>
      </c>
      <c r="E7393">
        <v>1914228</v>
      </c>
    </row>
    <row r="7394" spans="1:5">
      <c r="A7394" s="58">
        <v>35034</v>
      </c>
      <c r="B7394">
        <v>14</v>
      </c>
      <c r="C7394">
        <v>3773831</v>
      </c>
      <c r="D7394">
        <v>1935994</v>
      </c>
      <c r="E7394">
        <v>1837837</v>
      </c>
    </row>
    <row r="7395" spans="1:5">
      <c r="A7395" s="58">
        <v>35034</v>
      </c>
      <c r="B7395">
        <v>15</v>
      </c>
      <c r="C7395">
        <v>3961230</v>
      </c>
      <c r="D7395">
        <v>2036240</v>
      </c>
      <c r="E7395">
        <v>1924990</v>
      </c>
    </row>
    <row r="7396" spans="1:5">
      <c r="A7396" s="58">
        <v>35034</v>
      </c>
      <c r="B7396">
        <v>16</v>
      </c>
      <c r="C7396">
        <v>3769550</v>
      </c>
      <c r="D7396">
        <v>1943623</v>
      </c>
      <c r="E7396">
        <v>1825927</v>
      </c>
    </row>
    <row r="7397" spans="1:5">
      <c r="A7397" s="58">
        <v>35034</v>
      </c>
      <c r="B7397">
        <v>17</v>
      </c>
      <c r="C7397">
        <v>3647202</v>
      </c>
      <c r="D7397">
        <v>1884909</v>
      </c>
      <c r="E7397">
        <v>1762293</v>
      </c>
    </row>
    <row r="7398" spans="1:5">
      <c r="A7398" s="58">
        <v>35034</v>
      </c>
      <c r="B7398">
        <v>18</v>
      </c>
      <c r="C7398">
        <v>3662253</v>
      </c>
      <c r="D7398">
        <v>1879344</v>
      </c>
      <c r="E7398">
        <v>1782909</v>
      </c>
    </row>
    <row r="7399" spans="1:5">
      <c r="A7399" s="58">
        <v>35034</v>
      </c>
      <c r="B7399">
        <v>19</v>
      </c>
      <c r="C7399">
        <v>3628022</v>
      </c>
      <c r="D7399">
        <v>1852904</v>
      </c>
      <c r="E7399">
        <v>1775118</v>
      </c>
    </row>
    <row r="7400" spans="1:5">
      <c r="A7400" s="58">
        <v>35034</v>
      </c>
      <c r="B7400">
        <v>20</v>
      </c>
      <c r="C7400">
        <v>3587406</v>
      </c>
      <c r="D7400">
        <v>1835378</v>
      </c>
      <c r="E7400">
        <v>1752028</v>
      </c>
    </row>
    <row r="7401" spans="1:5">
      <c r="A7401" s="58">
        <v>35034</v>
      </c>
      <c r="B7401">
        <v>21</v>
      </c>
      <c r="C7401">
        <v>3536142</v>
      </c>
      <c r="D7401">
        <v>1806695</v>
      </c>
      <c r="E7401">
        <v>1729447</v>
      </c>
    </row>
    <row r="7402" spans="1:5">
      <c r="A7402" s="58">
        <v>35034</v>
      </c>
      <c r="B7402">
        <v>22</v>
      </c>
      <c r="C7402">
        <v>3456549</v>
      </c>
      <c r="D7402">
        <v>1762968</v>
      </c>
      <c r="E7402">
        <v>1693581</v>
      </c>
    </row>
    <row r="7403" spans="1:5">
      <c r="A7403" s="58">
        <v>35034</v>
      </c>
      <c r="B7403">
        <v>23</v>
      </c>
      <c r="C7403">
        <v>3594629</v>
      </c>
      <c r="D7403">
        <v>1828809</v>
      </c>
      <c r="E7403">
        <v>1765820</v>
      </c>
    </row>
    <row r="7404" spans="1:5">
      <c r="A7404" s="58">
        <v>35034</v>
      </c>
      <c r="B7404">
        <v>24</v>
      </c>
      <c r="C7404">
        <v>3883965</v>
      </c>
      <c r="D7404">
        <v>1961809</v>
      </c>
      <c r="E7404">
        <v>1922156</v>
      </c>
    </row>
    <row r="7405" spans="1:5">
      <c r="A7405" s="58">
        <v>35034</v>
      </c>
      <c r="B7405">
        <v>25</v>
      </c>
      <c r="C7405">
        <v>4152879</v>
      </c>
      <c r="D7405">
        <v>2097631</v>
      </c>
      <c r="E7405">
        <v>2055248</v>
      </c>
    </row>
    <row r="7406" spans="1:5">
      <c r="A7406" s="58">
        <v>35034</v>
      </c>
      <c r="B7406">
        <v>26</v>
      </c>
      <c r="C7406">
        <v>3915997</v>
      </c>
      <c r="D7406">
        <v>1972236</v>
      </c>
      <c r="E7406">
        <v>1943761</v>
      </c>
    </row>
    <row r="7407" spans="1:5">
      <c r="A7407" s="58">
        <v>35034</v>
      </c>
      <c r="B7407">
        <v>27</v>
      </c>
      <c r="C7407">
        <v>3882517</v>
      </c>
      <c r="D7407">
        <v>1955650</v>
      </c>
      <c r="E7407">
        <v>1926867</v>
      </c>
    </row>
    <row r="7408" spans="1:5">
      <c r="A7408" s="58">
        <v>35034</v>
      </c>
      <c r="B7408">
        <v>28</v>
      </c>
      <c r="C7408">
        <v>3789032</v>
      </c>
      <c r="D7408">
        <v>1905829</v>
      </c>
      <c r="E7408">
        <v>1883203</v>
      </c>
    </row>
    <row r="7409" spans="1:5">
      <c r="A7409" s="58">
        <v>35034</v>
      </c>
      <c r="B7409">
        <v>29</v>
      </c>
      <c r="C7409">
        <v>4022506</v>
      </c>
      <c r="D7409">
        <v>2017639</v>
      </c>
      <c r="E7409">
        <v>2004867</v>
      </c>
    </row>
    <row r="7410" spans="1:5">
      <c r="A7410" s="58">
        <v>35034</v>
      </c>
      <c r="B7410">
        <v>30</v>
      </c>
      <c r="C7410">
        <v>4296022</v>
      </c>
      <c r="D7410">
        <v>2163763</v>
      </c>
      <c r="E7410">
        <v>2132259</v>
      </c>
    </row>
    <row r="7411" spans="1:5">
      <c r="A7411" s="58">
        <v>35034</v>
      </c>
      <c r="B7411">
        <v>31</v>
      </c>
      <c r="C7411">
        <v>4339076</v>
      </c>
      <c r="D7411">
        <v>2173144</v>
      </c>
      <c r="E7411">
        <v>2165932</v>
      </c>
    </row>
    <row r="7412" spans="1:5">
      <c r="A7412" s="58">
        <v>35034</v>
      </c>
      <c r="B7412">
        <v>32</v>
      </c>
      <c r="C7412">
        <v>4451636</v>
      </c>
      <c r="D7412">
        <v>2230835</v>
      </c>
      <c r="E7412">
        <v>2220801</v>
      </c>
    </row>
    <row r="7413" spans="1:5">
      <c r="A7413" s="58">
        <v>35034</v>
      </c>
      <c r="B7413">
        <v>33</v>
      </c>
      <c r="C7413">
        <v>4527402</v>
      </c>
      <c r="D7413">
        <v>2265472</v>
      </c>
      <c r="E7413">
        <v>2261930</v>
      </c>
    </row>
    <row r="7414" spans="1:5">
      <c r="A7414" s="58">
        <v>35034</v>
      </c>
      <c r="B7414">
        <v>34</v>
      </c>
      <c r="C7414">
        <v>4514951</v>
      </c>
      <c r="D7414">
        <v>2262402</v>
      </c>
      <c r="E7414">
        <v>2252549</v>
      </c>
    </row>
    <row r="7415" spans="1:5">
      <c r="A7415" s="58">
        <v>35034</v>
      </c>
      <c r="B7415">
        <v>35</v>
      </c>
      <c r="C7415">
        <v>4830674</v>
      </c>
      <c r="D7415">
        <v>2422687</v>
      </c>
      <c r="E7415">
        <v>2407987</v>
      </c>
    </row>
    <row r="7416" spans="1:5">
      <c r="A7416" s="58">
        <v>35034</v>
      </c>
      <c r="B7416">
        <v>36</v>
      </c>
      <c r="C7416">
        <v>4511497</v>
      </c>
      <c r="D7416">
        <v>2245047</v>
      </c>
      <c r="E7416">
        <v>2266450</v>
      </c>
    </row>
    <row r="7417" spans="1:5">
      <c r="A7417" s="58">
        <v>35034</v>
      </c>
      <c r="B7417">
        <v>37</v>
      </c>
      <c r="C7417">
        <v>4487471</v>
      </c>
      <c r="D7417">
        <v>2232245</v>
      </c>
      <c r="E7417">
        <v>2255226</v>
      </c>
    </row>
    <row r="7418" spans="1:5">
      <c r="A7418" s="58">
        <v>35034</v>
      </c>
      <c r="B7418">
        <v>38</v>
      </c>
      <c r="C7418">
        <v>4397479</v>
      </c>
      <c r="D7418">
        <v>2186808</v>
      </c>
      <c r="E7418">
        <v>2210671</v>
      </c>
    </row>
    <row r="7419" spans="1:5">
      <c r="A7419" s="58">
        <v>35034</v>
      </c>
      <c r="B7419">
        <v>39</v>
      </c>
      <c r="C7419">
        <v>4463732</v>
      </c>
      <c r="D7419">
        <v>2214368</v>
      </c>
      <c r="E7419">
        <v>2249364</v>
      </c>
    </row>
    <row r="7420" spans="1:5">
      <c r="A7420" s="58">
        <v>35034</v>
      </c>
      <c r="B7420">
        <v>40</v>
      </c>
      <c r="C7420">
        <v>4435427</v>
      </c>
      <c r="D7420">
        <v>2207585</v>
      </c>
      <c r="E7420">
        <v>2227842</v>
      </c>
    </row>
    <row r="7421" spans="1:5">
      <c r="A7421" s="58">
        <v>35034</v>
      </c>
      <c r="B7421">
        <v>41</v>
      </c>
      <c r="C7421">
        <v>4172672</v>
      </c>
      <c r="D7421">
        <v>2060897</v>
      </c>
      <c r="E7421">
        <v>2111775</v>
      </c>
    </row>
    <row r="7422" spans="1:5">
      <c r="A7422" s="58">
        <v>35034</v>
      </c>
      <c r="B7422">
        <v>42</v>
      </c>
      <c r="C7422">
        <v>4038374</v>
      </c>
      <c r="D7422">
        <v>1992951</v>
      </c>
      <c r="E7422">
        <v>2045423</v>
      </c>
    </row>
    <row r="7423" spans="1:5">
      <c r="A7423" s="58">
        <v>35034</v>
      </c>
      <c r="B7423">
        <v>43</v>
      </c>
      <c r="C7423">
        <v>4019738</v>
      </c>
      <c r="D7423">
        <v>1977583</v>
      </c>
      <c r="E7423">
        <v>2042155</v>
      </c>
    </row>
    <row r="7424" spans="1:5">
      <c r="A7424" s="58">
        <v>35034</v>
      </c>
      <c r="B7424">
        <v>44</v>
      </c>
      <c r="C7424">
        <v>3763767</v>
      </c>
      <c r="D7424">
        <v>1857224</v>
      </c>
      <c r="E7424">
        <v>1906543</v>
      </c>
    </row>
    <row r="7425" spans="1:5">
      <c r="A7425" s="58">
        <v>35034</v>
      </c>
      <c r="B7425">
        <v>45</v>
      </c>
      <c r="C7425">
        <v>3891278</v>
      </c>
      <c r="D7425">
        <v>1924181</v>
      </c>
      <c r="E7425">
        <v>1967097</v>
      </c>
    </row>
    <row r="7426" spans="1:5">
      <c r="A7426" s="58">
        <v>35034</v>
      </c>
      <c r="B7426">
        <v>46</v>
      </c>
      <c r="C7426">
        <v>3586866</v>
      </c>
      <c r="D7426">
        <v>1758852</v>
      </c>
      <c r="E7426">
        <v>1828014</v>
      </c>
    </row>
    <row r="7427" spans="1:5">
      <c r="A7427" s="58">
        <v>35034</v>
      </c>
      <c r="B7427">
        <v>47</v>
      </c>
      <c r="C7427">
        <v>3616820</v>
      </c>
      <c r="D7427">
        <v>1773102</v>
      </c>
      <c r="E7427">
        <v>1843718</v>
      </c>
    </row>
    <row r="7428" spans="1:5">
      <c r="A7428" s="58">
        <v>35034</v>
      </c>
      <c r="B7428">
        <v>48</v>
      </c>
      <c r="C7428">
        <v>3724426</v>
      </c>
      <c r="D7428">
        <v>1828851</v>
      </c>
      <c r="E7428">
        <v>1895575</v>
      </c>
    </row>
    <row r="7429" spans="1:5">
      <c r="A7429" s="58">
        <v>35034</v>
      </c>
      <c r="B7429">
        <v>49</v>
      </c>
      <c r="C7429">
        <v>3283245</v>
      </c>
      <c r="D7429">
        <v>1611095</v>
      </c>
      <c r="E7429">
        <v>1672150</v>
      </c>
    </row>
    <row r="7430" spans="1:5">
      <c r="A7430" s="58">
        <v>35034</v>
      </c>
      <c r="B7430">
        <v>50</v>
      </c>
      <c r="C7430">
        <v>2941231</v>
      </c>
      <c r="D7430">
        <v>1441393</v>
      </c>
      <c r="E7430">
        <v>1499838</v>
      </c>
    </row>
    <row r="7431" spans="1:5">
      <c r="A7431" s="58">
        <v>35034</v>
      </c>
      <c r="B7431">
        <v>51</v>
      </c>
      <c r="C7431">
        <v>2802644</v>
      </c>
      <c r="D7431">
        <v>1366309</v>
      </c>
      <c r="E7431">
        <v>1436335</v>
      </c>
    </row>
    <row r="7432" spans="1:5">
      <c r="A7432" s="58">
        <v>35034</v>
      </c>
      <c r="B7432">
        <v>52</v>
      </c>
      <c r="C7432">
        <v>2949117</v>
      </c>
      <c r="D7432">
        <v>1439203</v>
      </c>
      <c r="E7432">
        <v>1509914</v>
      </c>
    </row>
    <row r="7433" spans="1:5">
      <c r="A7433" s="58">
        <v>35034</v>
      </c>
      <c r="B7433">
        <v>53</v>
      </c>
      <c r="C7433">
        <v>2824896</v>
      </c>
      <c r="D7433">
        <v>1375200</v>
      </c>
      <c r="E7433">
        <v>1449696</v>
      </c>
    </row>
    <row r="7434" spans="1:5">
      <c r="A7434" s="58">
        <v>35034</v>
      </c>
      <c r="B7434">
        <v>54</v>
      </c>
      <c r="C7434">
        <v>2525068</v>
      </c>
      <c r="D7434">
        <v>1225072</v>
      </c>
      <c r="E7434">
        <v>1299996</v>
      </c>
    </row>
    <row r="7435" spans="1:5">
      <c r="A7435" s="58">
        <v>35034</v>
      </c>
      <c r="B7435">
        <v>55</v>
      </c>
      <c r="C7435">
        <v>2424195</v>
      </c>
      <c r="D7435">
        <v>1174732</v>
      </c>
      <c r="E7435">
        <v>1249463</v>
      </c>
    </row>
    <row r="7436" spans="1:5">
      <c r="A7436" s="58">
        <v>35034</v>
      </c>
      <c r="B7436">
        <v>56</v>
      </c>
      <c r="C7436">
        <v>2308480</v>
      </c>
      <c r="D7436">
        <v>1112920</v>
      </c>
      <c r="E7436">
        <v>1195560</v>
      </c>
    </row>
    <row r="7437" spans="1:5">
      <c r="A7437" s="58">
        <v>35034</v>
      </c>
      <c r="B7437">
        <v>57</v>
      </c>
      <c r="C7437">
        <v>2302839</v>
      </c>
      <c r="D7437">
        <v>1106901</v>
      </c>
      <c r="E7437">
        <v>1195938</v>
      </c>
    </row>
    <row r="7438" spans="1:5">
      <c r="A7438" s="58">
        <v>35034</v>
      </c>
      <c r="B7438">
        <v>58</v>
      </c>
      <c r="C7438">
        <v>2148330</v>
      </c>
      <c r="D7438">
        <v>1031008</v>
      </c>
      <c r="E7438">
        <v>1117322</v>
      </c>
    </row>
    <row r="7439" spans="1:5">
      <c r="A7439" s="58">
        <v>35034</v>
      </c>
      <c r="B7439">
        <v>59</v>
      </c>
      <c r="C7439">
        <v>2121120</v>
      </c>
      <c r="D7439">
        <v>1014996</v>
      </c>
      <c r="E7439">
        <v>1106124</v>
      </c>
    </row>
    <row r="7440" spans="1:5">
      <c r="A7440" s="58">
        <v>35034</v>
      </c>
      <c r="B7440">
        <v>60</v>
      </c>
      <c r="C7440">
        <v>2143569</v>
      </c>
      <c r="D7440">
        <v>1018547</v>
      </c>
      <c r="E7440">
        <v>1125022</v>
      </c>
    </row>
    <row r="7441" spans="1:5">
      <c r="A7441" s="58">
        <v>35034</v>
      </c>
      <c r="B7441">
        <v>61</v>
      </c>
      <c r="C7441">
        <v>2022767</v>
      </c>
      <c r="D7441">
        <v>962762</v>
      </c>
      <c r="E7441">
        <v>1060005</v>
      </c>
    </row>
    <row r="7442" spans="1:5">
      <c r="A7442" s="58">
        <v>35034</v>
      </c>
      <c r="B7442">
        <v>62</v>
      </c>
      <c r="C7442">
        <v>1932893</v>
      </c>
      <c r="D7442">
        <v>914037</v>
      </c>
      <c r="E7442">
        <v>1018856</v>
      </c>
    </row>
    <row r="7443" spans="1:5">
      <c r="A7443" s="58">
        <v>35034</v>
      </c>
      <c r="B7443">
        <v>63</v>
      </c>
      <c r="C7443">
        <v>1982410</v>
      </c>
      <c r="D7443">
        <v>932020</v>
      </c>
      <c r="E7443">
        <v>1050390</v>
      </c>
    </row>
    <row r="7444" spans="1:5">
      <c r="A7444" s="58">
        <v>35034</v>
      </c>
      <c r="B7444">
        <v>64</v>
      </c>
      <c r="C7444">
        <v>2036301</v>
      </c>
      <c r="D7444">
        <v>948212</v>
      </c>
      <c r="E7444">
        <v>1088089</v>
      </c>
    </row>
    <row r="7445" spans="1:5">
      <c r="A7445" s="58">
        <v>35034</v>
      </c>
      <c r="B7445">
        <v>65</v>
      </c>
      <c r="C7445">
        <v>2074354</v>
      </c>
      <c r="D7445">
        <v>961947</v>
      </c>
      <c r="E7445">
        <v>1112407</v>
      </c>
    </row>
    <row r="7446" spans="1:5">
      <c r="A7446" s="58">
        <v>35034</v>
      </c>
      <c r="B7446">
        <v>66</v>
      </c>
      <c r="C7446">
        <v>2020584</v>
      </c>
      <c r="D7446">
        <v>932560</v>
      </c>
      <c r="E7446">
        <v>1088024</v>
      </c>
    </row>
    <row r="7447" spans="1:5">
      <c r="A7447" s="58">
        <v>35034</v>
      </c>
      <c r="B7447">
        <v>67</v>
      </c>
      <c r="C7447">
        <v>2033605</v>
      </c>
      <c r="D7447">
        <v>928195</v>
      </c>
      <c r="E7447">
        <v>1105410</v>
      </c>
    </row>
    <row r="7448" spans="1:5">
      <c r="A7448" s="58">
        <v>35034</v>
      </c>
      <c r="B7448">
        <v>68</v>
      </c>
      <c r="C7448">
        <v>1965419</v>
      </c>
      <c r="D7448">
        <v>888857</v>
      </c>
      <c r="E7448">
        <v>1076562</v>
      </c>
    </row>
    <row r="7449" spans="1:5">
      <c r="A7449" s="58">
        <v>35034</v>
      </c>
      <c r="B7449">
        <v>69</v>
      </c>
      <c r="C7449">
        <v>1891472</v>
      </c>
      <c r="D7449">
        <v>840155</v>
      </c>
      <c r="E7449">
        <v>1051317</v>
      </c>
    </row>
    <row r="7450" spans="1:5">
      <c r="A7450" s="58">
        <v>35034</v>
      </c>
      <c r="B7450">
        <v>70</v>
      </c>
      <c r="C7450">
        <v>1879874</v>
      </c>
      <c r="D7450">
        <v>824590</v>
      </c>
      <c r="E7450">
        <v>1055284</v>
      </c>
    </row>
    <row r="7451" spans="1:5">
      <c r="A7451" s="58">
        <v>35034</v>
      </c>
      <c r="B7451">
        <v>71</v>
      </c>
      <c r="C7451">
        <v>1826092</v>
      </c>
      <c r="D7451">
        <v>800209</v>
      </c>
      <c r="E7451">
        <v>1025883</v>
      </c>
    </row>
    <row r="7452" spans="1:5">
      <c r="A7452" s="58">
        <v>35034</v>
      </c>
      <c r="B7452">
        <v>72</v>
      </c>
      <c r="C7452">
        <v>1758177</v>
      </c>
      <c r="D7452">
        <v>765113</v>
      </c>
      <c r="E7452">
        <v>993064</v>
      </c>
    </row>
    <row r="7453" spans="1:5">
      <c r="A7453" s="58">
        <v>35034</v>
      </c>
      <c r="B7453">
        <v>73</v>
      </c>
      <c r="C7453">
        <v>1719342</v>
      </c>
      <c r="D7453">
        <v>740664</v>
      </c>
      <c r="E7453">
        <v>978678</v>
      </c>
    </row>
    <row r="7454" spans="1:5">
      <c r="A7454" s="58">
        <v>35034</v>
      </c>
      <c r="B7454">
        <v>74</v>
      </c>
      <c r="C7454">
        <v>1706227</v>
      </c>
      <c r="D7454">
        <v>726319</v>
      </c>
      <c r="E7454">
        <v>979908</v>
      </c>
    </row>
    <row r="7455" spans="1:5">
      <c r="A7455" s="58">
        <v>35034</v>
      </c>
      <c r="B7455">
        <v>75</v>
      </c>
      <c r="C7455">
        <v>1579254</v>
      </c>
      <c r="D7455">
        <v>661944</v>
      </c>
      <c r="E7455">
        <v>917310</v>
      </c>
    </row>
    <row r="7456" spans="1:5">
      <c r="A7456" s="58">
        <v>35034</v>
      </c>
      <c r="B7456">
        <v>76</v>
      </c>
      <c r="C7456">
        <v>1434268</v>
      </c>
      <c r="D7456">
        <v>590758</v>
      </c>
      <c r="E7456">
        <v>843510</v>
      </c>
    </row>
    <row r="7457" spans="1:5">
      <c r="A7457" s="58">
        <v>35034</v>
      </c>
      <c r="B7457">
        <v>77</v>
      </c>
      <c r="C7457">
        <v>1341088</v>
      </c>
      <c r="D7457">
        <v>541662</v>
      </c>
      <c r="E7457">
        <v>799426</v>
      </c>
    </row>
    <row r="7458" spans="1:5">
      <c r="A7458" s="58">
        <v>35034</v>
      </c>
      <c r="B7458">
        <v>78</v>
      </c>
      <c r="C7458">
        <v>1255912</v>
      </c>
      <c r="D7458">
        <v>495553</v>
      </c>
      <c r="E7458">
        <v>760359</v>
      </c>
    </row>
    <row r="7459" spans="1:5">
      <c r="A7459" s="58">
        <v>35034</v>
      </c>
      <c r="B7459">
        <v>79</v>
      </c>
      <c r="C7459">
        <v>1179889</v>
      </c>
      <c r="D7459">
        <v>457214</v>
      </c>
      <c r="E7459">
        <v>722675</v>
      </c>
    </row>
    <row r="7460" spans="1:5">
      <c r="A7460" s="58">
        <v>35034</v>
      </c>
      <c r="B7460">
        <v>80</v>
      </c>
      <c r="C7460">
        <v>1110084</v>
      </c>
      <c r="D7460">
        <v>418500</v>
      </c>
      <c r="E7460">
        <v>691584</v>
      </c>
    </row>
    <row r="7461" spans="1:5">
      <c r="A7461" s="58">
        <v>35034</v>
      </c>
      <c r="B7461">
        <v>81</v>
      </c>
      <c r="C7461">
        <v>999958</v>
      </c>
      <c r="D7461">
        <v>367318</v>
      </c>
      <c r="E7461">
        <v>632640</v>
      </c>
    </row>
    <row r="7462" spans="1:5">
      <c r="A7462" s="58">
        <v>35034</v>
      </c>
      <c r="B7462">
        <v>82</v>
      </c>
      <c r="C7462">
        <v>913832</v>
      </c>
      <c r="D7462">
        <v>327223</v>
      </c>
      <c r="E7462">
        <v>586609</v>
      </c>
    </row>
    <row r="7463" spans="1:5">
      <c r="A7463" s="58">
        <v>35034</v>
      </c>
      <c r="B7463">
        <v>83</v>
      </c>
      <c r="C7463">
        <v>822301</v>
      </c>
      <c r="D7463">
        <v>283232</v>
      </c>
      <c r="E7463">
        <v>539069</v>
      </c>
    </row>
    <row r="7464" spans="1:5">
      <c r="A7464" s="58">
        <v>35034</v>
      </c>
      <c r="B7464">
        <v>84</v>
      </c>
      <c r="C7464">
        <v>721418</v>
      </c>
      <c r="D7464">
        <v>241095</v>
      </c>
      <c r="E7464">
        <v>480323</v>
      </c>
    </row>
    <row r="7465" spans="1:5">
      <c r="A7465" s="58">
        <v>35034</v>
      </c>
      <c r="B7465">
        <v>85</v>
      </c>
      <c r="C7465">
        <v>633974</v>
      </c>
      <c r="D7465">
        <v>202317</v>
      </c>
      <c r="E7465">
        <v>431657</v>
      </c>
    </row>
    <row r="7466" spans="1:5">
      <c r="A7466" s="58">
        <v>35034</v>
      </c>
      <c r="B7466">
        <v>86</v>
      </c>
      <c r="C7466">
        <v>555168</v>
      </c>
      <c r="D7466">
        <v>173010</v>
      </c>
      <c r="E7466">
        <v>382158</v>
      </c>
    </row>
    <row r="7467" spans="1:5">
      <c r="A7467" s="58">
        <v>35034</v>
      </c>
      <c r="B7467">
        <v>87</v>
      </c>
      <c r="C7467">
        <v>485062</v>
      </c>
      <c r="D7467">
        <v>145585</v>
      </c>
      <c r="E7467">
        <v>339477</v>
      </c>
    </row>
    <row r="7468" spans="1:5">
      <c r="A7468" s="58">
        <v>35034</v>
      </c>
      <c r="B7468">
        <v>88</v>
      </c>
      <c r="C7468">
        <v>417592</v>
      </c>
      <c r="D7468">
        <v>119783</v>
      </c>
      <c r="E7468">
        <v>297809</v>
      </c>
    </row>
    <row r="7469" spans="1:5">
      <c r="A7469" s="58">
        <v>35034</v>
      </c>
      <c r="B7469">
        <v>89</v>
      </c>
      <c r="C7469">
        <v>349396</v>
      </c>
      <c r="D7469">
        <v>96355</v>
      </c>
      <c r="E7469">
        <v>253041</v>
      </c>
    </row>
    <row r="7470" spans="1:5">
      <c r="A7470" s="58">
        <v>35034</v>
      </c>
      <c r="B7470">
        <v>90</v>
      </c>
      <c r="C7470">
        <v>296000</v>
      </c>
      <c r="D7470">
        <v>77641</v>
      </c>
      <c r="E7470">
        <v>218359</v>
      </c>
    </row>
    <row r="7471" spans="1:5">
      <c r="A7471" s="58">
        <v>35034</v>
      </c>
      <c r="B7471">
        <v>91</v>
      </c>
      <c r="C7471">
        <v>247647</v>
      </c>
      <c r="D7471">
        <v>62115</v>
      </c>
      <c r="E7471">
        <v>185532</v>
      </c>
    </row>
    <row r="7472" spans="1:5">
      <c r="A7472" s="58">
        <v>35034</v>
      </c>
      <c r="B7472">
        <v>92</v>
      </c>
      <c r="C7472">
        <v>193765</v>
      </c>
      <c r="D7472">
        <v>46798</v>
      </c>
      <c r="E7472">
        <v>146967</v>
      </c>
    </row>
    <row r="7473" spans="1:5">
      <c r="A7473" s="58">
        <v>35034</v>
      </c>
      <c r="B7473">
        <v>93</v>
      </c>
      <c r="C7473">
        <v>150602</v>
      </c>
      <c r="D7473">
        <v>34611</v>
      </c>
      <c r="E7473">
        <v>115991</v>
      </c>
    </row>
    <row r="7474" spans="1:5">
      <c r="A7474" s="58">
        <v>35034</v>
      </c>
      <c r="B7474">
        <v>94</v>
      </c>
      <c r="C7474">
        <v>116917</v>
      </c>
      <c r="D7474">
        <v>25960</v>
      </c>
      <c r="E7474">
        <v>90957</v>
      </c>
    </row>
    <row r="7475" spans="1:5">
      <c r="A7475" s="58">
        <v>35034</v>
      </c>
      <c r="B7475">
        <v>95</v>
      </c>
      <c r="C7475">
        <v>90806</v>
      </c>
      <c r="D7475">
        <v>19036</v>
      </c>
      <c r="E7475">
        <v>71770</v>
      </c>
    </row>
    <row r="7476" spans="1:5">
      <c r="A7476" s="58">
        <v>35034</v>
      </c>
      <c r="B7476">
        <v>96</v>
      </c>
      <c r="C7476">
        <v>60315</v>
      </c>
      <c r="D7476">
        <v>11816</v>
      </c>
      <c r="E7476">
        <v>48499</v>
      </c>
    </row>
    <row r="7477" spans="1:5">
      <c r="A7477" s="58">
        <v>35034</v>
      </c>
      <c r="B7477">
        <v>97</v>
      </c>
      <c r="C7477">
        <v>43582</v>
      </c>
      <c r="D7477">
        <v>8088</v>
      </c>
      <c r="E7477">
        <v>35494</v>
      </c>
    </row>
    <row r="7478" spans="1:5">
      <c r="A7478" s="58">
        <v>35034</v>
      </c>
      <c r="B7478">
        <v>98</v>
      </c>
      <c r="C7478">
        <v>31580</v>
      </c>
      <c r="D7478">
        <v>5692</v>
      </c>
      <c r="E7478">
        <v>25888</v>
      </c>
    </row>
    <row r="7479" spans="1:5">
      <c r="A7479" s="58">
        <v>35034</v>
      </c>
      <c r="B7479">
        <v>99</v>
      </c>
      <c r="C7479">
        <v>22137</v>
      </c>
      <c r="D7479">
        <v>3982</v>
      </c>
      <c r="E7479">
        <v>18155</v>
      </c>
    </row>
    <row r="7480" spans="1:5">
      <c r="A7480" s="58">
        <v>35034</v>
      </c>
      <c r="B7480" t="s">
        <v>164</v>
      </c>
      <c r="C7480">
        <v>44590</v>
      </c>
      <c r="D7480">
        <v>8267</v>
      </c>
      <c r="E7480">
        <v>36323</v>
      </c>
    </row>
    <row r="7481" spans="1:5">
      <c r="A7481" t="s">
        <v>170</v>
      </c>
    </row>
    <row r="7483" spans="1:5">
      <c r="A7483" s="58">
        <v>35065</v>
      </c>
      <c r="B7483" t="s">
        <v>163</v>
      </c>
      <c r="C7483">
        <v>267880962</v>
      </c>
      <c r="D7483">
        <v>131036761</v>
      </c>
      <c r="E7483">
        <v>136844201</v>
      </c>
    </row>
    <row r="7484" spans="1:5">
      <c r="A7484" s="58">
        <v>35065</v>
      </c>
      <c r="B7484">
        <v>0</v>
      </c>
      <c r="C7484">
        <v>3763632</v>
      </c>
      <c r="D7484">
        <v>1927745</v>
      </c>
      <c r="E7484">
        <v>1835887</v>
      </c>
    </row>
    <row r="7485" spans="1:5">
      <c r="A7485" s="58">
        <v>35065</v>
      </c>
      <c r="B7485">
        <v>1</v>
      </c>
      <c r="C7485">
        <v>3815723</v>
      </c>
      <c r="D7485">
        <v>1951071</v>
      </c>
      <c r="E7485">
        <v>1864652</v>
      </c>
    </row>
    <row r="7486" spans="1:5">
      <c r="A7486" s="58">
        <v>35065</v>
      </c>
      <c r="B7486">
        <v>2</v>
      </c>
      <c r="C7486">
        <v>3871447</v>
      </c>
      <c r="D7486">
        <v>1982593</v>
      </c>
      <c r="E7486">
        <v>1888854</v>
      </c>
    </row>
    <row r="7487" spans="1:5">
      <c r="A7487" s="58">
        <v>35065</v>
      </c>
      <c r="B7487">
        <v>3</v>
      </c>
      <c r="C7487">
        <v>3969235</v>
      </c>
      <c r="D7487">
        <v>2032290</v>
      </c>
      <c r="E7487">
        <v>1936945</v>
      </c>
    </row>
    <row r="7488" spans="1:5">
      <c r="A7488" s="58">
        <v>35065</v>
      </c>
      <c r="B7488">
        <v>4</v>
      </c>
      <c r="C7488">
        <v>4084484</v>
      </c>
      <c r="D7488">
        <v>2087244</v>
      </c>
      <c r="E7488">
        <v>1997240</v>
      </c>
    </row>
    <row r="7489" spans="1:5">
      <c r="A7489" s="58">
        <v>35065</v>
      </c>
      <c r="B7489">
        <v>5</v>
      </c>
      <c r="C7489">
        <v>4124122</v>
      </c>
      <c r="D7489">
        <v>2112719</v>
      </c>
      <c r="E7489">
        <v>2011403</v>
      </c>
    </row>
    <row r="7490" spans="1:5">
      <c r="A7490" s="58">
        <v>35065</v>
      </c>
      <c r="B7490">
        <v>6</v>
      </c>
      <c r="C7490">
        <v>3999444</v>
      </c>
      <c r="D7490">
        <v>2047319</v>
      </c>
      <c r="E7490">
        <v>1952125</v>
      </c>
    </row>
    <row r="7491" spans="1:5">
      <c r="A7491" s="58">
        <v>35065</v>
      </c>
      <c r="B7491">
        <v>7</v>
      </c>
      <c r="C7491">
        <v>3904702</v>
      </c>
      <c r="D7491">
        <v>1998218</v>
      </c>
      <c r="E7491">
        <v>1906484</v>
      </c>
    </row>
    <row r="7492" spans="1:5">
      <c r="A7492" s="58">
        <v>35065</v>
      </c>
      <c r="B7492">
        <v>8</v>
      </c>
      <c r="C7492">
        <v>3763574</v>
      </c>
      <c r="D7492">
        <v>1926219</v>
      </c>
      <c r="E7492">
        <v>1837355</v>
      </c>
    </row>
    <row r="7493" spans="1:5">
      <c r="A7493" s="58">
        <v>35065</v>
      </c>
      <c r="B7493">
        <v>9</v>
      </c>
      <c r="C7493">
        <v>3843373</v>
      </c>
      <c r="D7493">
        <v>1968858</v>
      </c>
      <c r="E7493">
        <v>1874515</v>
      </c>
    </row>
    <row r="7494" spans="1:5">
      <c r="A7494" s="58">
        <v>35065</v>
      </c>
      <c r="B7494">
        <v>10</v>
      </c>
      <c r="C7494">
        <v>3942672</v>
      </c>
      <c r="D7494">
        <v>2023029</v>
      </c>
      <c r="E7494">
        <v>1919643</v>
      </c>
    </row>
    <row r="7495" spans="1:5">
      <c r="A7495" s="58">
        <v>35065</v>
      </c>
      <c r="B7495">
        <v>11</v>
      </c>
      <c r="C7495">
        <v>3813891</v>
      </c>
      <c r="D7495">
        <v>1952225</v>
      </c>
      <c r="E7495">
        <v>1861666</v>
      </c>
    </row>
    <row r="7496" spans="1:5">
      <c r="A7496" s="58">
        <v>35065</v>
      </c>
      <c r="B7496">
        <v>12</v>
      </c>
      <c r="C7496">
        <v>3816108</v>
      </c>
      <c r="D7496">
        <v>1954934</v>
      </c>
      <c r="E7496">
        <v>1861174</v>
      </c>
    </row>
    <row r="7497" spans="1:5">
      <c r="A7497" s="58">
        <v>35065</v>
      </c>
      <c r="B7497">
        <v>13</v>
      </c>
      <c r="C7497">
        <v>3921553</v>
      </c>
      <c r="D7497">
        <v>2006671</v>
      </c>
      <c r="E7497">
        <v>1914882</v>
      </c>
    </row>
    <row r="7498" spans="1:5">
      <c r="A7498" s="58">
        <v>35065</v>
      </c>
      <c r="B7498">
        <v>14</v>
      </c>
      <c r="C7498">
        <v>3763266</v>
      </c>
      <c r="D7498">
        <v>1930542</v>
      </c>
      <c r="E7498">
        <v>1832724</v>
      </c>
    </row>
    <row r="7499" spans="1:5">
      <c r="A7499" s="58">
        <v>35065</v>
      </c>
      <c r="B7499">
        <v>15</v>
      </c>
      <c r="C7499">
        <v>3983724</v>
      </c>
      <c r="D7499">
        <v>2047870</v>
      </c>
      <c r="E7499">
        <v>1935854</v>
      </c>
    </row>
    <row r="7500" spans="1:5">
      <c r="A7500" s="58">
        <v>35065</v>
      </c>
      <c r="B7500">
        <v>16</v>
      </c>
      <c r="C7500">
        <v>3775273</v>
      </c>
      <c r="D7500">
        <v>1946601</v>
      </c>
      <c r="E7500">
        <v>1828672</v>
      </c>
    </row>
    <row r="7501" spans="1:5">
      <c r="A7501" s="58">
        <v>35065</v>
      </c>
      <c r="B7501">
        <v>17</v>
      </c>
      <c r="C7501">
        <v>3659107</v>
      </c>
      <c r="D7501">
        <v>1891095</v>
      </c>
      <c r="E7501">
        <v>1768012</v>
      </c>
    </row>
    <row r="7502" spans="1:5">
      <c r="A7502" s="58">
        <v>35065</v>
      </c>
      <c r="B7502">
        <v>18</v>
      </c>
      <c r="C7502">
        <v>3660980</v>
      </c>
      <c r="D7502">
        <v>1878736</v>
      </c>
      <c r="E7502">
        <v>1782244</v>
      </c>
    </row>
    <row r="7503" spans="1:5">
      <c r="A7503" s="58">
        <v>35065</v>
      </c>
      <c r="B7503">
        <v>19</v>
      </c>
      <c r="C7503">
        <v>3638540</v>
      </c>
      <c r="D7503">
        <v>1858234</v>
      </c>
      <c r="E7503">
        <v>1780306</v>
      </c>
    </row>
    <row r="7504" spans="1:5">
      <c r="A7504" s="58">
        <v>35065</v>
      </c>
      <c r="B7504">
        <v>20</v>
      </c>
      <c r="C7504">
        <v>3588658</v>
      </c>
      <c r="D7504">
        <v>1836205</v>
      </c>
      <c r="E7504">
        <v>1752453</v>
      </c>
    </row>
    <row r="7505" spans="1:5">
      <c r="A7505" s="58">
        <v>35065</v>
      </c>
      <c r="B7505">
        <v>21</v>
      </c>
      <c r="C7505">
        <v>3542719</v>
      </c>
      <c r="D7505">
        <v>1810130</v>
      </c>
      <c r="E7505">
        <v>1732589</v>
      </c>
    </row>
    <row r="7506" spans="1:5">
      <c r="A7506" s="58">
        <v>35065</v>
      </c>
      <c r="B7506">
        <v>22</v>
      </c>
      <c r="C7506">
        <v>3441088</v>
      </c>
      <c r="D7506">
        <v>1755466</v>
      </c>
      <c r="E7506">
        <v>1685622</v>
      </c>
    </row>
    <row r="7507" spans="1:5">
      <c r="A7507" s="58">
        <v>35065</v>
      </c>
      <c r="B7507">
        <v>23</v>
      </c>
      <c r="C7507">
        <v>3591481</v>
      </c>
      <c r="D7507">
        <v>1827701</v>
      </c>
      <c r="E7507">
        <v>1763780</v>
      </c>
    </row>
    <row r="7508" spans="1:5">
      <c r="A7508" s="58">
        <v>35065</v>
      </c>
      <c r="B7508">
        <v>24</v>
      </c>
      <c r="C7508">
        <v>3835164</v>
      </c>
      <c r="D7508">
        <v>1937248</v>
      </c>
      <c r="E7508">
        <v>1897916</v>
      </c>
    </row>
    <row r="7509" spans="1:5">
      <c r="A7509" s="58">
        <v>35065</v>
      </c>
      <c r="B7509">
        <v>25</v>
      </c>
      <c r="C7509">
        <v>4177082</v>
      </c>
      <c r="D7509">
        <v>2109492</v>
      </c>
      <c r="E7509">
        <v>2067590</v>
      </c>
    </row>
    <row r="7510" spans="1:5">
      <c r="A7510" s="58">
        <v>35065</v>
      </c>
      <c r="B7510">
        <v>26</v>
      </c>
      <c r="C7510">
        <v>3925801</v>
      </c>
      <c r="D7510">
        <v>1977191</v>
      </c>
      <c r="E7510">
        <v>1948610</v>
      </c>
    </row>
    <row r="7511" spans="1:5">
      <c r="A7511" s="58">
        <v>35065</v>
      </c>
      <c r="B7511">
        <v>27</v>
      </c>
      <c r="C7511">
        <v>3898923</v>
      </c>
      <c r="D7511">
        <v>1964027</v>
      </c>
      <c r="E7511">
        <v>1934896</v>
      </c>
    </row>
    <row r="7512" spans="1:5">
      <c r="A7512" s="58">
        <v>35065</v>
      </c>
      <c r="B7512">
        <v>28</v>
      </c>
      <c r="C7512">
        <v>3781900</v>
      </c>
      <c r="D7512">
        <v>1902798</v>
      </c>
      <c r="E7512">
        <v>1879102</v>
      </c>
    </row>
    <row r="7513" spans="1:5">
      <c r="A7513" s="58">
        <v>35065</v>
      </c>
      <c r="B7513">
        <v>29</v>
      </c>
      <c r="C7513">
        <v>4014870</v>
      </c>
      <c r="D7513">
        <v>2013534</v>
      </c>
      <c r="E7513">
        <v>2001336</v>
      </c>
    </row>
    <row r="7514" spans="1:5">
      <c r="A7514" s="58">
        <v>35065</v>
      </c>
      <c r="B7514">
        <v>30</v>
      </c>
      <c r="C7514">
        <v>4280492</v>
      </c>
      <c r="D7514">
        <v>2156623</v>
      </c>
      <c r="E7514">
        <v>2123869</v>
      </c>
    </row>
    <row r="7515" spans="1:5">
      <c r="A7515" s="58">
        <v>35065</v>
      </c>
      <c r="B7515">
        <v>31</v>
      </c>
      <c r="C7515">
        <v>4329551</v>
      </c>
      <c r="D7515">
        <v>2168124</v>
      </c>
      <c r="E7515">
        <v>2161427</v>
      </c>
    </row>
    <row r="7516" spans="1:5">
      <c r="A7516" s="58">
        <v>35065</v>
      </c>
      <c r="B7516">
        <v>32</v>
      </c>
      <c r="C7516">
        <v>4442889</v>
      </c>
      <c r="D7516">
        <v>2226517</v>
      </c>
      <c r="E7516">
        <v>2216372</v>
      </c>
    </row>
    <row r="7517" spans="1:5">
      <c r="A7517" s="58">
        <v>35065</v>
      </c>
      <c r="B7517">
        <v>33</v>
      </c>
      <c r="C7517">
        <v>4533028</v>
      </c>
      <c r="D7517">
        <v>2268557</v>
      </c>
      <c r="E7517">
        <v>2264471</v>
      </c>
    </row>
    <row r="7518" spans="1:5">
      <c r="A7518" s="58">
        <v>35065</v>
      </c>
      <c r="B7518">
        <v>34</v>
      </c>
      <c r="C7518">
        <v>4484049</v>
      </c>
      <c r="D7518">
        <v>2246987</v>
      </c>
      <c r="E7518">
        <v>2237062</v>
      </c>
    </row>
    <row r="7519" spans="1:5">
      <c r="A7519" s="58">
        <v>35065</v>
      </c>
      <c r="B7519">
        <v>35</v>
      </c>
      <c r="C7519">
        <v>4858932</v>
      </c>
      <c r="D7519">
        <v>2437140</v>
      </c>
      <c r="E7519">
        <v>2421792</v>
      </c>
    </row>
    <row r="7520" spans="1:5">
      <c r="A7520" s="58">
        <v>35065</v>
      </c>
      <c r="B7520">
        <v>36</v>
      </c>
      <c r="C7520">
        <v>4508735</v>
      </c>
      <c r="D7520">
        <v>2243930</v>
      </c>
      <c r="E7520">
        <v>2264805</v>
      </c>
    </row>
    <row r="7521" spans="1:5">
      <c r="A7521" s="58">
        <v>35065</v>
      </c>
      <c r="B7521">
        <v>37</v>
      </c>
      <c r="C7521">
        <v>4490564</v>
      </c>
      <c r="D7521">
        <v>2233588</v>
      </c>
      <c r="E7521">
        <v>2256976</v>
      </c>
    </row>
    <row r="7522" spans="1:5">
      <c r="A7522" s="58">
        <v>35065</v>
      </c>
      <c r="B7522">
        <v>38</v>
      </c>
      <c r="C7522">
        <v>4401959</v>
      </c>
      <c r="D7522">
        <v>2189333</v>
      </c>
      <c r="E7522">
        <v>2212626</v>
      </c>
    </row>
    <row r="7523" spans="1:5">
      <c r="A7523" s="58">
        <v>35065</v>
      </c>
      <c r="B7523">
        <v>39</v>
      </c>
      <c r="C7523">
        <v>4468705</v>
      </c>
      <c r="D7523">
        <v>2216620</v>
      </c>
      <c r="E7523">
        <v>2252085</v>
      </c>
    </row>
    <row r="7524" spans="1:5">
      <c r="A7524" s="58">
        <v>35065</v>
      </c>
      <c r="B7524">
        <v>40</v>
      </c>
      <c r="C7524">
        <v>4448170</v>
      </c>
      <c r="D7524">
        <v>2214509</v>
      </c>
      <c r="E7524">
        <v>2233661</v>
      </c>
    </row>
    <row r="7525" spans="1:5">
      <c r="A7525" s="58">
        <v>35065</v>
      </c>
      <c r="B7525">
        <v>41</v>
      </c>
      <c r="C7525">
        <v>4174699</v>
      </c>
      <c r="D7525">
        <v>2062157</v>
      </c>
      <c r="E7525">
        <v>2112542</v>
      </c>
    </row>
    <row r="7526" spans="1:5">
      <c r="A7526" s="58">
        <v>35065</v>
      </c>
      <c r="B7526">
        <v>42</v>
      </c>
      <c r="C7526">
        <v>4053700</v>
      </c>
      <c r="D7526">
        <v>2000364</v>
      </c>
      <c r="E7526">
        <v>2053336</v>
      </c>
    </row>
    <row r="7527" spans="1:5">
      <c r="A7527" s="58">
        <v>35065</v>
      </c>
      <c r="B7527">
        <v>43</v>
      </c>
      <c r="C7527">
        <v>4040641</v>
      </c>
      <c r="D7527">
        <v>1987968</v>
      </c>
      <c r="E7527">
        <v>2052673</v>
      </c>
    </row>
    <row r="7528" spans="1:5">
      <c r="A7528" s="58">
        <v>35065</v>
      </c>
      <c r="B7528">
        <v>44</v>
      </c>
      <c r="C7528">
        <v>3754801</v>
      </c>
      <c r="D7528">
        <v>1852491</v>
      </c>
      <c r="E7528">
        <v>1902310</v>
      </c>
    </row>
    <row r="7529" spans="1:5">
      <c r="A7529" s="58">
        <v>35065</v>
      </c>
      <c r="B7529">
        <v>45</v>
      </c>
      <c r="C7529">
        <v>3919305</v>
      </c>
      <c r="D7529">
        <v>1938568</v>
      </c>
      <c r="E7529">
        <v>1980737</v>
      </c>
    </row>
    <row r="7530" spans="1:5">
      <c r="A7530" s="58">
        <v>35065</v>
      </c>
      <c r="B7530">
        <v>46</v>
      </c>
      <c r="C7530">
        <v>3579475</v>
      </c>
      <c r="D7530">
        <v>1754982</v>
      </c>
      <c r="E7530">
        <v>1824493</v>
      </c>
    </row>
    <row r="7531" spans="1:5">
      <c r="A7531" s="58">
        <v>35065</v>
      </c>
      <c r="B7531">
        <v>47</v>
      </c>
      <c r="C7531">
        <v>3625575</v>
      </c>
      <c r="D7531">
        <v>1777251</v>
      </c>
      <c r="E7531">
        <v>1848324</v>
      </c>
    </row>
    <row r="7532" spans="1:5">
      <c r="A7532" s="58">
        <v>35065</v>
      </c>
      <c r="B7532">
        <v>48</v>
      </c>
      <c r="C7532">
        <v>3679350</v>
      </c>
      <c r="D7532">
        <v>1806533</v>
      </c>
      <c r="E7532">
        <v>1872817</v>
      </c>
    </row>
    <row r="7533" spans="1:5">
      <c r="A7533" s="58">
        <v>35065</v>
      </c>
      <c r="B7533">
        <v>49</v>
      </c>
      <c r="C7533">
        <v>3395635</v>
      </c>
      <c r="D7533">
        <v>1666799</v>
      </c>
      <c r="E7533">
        <v>1728836</v>
      </c>
    </row>
    <row r="7534" spans="1:5">
      <c r="A7534" s="58">
        <v>35065</v>
      </c>
      <c r="B7534">
        <v>50</v>
      </c>
      <c r="C7534">
        <v>2936452</v>
      </c>
      <c r="D7534">
        <v>1439306</v>
      </c>
      <c r="E7534">
        <v>1497146</v>
      </c>
    </row>
    <row r="7535" spans="1:5">
      <c r="A7535" s="58">
        <v>35065</v>
      </c>
      <c r="B7535">
        <v>51</v>
      </c>
      <c r="C7535">
        <v>2808313</v>
      </c>
      <c r="D7535">
        <v>1368851</v>
      </c>
      <c r="E7535">
        <v>1439462</v>
      </c>
    </row>
    <row r="7536" spans="1:5">
      <c r="A7536" s="58">
        <v>35065</v>
      </c>
      <c r="B7536">
        <v>52</v>
      </c>
      <c r="C7536">
        <v>2925629</v>
      </c>
      <c r="D7536">
        <v>1427503</v>
      </c>
      <c r="E7536">
        <v>1498126</v>
      </c>
    </row>
    <row r="7537" spans="1:5">
      <c r="A7537" s="58">
        <v>35065</v>
      </c>
      <c r="B7537">
        <v>53</v>
      </c>
      <c r="C7537">
        <v>2863417</v>
      </c>
      <c r="D7537">
        <v>1394547</v>
      </c>
      <c r="E7537">
        <v>1468870</v>
      </c>
    </row>
    <row r="7538" spans="1:5">
      <c r="A7538" s="58">
        <v>35065</v>
      </c>
      <c r="B7538">
        <v>54</v>
      </c>
      <c r="C7538">
        <v>2531090</v>
      </c>
      <c r="D7538">
        <v>1227724</v>
      </c>
      <c r="E7538">
        <v>1303366</v>
      </c>
    </row>
    <row r="7539" spans="1:5">
      <c r="A7539" s="58">
        <v>35065</v>
      </c>
      <c r="B7539">
        <v>55</v>
      </c>
      <c r="C7539">
        <v>2434887</v>
      </c>
      <c r="D7539">
        <v>1180130</v>
      </c>
      <c r="E7539">
        <v>1254757</v>
      </c>
    </row>
    <row r="7540" spans="1:5">
      <c r="A7540" s="58">
        <v>35065</v>
      </c>
      <c r="B7540">
        <v>56</v>
      </c>
      <c r="C7540">
        <v>2307835</v>
      </c>
      <c r="D7540">
        <v>1112621</v>
      </c>
      <c r="E7540">
        <v>1195214</v>
      </c>
    </row>
    <row r="7541" spans="1:5">
      <c r="A7541" s="58">
        <v>35065</v>
      </c>
      <c r="B7541">
        <v>57</v>
      </c>
      <c r="C7541">
        <v>2306857</v>
      </c>
      <c r="D7541">
        <v>1108923</v>
      </c>
      <c r="E7541">
        <v>1197934</v>
      </c>
    </row>
    <row r="7542" spans="1:5">
      <c r="A7542" s="58">
        <v>35065</v>
      </c>
      <c r="B7542">
        <v>58</v>
      </c>
      <c r="C7542">
        <v>2160364</v>
      </c>
      <c r="D7542">
        <v>1036971</v>
      </c>
      <c r="E7542">
        <v>1123393</v>
      </c>
    </row>
    <row r="7543" spans="1:5">
      <c r="A7543" s="58">
        <v>35065</v>
      </c>
      <c r="B7543">
        <v>59</v>
      </c>
      <c r="C7543">
        <v>2119137</v>
      </c>
      <c r="D7543">
        <v>1014115</v>
      </c>
      <c r="E7543">
        <v>1105022</v>
      </c>
    </row>
    <row r="7544" spans="1:5">
      <c r="A7544" s="58">
        <v>35065</v>
      </c>
      <c r="B7544">
        <v>60</v>
      </c>
      <c r="C7544">
        <v>2140309</v>
      </c>
      <c r="D7544">
        <v>1016980</v>
      </c>
      <c r="E7544">
        <v>1123329</v>
      </c>
    </row>
    <row r="7545" spans="1:5">
      <c r="A7545" s="58">
        <v>35065</v>
      </c>
      <c r="B7545">
        <v>61</v>
      </c>
      <c r="C7545">
        <v>2038120</v>
      </c>
      <c r="D7545">
        <v>970153</v>
      </c>
      <c r="E7545">
        <v>1067967</v>
      </c>
    </row>
    <row r="7546" spans="1:5">
      <c r="A7546" s="58">
        <v>35065</v>
      </c>
      <c r="B7546">
        <v>62</v>
      </c>
      <c r="C7546">
        <v>1926433</v>
      </c>
      <c r="D7546">
        <v>911390</v>
      </c>
      <c r="E7546">
        <v>1015043</v>
      </c>
    </row>
    <row r="7547" spans="1:5">
      <c r="A7547" s="58">
        <v>35065</v>
      </c>
      <c r="B7547">
        <v>63</v>
      </c>
      <c r="C7547">
        <v>1982269</v>
      </c>
      <c r="D7547">
        <v>932184</v>
      </c>
      <c r="E7547">
        <v>1050085</v>
      </c>
    </row>
    <row r="7548" spans="1:5">
      <c r="A7548" s="58">
        <v>35065</v>
      </c>
      <c r="B7548">
        <v>64</v>
      </c>
      <c r="C7548">
        <v>2026226</v>
      </c>
      <c r="D7548">
        <v>943483</v>
      </c>
      <c r="E7548">
        <v>1082743</v>
      </c>
    </row>
    <row r="7549" spans="1:5">
      <c r="A7549" s="58">
        <v>35065</v>
      </c>
      <c r="B7549">
        <v>65</v>
      </c>
      <c r="C7549">
        <v>2073696</v>
      </c>
      <c r="D7549">
        <v>961111</v>
      </c>
      <c r="E7549">
        <v>1112585</v>
      </c>
    </row>
    <row r="7550" spans="1:5">
      <c r="A7550" s="58">
        <v>35065</v>
      </c>
      <c r="B7550">
        <v>66</v>
      </c>
      <c r="C7550">
        <v>2021245</v>
      </c>
      <c r="D7550">
        <v>933829</v>
      </c>
      <c r="E7550">
        <v>1087416</v>
      </c>
    </row>
    <row r="7551" spans="1:5">
      <c r="A7551" s="58">
        <v>35065</v>
      </c>
      <c r="B7551">
        <v>67</v>
      </c>
      <c r="C7551">
        <v>2027166</v>
      </c>
      <c r="D7551">
        <v>925233</v>
      </c>
      <c r="E7551">
        <v>1101933</v>
      </c>
    </row>
    <row r="7552" spans="1:5">
      <c r="A7552" s="58">
        <v>35065</v>
      </c>
      <c r="B7552">
        <v>68</v>
      </c>
      <c r="C7552">
        <v>1971251</v>
      </c>
      <c r="D7552">
        <v>892388</v>
      </c>
      <c r="E7552">
        <v>1078863</v>
      </c>
    </row>
    <row r="7553" spans="1:5">
      <c r="A7553" s="58">
        <v>35065</v>
      </c>
      <c r="B7553">
        <v>69</v>
      </c>
      <c r="C7553">
        <v>1891229</v>
      </c>
      <c r="D7553">
        <v>840254</v>
      </c>
      <c r="E7553">
        <v>1050975</v>
      </c>
    </row>
    <row r="7554" spans="1:5">
      <c r="A7554" s="58">
        <v>35065</v>
      </c>
      <c r="B7554">
        <v>70</v>
      </c>
      <c r="C7554">
        <v>1875016</v>
      </c>
      <c r="D7554">
        <v>822503</v>
      </c>
      <c r="E7554">
        <v>1052513</v>
      </c>
    </row>
    <row r="7555" spans="1:5">
      <c r="A7555" s="58">
        <v>35065</v>
      </c>
      <c r="B7555">
        <v>71</v>
      </c>
      <c r="C7555">
        <v>1827470</v>
      </c>
      <c r="D7555">
        <v>800846</v>
      </c>
      <c r="E7555">
        <v>1026624</v>
      </c>
    </row>
    <row r="7556" spans="1:5">
      <c r="A7556" s="58">
        <v>35065</v>
      </c>
      <c r="B7556">
        <v>72</v>
      </c>
      <c r="C7556">
        <v>1759468</v>
      </c>
      <c r="D7556">
        <v>765823</v>
      </c>
      <c r="E7556">
        <v>993645</v>
      </c>
    </row>
    <row r="7557" spans="1:5">
      <c r="A7557" s="58">
        <v>35065</v>
      </c>
      <c r="B7557">
        <v>73</v>
      </c>
      <c r="C7557">
        <v>1713987</v>
      </c>
      <c r="D7557">
        <v>738273</v>
      </c>
      <c r="E7557">
        <v>975714</v>
      </c>
    </row>
    <row r="7558" spans="1:5">
      <c r="A7558" s="58">
        <v>35065</v>
      </c>
      <c r="B7558">
        <v>74</v>
      </c>
      <c r="C7558">
        <v>1708984</v>
      </c>
      <c r="D7558">
        <v>727388</v>
      </c>
      <c r="E7558">
        <v>981596</v>
      </c>
    </row>
    <row r="7559" spans="1:5">
      <c r="A7559" s="58">
        <v>35065</v>
      </c>
      <c r="B7559">
        <v>75</v>
      </c>
      <c r="C7559">
        <v>1588322</v>
      </c>
      <c r="D7559">
        <v>666382</v>
      </c>
      <c r="E7559">
        <v>921940</v>
      </c>
    </row>
    <row r="7560" spans="1:5">
      <c r="A7560" s="58">
        <v>35065</v>
      </c>
      <c r="B7560">
        <v>76</v>
      </c>
      <c r="C7560">
        <v>1435389</v>
      </c>
      <c r="D7560">
        <v>591310</v>
      </c>
      <c r="E7560">
        <v>844079</v>
      </c>
    </row>
    <row r="7561" spans="1:5">
      <c r="A7561" s="58">
        <v>35065</v>
      </c>
      <c r="B7561">
        <v>77</v>
      </c>
      <c r="C7561">
        <v>1343939</v>
      </c>
      <c r="D7561">
        <v>543192</v>
      </c>
      <c r="E7561">
        <v>800747</v>
      </c>
    </row>
    <row r="7562" spans="1:5">
      <c r="A7562" s="58">
        <v>35065</v>
      </c>
      <c r="B7562">
        <v>78</v>
      </c>
      <c r="C7562">
        <v>1256425</v>
      </c>
      <c r="D7562">
        <v>495579</v>
      </c>
      <c r="E7562">
        <v>760846</v>
      </c>
    </row>
    <row r="7563" spans="1:5">
      <c r="A7563" s="58">
        <v>35065</v>
      </c>
      <c r="B7563">
        <v>79</v>
      </c>
      <c r="C7563">
        <v>1179982</v>
      </c>
      <c r="D7563">
        <v>457486</v>
      </c>
      <c r="E7563">
        <v>722496</v>
      </c>
    </row>
    <row r="7564" spans="1:5">
      <c r="A7564" s="58">
        <v>35065</v>
      </c>
      <c r="B7564">
        <v>80</v>
      </c>
      <c r="C7564">
        <v>1110377</v>
      </c>
      <c r="D7564">
        <v>418896</v>
      </c>
      <c r="E7564">
        <v>691481</v>
      </c>
    </row>
    <row r="7565" spans="1:5">
      <c r="A7565" s="58">
        <v>35065</v>
      </c>
      <c r="B7565">
        <v>81</v>
      </c>
      <c r="C7565">
        <v>1002396</v>
      </c>
      <c r="D7565">
        <v>368518</v>
      </c>
      <c r="E7565">
        <v>633878</v>
      </c>
    </row>
    <row r="7566" spans="1:5">
      <c r="A7566" s="58">
        <v>35065</v>
      </c>
      <c r="B7566">
        <v>82</v>
      </c>
      <c r="C7566">
        <v>913800</v>
      </c>
      <c r="D7566">
        <v>327463</v>
      </c>
      <c r="E7566">
        <v>586337</v>
      </c>
    </row>
    <row r="7567" spans="1:5">
      <c r="A7567" s="58">
        <v>35065</v>
      </c>
      <c r="B7567">
        <v>83</v>
      </c>
      <c r="C7567">
        <v>825694</v>
      </c>
      <c r="D7567">
        <v>284268</v>
      </c>
      <c r="E7567">
        <v>541426</v>
      </c>
    </row>
    <row r="7568" spans="1:5">
      <c r="A7568" s="58">
        <v>35065</v>
      </c>
      <c r="B7568">
        <v>84</v>
      </c>
      <c r="C7568">
        <v>721370</v>
      </c>
      <c r="D7568">
        <v>241591</v>
      </c>
      <c r="E7568">
        <v>479779</v>
      </c>
    </row>
    <row r="7569" spans="1:5">
      <c r="A7569" s="58">
        <v>35065</v>
      </c>
      <c r="B7569">
        <v>85</v>
      </c>
      <c r="C7569">
        <v>635083</v>
      </c>
      <c r="D7569">
        <v>202520</v>
      </c>
      <c r="E7569">
        <v>432563</v>
      </c>
    </row>
    <row r="7570" spans="1:5">
      <c r="A7570" s="58">
        <v>35065</v>
      </c>
      <c r="B7570">
        <v>86</v>
      </c>
      <c r="C7570">
        <v>555937</v>
      </c>
      <c r="D7570">
        <v>173324</v>
      </c>
      <c r="E7570">
        <v>382613</v>
      </c>
    </row>
    <row r="7571" spans="1:5">
      <c r="A7571" s="58">
        <v>35065</v>
      </c>
      <c r="B7571">
        <v>87</v>
      </c>
      <c r="C7571">
        <v>485338</v>
      </c>
      <c r="D7571">
        <v>145754</v>
      </c>
      <c r="E7571">
        <v>339584</v>
      </c>
    </row>
    <row r="7572" spans="1:5">
      <c r="A7572" s="58">
        <v>35065</v>
      </c>
      <c r="B7572">
        <v>88</v>
      </c>
      <c r="C7572">
        <v>419294</v>
      </c>
      <c r="D7572">
        <v>120294</v>
      </c>
      <c r="E7572">
        <v>299000</v>
      </c>
    </row>
    <row r="7573" spans="1:5">
      <c r="A7573" s="58">
        <v>35065</v>
      </c>
      <c r="B7573">
        <v>89</v>
      </c>
      <c r="C7573">
        <v>349522</v>
      </c>
      <c r="D7573">
        <v>96485</v>
      </c>
      <c r="E7573">
        <v>253037</v>
      </c>
    </row>
    <row r="7574" spans="1:5">
      <c r="A7574" s="58">
        <v>35065</v>
      </c>
      <c r="B7574">
        <v>90</v>
      </c>
      <c r="C7574">
        <v>294898</v>
      </c>
      <c r="D7574">
        <v>77356</v>
      </c>
      <c r="E7574">
        <v>217542</v>
      </c>
    </row>
    <row r="7575" spans="1:5">
      <c r="A7575" s="58">
        <v>35065</v>
      </c>
      <c r="B7575">
        <v>91</v>
      </c>
      <c r="C7575">
        <v>248704</v>
      </c>
      <c r="D7575">
        <v>62360</v>
      </c>
      <c r="E7575">
        <v>186344</v>
      </c>
    </row>
    <row r="7576" spans="1:5">
      <c r="A7576" s="58">
        <v>35065</v>
      </c>
      <c r="B7576">
        <v>92</v>
      </c>
      <c r="C7576">
        <v>193993</v>
      </c>
      <c r="D7576">
        <v>46869</v>
      </c>
      <c r="E7576">
        <v>147124</v>
      </c>
    </row>
    <row r="7577" spans="1:5">
      <c r="A7577" s="58">
        <v>35065</v>
      </c>
      <c r="B7577">
        <v>93</v>
      </c>
      <c r="C7577">
        <v>151507</v>
      </c>
      <c r="D7577">
        <v>34768</v>
      </c>
      <c r="E7577">
        <v>116739</v>
      </c>
    </row>
    <row r="7578" spans="1:5">
      <c r="A7578" s="58">
        <v>35065</v>
      </c>
      <c r="B7578">
        <v>94</v>
      </c>
      <c r="C7578">
        <v>115550</v>
      </c>
      <c r="D7578">
        <v>25692</v>
      </c>
      <c r="E7578">
        <v>89858</v>
      </c>
    </row>
    <row r="7579" spans="1:5">
      <c r="A7579" s="58">
        <v>35065</v>
      </c>
      <c r="B7579">
        <v>95</v>
      </c>
      <c r="C7579">
        <v>91704</v>
      </c>
      <c r="D7579">
        <v>19222</v>
      </c>
      <c r="E7579">
        <v>72482</v>
      </c>
    </row>
    <row r="7580" spans="1:5">
      <c r="A7580" s="58">
        <v>35065</v>
      </c>
      <c r="B7580">
        <v>96</v>
      </c>
      <c r="C7580">
        <v>60504</v>
      </c>
      <c r="D7580">
        <v>11877</v>
      </c>
      <c r="E7580">
        <v>48627</v>
      </c>
    </row>
    <row r="7581" spans="1:5">
      <c r="A7581" s="58">
        <v>35065</v>
      </c>
      <c r="B7581">
        <v>97</v>
      </c>
      <c r="C7581">
        <v>43527</v>
      </c>
      <c r="D7581">
        <v>8069</v>
      </c>
      <c r="E7581">
        <v>35458</v>
      </c>
    </row>
    <row r="7582" spans="1:5">
      <c r="A7582" s="58">
        <v>35065</v>
      </c>
      <c r="B7582">
        <v>98</v>
      </c>
      <c r="C7582">
        <v>31461</v>
      </c>
      <c r="D7582">
        <v>5671</v>
      </c>
      <c r="E7582">
        <v>25790</v>
      </c>
    </row>
    <row r="7583" spans="1:5">
      <c r="A7583" s="58">
        <v>35065</v>
      </c>
      <c r="B7583">
        <v>99</v>
      </c>
      <c r="C7583">
        <v>22033</v>
      </c>
      <c r="D7583">
        <v>3963</v>
      </c>
      <c r="E7583">
        <v>18070</v>
      </c>
    </row>
    <row r="7584" spans="1:5">
      <c r="A7584" s="58">
        <v>35065</v>
      </c>
      <c r="B7584" t="s">
        <v>164</v>
      </c>
      <c r="C7584">
        <v>44572</v>
      </c>
      <c r="D7584">
        <v>8277</v>
      </c>
      <c r="E7584">
        <v>36295</v>
      </c>
    </row>
    <row r="7586" spans="1:5">
      <c r="A7586" s="58">
        <v>35096</v>
      </c>
      <c r="B7586" t="s">
        <v>163</v>
      </c>
      <c r="C7586">
        <v>268092220</v>
      </c>
      <c r="D7586">
        <v>131145967</v>
      </c>
      <c r="E7586">
        <v>136946253</v>
      </c>
    </row>
    <row r="7587" spans="1:5">
      <c r="A7587" s="58">
        <v>35096</v>
      </c>
      <c r="B7587">
        <v>0</v>
      </c>
      <c r="C7587">
        <v>3762303</v>
      </c>
      <c r="D7587">
        <v>1927326</v>
      </c>
      <c r="E7587">
        <v>1834977</v>
      </c>
    </row>
    <row r="7588" spans="1:5">
      <c r="A7588" s="58">
        <v>35096</v>
      </c>
      <c r="B7588">
        <v>1</v>
      </c>
      <c r="C7588">
        <v>3811528</v>
      </c>
      <c r="D7588">
        <v>1949073</v>
      </c>
      <c r="E7588">
        <v>1862455</v>
      </c>
    </row>
    <row r="7589" spans="1:5">
      <c r="A7589" s="58">
        <v>35096</v>
      </c>
      <c r="B7589">
        <v>2</v>
      </c>
      <c r="C7589">
        <v>3869640</v>
      </c>
      <c r="D7589">
        <v>1981023</v>
      </c>
      <c r="E7589">
        <v>1888617</v>
      </c>
    </row>
    <row r="7590" spans="1:5">
      <c r="A7590" s="58">
        <v>35096</v>
      </c>
      <c r="B7590">
        <v>3</v>
      </c>
      <c r="C7590">
        <v>3958959</v>
      </c>
      <c r="D7590">
        <v>2027281</v>
      </c>
      <c r="E7590">
        <v>1931678</v>
      </c>
    </row>
    <row r="7591" spans="1:5">
      <c r="A7591" s="58">
        <v>35096</v>
      </c>
      <c r="B7591">
        <v>4</v>
      </c>
      <c r="C7591">
        <v>4084069</v>
      </c>
      <c r="D7591">
        <v>2087671</v>
      </c>
      <c r="E7591">
        <v>1996398</v>
      </c>
    </row>
    <row r="7592" spans="1:5">
      <c r="A7592" s="58">
        <v>35096</v>
      </c>
      <c r="B7592">
        <v>5</v>
      </c>
      <c r="C7592">
        <v>4128770</v>
      </c>
      <c r="D7592">
        <v>2114540</v>
      </c>
      <c r="E7592">
        <v>2014230</v>
      </c>
    </row>
    <row r="7593" spans="1:5">
      <c r="A7593" s="58">
        <v>35096</v>
      </c>
      <c r="B7593">
        <v>6</v>
      </c>
      <c r="C7593">
        <v>4015596</v>
      </c>
      <c r="D7593">
        <v>2055590</v>
      </c>
      <c r="E7593">
        <v>1960006</v>
      </c>
    </row>
    <row r="7594" spans="1:5">
      <c r="A7594" s="58">
        <v>35096</v>
      </c>
      <c r="B7594">
        <v>7</v>
      </c>
      <c r="C7594">
        <v>3912001</v>
      </c>
      <c r="D7594">
        <v>2002040</v>
      </c>
      <c r="E7594">
        <v>1909961</v>
      </c>
    </row>
    <row r="7595" spans="1:5">
      <c r="A7595" s="58">
        <v>35096</v>
      </c>
      <c r="B7595">
        <v>8</v>
      </c>
      <c r="C7595">
        <v>3769645</v>
      </c>
      <c r="D7595">
        <v>1929167</v>
      </c>
      <c r="E7595">
        <v>1840478</v>
      </c>
    </row>
    <row r="7596" spans="1:5">
      <c r="A7596" s="58">
        <v>35096</v>
      </c>
      <c r="B7596">
        <v>9</v>
      </c>
      <c r="C7596">
        <v>3846388</v>
      </c>
      <c r="D7596">
        <v>1970451</v>
      </c>
      <c r="E7596">
        <v>1875937</v>
      </c>
    </row>
    <row r="7597" spans="1:5">
      <c r="A7597" s="58">
        <v>35096</v>
      </c>
      <c r="B7597">
        <v>10</v>
      </c>
      <c r="C7597">
        <v>3939321</v>
      </c>
      <c r="D7597">
        <v>2021209</v>
      </c>
      <c r="E7597">
        <v>1918112</v>
      </c>
    </row>
    <row r="7598" spans="1:5">
      <c r="A7598" s="58">
        <v>35096</v>
      </c>
      <c r="B7598">
        <v>11</v>
      </c>
      <c r="C7598">
        <v>3828566</v>
      </c>
      <c r="D7598">
        <v>1959783</v>
      </c>
      <c r="E7598">
        <v>1868783</v>
      </c>
    </row>
    <row r="7599" spans="1:5">
      <c r="A7599" s="58">
        <v>35096</v>
      </c>
      <c r="B7599">
        <v>12</v>
      </c>
      <c r="C7599">
        <v>3811547</v>
      </c>
      <c r="D7599">
        <v>1952495</v>
      </c>
      <c r="E7599">
        <v>1859052</v>
      </c>
    </row>
    <row r="7600" spans="1:5">
      <c r="A7600" s="58">
        <v>35096</v>
      </c>
      <c r="B7600">
        <v>13</v>
      </c>
      <c r="C7600">
        <v>3910279</v>
      </c>
      <c r="D7600">
        <v>2001147</v>
      </c>
      <c r="E7600">
        <v>1909132</v>
      </c>
    </row>
    <row r="7601" spans="1:5">
      <c r="A7601" s="58">
        <v>35096</v>
      </c>
      <c r="B7601">
        <v>14</v>
      </c>
      <c r="C7601">
        <v>3802408</v>
      </c>
      <c r="D7601">
        <v>1950569</v>
      </c>
      <c r="E7601">
        <v>1851839</v>
      </c>
    </row>
    <row r="7602" spans="1:5">
      <c r="A7602" s="58">
        <v>35096</v>
      </c>
      <c r="B7602">
        <v>15</v>
      </c>
      <c r="C7602">
        <v>3957650</v>
      </c>
      <c r="D7602">
        <v>2034361</v>
      </c>
      <c r="E7602">
        <v>1923289</v>
      </c>
    </row>
    <row r="7603" spans="1:5">
      <c r="A7603" s="58">
        <v>35096</v>
      </c>
      <c r="B7603">
        <v>16</v>
      </c>
      <c r="C7603">
        <v>3788494</v>
      </c>
      <c r="D7603">
        <v>1953074</v>
      </c>
      <c r="E7603">
        <v>1835420</v>
      </c>
    </row>
    <row r="7604" spans="1:5">
      <c r="A7604" s="58">
        <v>35096</v>
      </c>
      <c r="B7604">
        <v>17</v>
      </c>
      <c r="C7604">
        <v>3675872</v>
      </c>
      <c r="D7604">
        <v>1899970</v>
      </c>
      <c r="E7604">
        <v>1775902</v>
      </c>
    </row>
    <row r="7605" spans="1:5">
      <c r="A7605" s="58">
        <v>35096</v>
      </c>
      <c r="B7605">
        <v>18</v>
      </c>
      <c r="C7605">
        <v>3662742</v>
      </c>
      <c r="D7605">
        <v>1879557</v>
      </c>
      <c r="E7605">
        <v>1783185</v>
      </c>
    </row>
    <row r="7606" spans="1:5">
      <c r="A7606" s="58">
        <v>35096</v>
      </c>
      <c r="B7606">
        <v>19</v>
      </c>
      <c r="C7606">
        <v>3652406</v>
      </c>
      <c r="D7606">
        <v>1865543</v>
      </c>
      <c r="E7606">
        <v>1786863</v>
      </c>
    </row>
    <row r="7607" spans="1:5">
      <c r="A7607" s="58">
        <v>35096</v>
      </c>
      <c r="B7607">
        <v>20</v>
      </c>
      <c r="C7607">
        <v>3588874</v>
      </c>
      <c r="D7607">
        <v>1836092</v>
      </c>
      <c r="E7607">
        <v>1752782</v>
      </c>
    </row>
    <row r="7608" spans="1:5">
      <c r="A7608" s="58">
        <v>35096</v>
      </c>
      <c r="B7608">
        <v>21</v>
      </c>
      <c r="C7608">
        <v>3545369</v>
      </c>
      <c r="D7608">
        <v>1811833</v>
      </c>
      <c r="E7608">
        <v>1733536</v>
      </c>
    </row>
    <row r="7609" spans="1:5">
      <c r="A7609" s="58">
        <v>35096</v>
      </c>
      <c r="B7609">
        <v>22</v>
      </c>
      <c r="C7609">
        <v>3438582</v>
      </c>
      <c r="D7609">
        <v>1753999</v>
      </c>
      <c r="E7609">
        <v>1684583</v>
      </c>
    </row>
    <row r="7610" spans="1:5">
      <c r="A7610" s="58">
        <v>35096</v>
      </c>
      <c r="B7610">
        <v>23</v>
      </c>
      <c r="C7610">
        <v>3572272</v>
      </c>
      <c r="D7610">
        <v>1816810</v>
      </c>
      <c r="E7610">
        <v>1755462</v>
      </c>
    </row>
    <row r="7611" spans="1:5">
      <c r="A7611" s="58">
        <v>35096</v>
      </c>
      <c r="B7611">
        <v>24</v>
      </c>
      <c r="C7611">
        <v>3825798</v>
      </c>
      <c r="D7611">
        <v>1933834</v>
      </c>
      <c r="E7611">
        <v>1891964</v>
      </c>
    </row>
    <row r="7612" spans="1:5">
      <c r="A7612" s="58">
        <v>35096</v>
      </c>
      <c r="B7612">
        <v>25</v>
      </c>
      <c r="C7612">
        <v>4165534</v>
      </c>
      <c r="D7612">
        <v>2103863</v>
      </c>
      <c r="E7612">
        <v>2061671</v>
      </c>
    </row>
    <row r="7613" spans="1:5">
      <c r="A7613" s="58">
        <v>35096</v>
      </c>
      <c r="B7613">
        <v>26</v>
      </c>
      <c r="C7613">
        <v>3938394</v>
      </c>
      <c r="D7613">
        <v>1983199</v>
      </c>
      <c r="E7613">
        <v>1955195</v>
      </c>
    </row>
    <row r="7614" spans="1:5">
      <c r="A7614" s="58">
        <v>35096</v>
      </c>
      <c r="B7614">
        <v>27</v>
      </c>
      <c r="C7614">
        <v>3916417</v>
      </c>
      <c r="D7614">
        <v>1972610</v>
      </c>
      <c r="E7614">
        <v>1943807</v>
      </c>
    </row>
    <row r="7615" spans="1:5">
      <c r="A7615" s="58">
        <v>35096</v>
      </c>
      <c r="B7615">
        <v>28</v>
      </c>
      <c r="C7615">
        <v>3775213</v>
      </c>
      <c r="D7615">
        <v>1899339</v>
      </c>
      <c r="E7615">
        <v>1875874</v>
      </c>
    </row>
    <row r="7616" spans="1:5">
      <c r="A7616" s="58">
        <v>35096</v>
      </c>
      <c r="B7616">
        <v>29</v>
      </c>
      <c r="C7616">
        <v>4022775</v>
      </c>
      <c r="D7616">
        <v>2017951</v>
      </c>
      <c r="E7616">
        <v>2004824</v>
      </c>
    </row>
    <row r="7617" spans="1:5">
      <c r="A7617" s="58">
        <v>35096</v>
      </c>
      <c r="B7617">
        <v>30</v>
      </c>
      <c r="C7617">
        <v>4251037</v>
      </c>
      <c r="D7617">
        <v>2141324</v>
      </c>
      <c r="E7617">
        <v>2109713</v>
      </c>
    </row>
    <row r="7618" spans="1:5">
      <c r="A7618" s="58">
        <v>35096</v>
      </c>
      <c r="B7618">
        <v>31</v>
      </c>
      <c r="C7618">
        <v>4319709</v>
      </c>
      <c r="D7618">
        <v>2163386</v>
      </c>
      <c r="E7618">
        <v>2156323</v>
      </c>
    </row>
    <row r="7619" spans="1:5">
      <c r="A7619" s="58">
        <v>35096</v>
      </c>
      <c r="B7619">
        <v>32</v>
      </c>
      <c r="C7619">
        <v>4439732</v>
      </c>
      <c r="D7619">
        <v>2225470</v>
      </c>
      <c r="E7619">
        <v>2214262</v>
      </c>
    </row>
    <row r="7620" spans="1:5">
      <c r="A7620" s="58">
        <v>35096</v>
      </c>
      <c r="B7620">
        <v>33</v>
      </c>
      <c r="C7620">
        <v>4508836</v>
      </c>
      <c r="D7620">
        <v>2255953</v>
      </c>
      <c r="E7620">
        <v>2252883</v>
      </c>
    </row>
    <row r="7621" spans="1:5">
      <c r="A7621" s="58">
        <v>35096</v>
      </c>
      <c r="B7621">
        <v>34</v>
      </c>
      <c r="C7621">
        <v>4535902</v>
      </c>
      <c r="D7621">
        <v>2273885</v>
      </c>
      <c r="E7621">
        <v>2262017</v>
      </c>
    </row>
    <row r="7622" spans="1:5">
      <c r="A7622" s="58">
        <v>35096</v>
      </c>
      <c r="B7622">
        <v>35</v>
      </c>
      <c r="C7622">
        <v>4809715</v>
      </c>
      <c r="D7622">
        <v>2411521</v>
      </c>
      <c r="E7622">
        <v>2398194</v>
      </c>
    </row>
    <row r="7623" spans="1:5">
      <c r="A7623" s="58">
        <v>35096</v>
      </c>
      <c r="B7623">
        <v>36</v>
      </c>
      <c r="C7623">
        <v>4523491</v>
      </c>
      <c r="D7623">
        <v>2252061</v>
      </c>
      <c r="E7623">
        <v>2271430</v>
      </c>
    </row>
    <row r="7624" spans="1:5">
      <c r="A7624" s="58">
        <v>35096</v>
      </c>
      <c r="B7624">
        <v>37</v>
      </c>
      <c r="C7624">
        <v>4500719</v>
      </c>
      <c r="D7624">
        <v>2238662</v>
      </c>
      <c r="E7624">
        <v>2262057</v>
      </c>
    </row>
    <row r="7625" spans="1:5">
      <c r="A7625" s="58">
        <v>35096</v>
      </c>
      <c r="B7625">
        <v>38</v>
      </c>
      <c r="C7625">
        <v>4401058</v>
      </c>
      <c r="D7625">
        <v>2188402</v>
      </c>
      <c r="E7625">
        <v>2212656</v>
      </c>
    </row>
    <row r="7626" spans="1:5">
      <c r="A7626" s="58">
        <v>35096</v>
      </c>
      <c r="B7626">
        <v>39</v>
      </c>
      <c r="C7626">
        <v>4489839</v>
      </c>
      <c r="D7626">
        <v>2228917</v>
      </c>
      <c r="E7626">
        <v>2260922</v>
      </c>
    </row>
    <row r="7627" spans="1:5">
      <c r="A7627" s="58">
        <v>35096</v>
      </c>
      <c r="B7627">
        <v>40</v>
      </c>
      <c r="C7627">
        <v>4441058</v>
      </c>
      <c r="D7627">
        <v>2209174</v>
      </c>
      <c r="E7627">
        <v>2231884</v>
      </c>
    </row>
    <row r="7628" spans="1:5">
      <c r="A7628" s="58">
        <v>35096</v>
      </c>
      <c r="B7628">
        <v>41</v>
      </c>
      <c r="C7628">
        <v>4174875</v>
      </c>
      <c r="D7628">
        <v>2062844</v>
      </c>
      <c r="E7628">
        <v>2112031</v>
      </c>
    </row>
    <row r="7629" spans="1:5">
      <c r="A7629" s="58">
        <v>35096</v>
      </c>
      <c r="B7629">
        <v>42</v>
      </c>
      <c r="C7629">
        <v>4074021</v>
      </c>
      <c r="D7629">
        <v>2010926</v>
      </c>
      <c r="E7629">
        <v>2063095</v>
      </c>
    </row>
    <row r="7630" spans="1:5">
      <c r="A7630" s="58">
        <v>35096</v>
      </c>
      <c r="B7630">
        <v>43</v>
      </c>
      <c r="C7630">
        <v>4030052</v>
      </c>
      <c r="D7630">
        <v>1982394</v>
      </c>
      <c r="E7630">
        <v>2047658</v>
      </c>
    </row>
    <row r="7631" spans="1:5">
      <c r="A7631" s="58">
        <v>35096</v>
      </c>
      <c r="B7631">
        <v>44</v>
      </c>
      <c r="C7631">
        <v>3819065</v>
      </c>
      <c r="D7631">
        <v>1885215</v>
      </c>
      <c r="E7631">
        <v>1933850</v>
      </c>
    </row>
    <row r="7632" spans="1:5">
      <c r="A7632" s="58">
        <v>35096</v>
      </c>
      <c r="B7632">
        <v>45</v>
      </c>
      <c r="C7632">
        <v>3867874</v>
      </c>
      <c r="D7632">
        <v>1911381</v>
      </c>
      <c r="E7632">
        <v>1956493</v>
      </c>
    </row>
    <row r="7633" spans="1:5">
      <c r="A7633" s="58">
        <v>35096</v>
      </c>
      <c r="B7633">
        <v>46</v>
      </c>
      <c r="C7633">
        <v>3599445</v>
      </c>
      <c r="D7633">
        <v>1765661</v>
      </c>
      <c r="E7633">
        <v>1833784</v>
      </c>
    </row>
    <row r="7634" spans="1:5">
      <c r="A7634" s="58">
        <v>35096</v>
      </c>
      <c r="B7634">
        <v>47</v>
      </c>
      <c r="C7634">
        <v>3631042</v>
      </c>
      <c r="D7634">
        <v>1780059</v>
      </c>
      <c r="E7634">
        <v>1850983</v>
      </c>
    </row>
    <row r="7635" spans="1:5">
      <c r="A7635" s="58">
        <v>35096</v>
      </c>
      <c r="B7635">
        <v>48</v>
      </c>
      <c r="C7635">
        <v>3635090</v>
      </c>
      <c r="D7635">
        <v>1784002</v>
      </c>
      <c r="E7635">
        <v>1851088</v>
      </c>
    </row>
    <row r="7636" spans="1:5">
      <c r="A7636" s="58">
        <v>35096</v>
      </c>
      <c r="B7636">
        <v>49</v>
      </c>
      <c r="C7636">
        <v>3526901</v>
      </c>
      <c r="D7636">
        <v>1732789</v>
      </c>
      <c r="E7636">
        <v>1794112</v>
      </c>
    </row>
    <row r="7637" spans="1:5">
      <c r="A7637" s="58">
        <v>35096</v>
      </c>
      <c r="B7637">
        <v>50</v>
      </c>
      <c r="C7637">
        <v>2904514</v>
      </c>
      <c r="D7637">
        <v>1422386</v>
      </c>
      <c r="E7637">
        <v>1482128</v>
      </c>
    </row>
    <row r="7638" spans="1:5">
      <c r="A7638" s="58">
        <v>35096</v>
      </c>
      <c r="B7638">
        <v>51</v>
      </c>
      <c r="C7638">
        <v>2815638</v>
      </c>
      <c r="D7638">
        <v>1372886</v>
      </c>
      <c r="E7638">
        <v>1442752</v>
      </c>
    </row>
    <row r="7639" spans="1:5">
      <c r="A7639" s="58">
        <v>35096</v>
      </c>
      <c r="B7639">
        <v>52</v>
      </c>
      <c r="C7639">
        <v>2908895</v>
      </c>
      <c r="D7639">
        <v>1419109</v>
      </c>
      <c r="E7639">
        <v>1489786</v>
      </c>
    </row>
    <row r="7640" spans="1:5">
      <c r="A7640" s="58">
        <v>35096</v>
      </c>
      <c r="B7640">
        <v>53</v>
      </c>
      <c r="C7640">
        <v>2884371</v>
      </c>
      <c r="D7640">
        <v>1404916</v>
      </c>
      <c r="E7640">
        <v>1479455</v>
      </c>
    </row>
    <row r="7641" spans="1:5">
      <c r="A7641" s="58">
        <v>35096</v>
      </c>
      <c r="B7641">
        <v>54</v>
      </c>
      <c r="C7641">
        <v>2563589</v>
      </c>
      <c r="D7641">
        <v>1244245</v>
      </c>
      <c r="E7641">
        <v>1319344</v>
      </c>
    </row>
    <row r="7642" spans="1:5">
      <c r="A7642" s="58">
        <v>35096</v>
      </c>
      <c r="B7642">
        <v>55</v>
      </c>
      <c r="C7642">
        <v>2435160</v>
      </c>
      <c r="D7642">
        <v>1179842</v>
      </c>
      <c r="E7642">
        <v>1255318</v>
      </c>
    </row>
    <row r="7643" spans="1:5">
      <c r="A7643" s="58">
        <v>35096</v>
      </c>
      <c r="B7643">
        <v>56</v>
      </c>
      <c r="C7643">
        <v>2309048</v>
      </c>
      <c r="D7643">
        <v>1113428</v>
      </c>
      <c r="E7643">
        <v>1195620</v>
      </c>
    </row>
    <row r="7644" spans="1:5">
      <c r="A7644" s="58">
        <v>35096</v>
      </c>
      <c r="B7644">
        <v>57</v>
      </c>
      <c r="C7644">
        <v>2310946</v>
      </c>
      <c r="D7644">
        <v>1110930</v>
      </c>
      <c r="E7644">
        <v>1200016</v>
      </c>
    </row>
    <row r="7645" spans="1:5">
      <c r="A7645" s="58">
        <v>35096</v>
      </c>
      <c r="B7645">
        <v>58</v>
      </c>
      <c r="C7645">
        <v>2171229</v>
      </c>
      <c r="D7645">
        <v>1042285</v>
      </c>
      <c r="E7645">
        <v>1128944</v>
      </c>
    </row>
    <row r="7646" spans="1:5">
      <c r="A7646" s="58">
        <v>35096</v>
      </c>
      <c r="B7646">
        <v>59</v>
      </c>
      <c r="C7646">
        <v>2123154</v>
      </c>
      <c r="D7646">
        <v>1016126</v>
      </c>
      <c r="E7646">
        <v>1107028</v>
      </c>
    </row>
    <row r="7647" spans="1:5">
      <c r="A7647" s="58">
        <v>35096</v>
      </c>
      <c r="B7647">
        <v>60</v>
      </c>
      <c r="C7647">
        <v>2132676</v>
      </c>
      <c r="D7647">
        <v>1013311</v>
      </c>
      <c r="E7647">
        <v>1119365</v>
      </c>
    </row>
    <row r="7648" spans="1:5">
      <c r="A7648" s="58">
        <v>35096</v>
      </c>
      <c r="B7648">
        <v>61</v>
      </c>
      <c r="C7648">
        <v>2050777</v>
      </c>
      <c r="D7648">
        <v>976377</v>
      </c>
      <c r="E7648">
        <v>1074400</v>
      </c>
    </row>
    <row r="7649" spans="1:5">
      <c r="A7649" s="58">
        <v>35096</v>
      </c>
      <c r="B7649">
        <v>62</v>
      </c>
      <c r="C7649">
        <v>1926180</v>
      </c>
      <c r="D7649">
        <v>911548</v>
      </c>
      <c r="E7649">
        <v>1014632</v>
      </c>
    </row>
    <row r="7650" spans="1:5">
      <c r="A7650" s="58">
        <v>35096</v>
      </c>
      <c r="B7650">
        <v>63</v>
      </c>
      <c r="C7650">
        <v>1977529</v>
      </c>
      <c r="D7650">
        <v>930236</v>
      </c>
      <c r="E7650">
        <v>1047293</v>
      </c>
    </row>
    <row r="7651" spans="1:5">
      <c r="A7651" s="58">
        <v>35096</v>
      </c>
      <c r="B7651">
        <v>64</v>
      </c>
      <c r="C7651">
        <v>2023371</v>
      </c>
      <c r="D7651">
        <v>942297</v>
      </c>
      <c r="E7651">
        <v>1081074</v>
      </c>
    </row>
    <row r="7652" spans="1:5">
      <c r="A7652" s="58">
        <v>35096</v>
      </c>
      <c r="B7652">
        <v>65</v>
      </c>
      <c r="C7652">
        <v>2065139</v>
      </c>
      <c r="D7652">
        <v>956338</v>
      </c>
      <c r="E7652">
        <v>1108801</v>
      </c>
    </row>
    <row r="7653" spans="1:5">
      <c r="A7653" s="58">
        <v>35096</v>
      </c>
      <c r="B7653">
        <v>66</v>
      </c>
      <c r="C7653">
        <v>2022447</v>
      </c>
      <c r="D7653">
        <v>935414</v>
      </c>
      <c r="E7653">
        <v>1087033</v>
      </c>
    </row>
    <row r="7654" spans="1:5">
      <c r="A7654" s="58">
        <v>35096</v>
      </c>
      <c r="B7654">
        <v>67</v>
      </c>
      <c r="C7654">
        <v>2025548</v>
      </c>
      <c r="D7654">
        <v>924575</v>
      </c>
      <c r="E7654">
        <v>1100973</v>
      </c>
    </row>
    <row r="7655" spans="1:5">
      <c r="A7655" s="58">
        <v>35096</v>
      </c>
      <c r="B7655">
        <v>68</v>
      </c>
      <c r="C7655">
        <v>1971901</v>
      </c>
      <c r="D7655">
        <v>893537</v>
      </c>
      <c r="E7655">
        <v>1078364</v>
      </c>
    </row>
    <row r="7656" spans="1:5">
      <c r="A7656" s="58">
        <v>35096</v>
      </c>
      <c r="B7656">
        <v>69</v>
      </c>
      <c r="C7656">
        <v>1893163</v>
      </c>
      <c r="D7656">
        <v>841160</v>
      </c>
      <c r="E7656">
        <v>1052003</v>
      </c>
    </row>
    <row r="7657" spans="1:5">
      <c r="A7657" s="58">
        <v>35096</v>
      </c>
      <c r="B7657">
        <v>70</v>
      </c>
      <c r="C7657">
        <v>1869253</v>
      </c>
      <c r="D7657">
        <v>820101</v>
      </c>
      <c r="E7657">
        <v>1049152</v>
      </c>
    </row>
    <row r="7658" spans="1:5">
      <c r="A7658" s="58">
        <v>35096</v>
      </c>
      <c r="B7658">
        <v>71</v>
      </c>
      <c r="C7658">
        <v>1828824</v>
      </c>
      <c r="D7658">
        <v>801584</v>
      </c>
      <c r="E7658">
        <v>1027240</v>
      </c>
    </row>
    <row r="7659" spans="1:5">
      <c r="A7659" s="58">
        <v>35096</v>
      </c>
      <c r="B7659">
        <v>72</v>
      </c>
      <c r="C7659">
        <v>1759190</v>
      </c>
      <c r="D7659">
        <v>765716</v>
      </c>
      <c r="E7659">
        <v>993474</v>
      </c>
    </row>
    <row r="7660" spans="1:5">
      <c r="A7660" s="58">
        <v>35096</v>
      </c>
      <c r="B7660">
        <v>73</v>
      </c>
      <c r="C7660">
        <v>1708894</v>
      </c>
      <c r="D7660">
        <v>735921</v>
      </c>
      <c r="E7660">
        <v>972973</v>
      </c>
    </row>
    <row r="7661" spans="1:5">
      <c r="A7661" s="58">
        <v>35096</v>
      </c>
      <c r="B7661">
        <v>74</v>
      </c>
      <c r="C7661">
        <v>1711462</v>
      </c>
      <c r="D7661">
        <v>728393</v>
      </c>
      <c r="E7661">
        <v>983069</v>
      </c>
    </row>
    <row r="7662" spans="1:5">
      <c r="A7662" s="58">
        <v>35096</v>
      </c>
      <c r="B7662">
        <v>75</v>
      </c>
      <c r="C7662">
        <v>1595652</v>
      </c>
      <c r="D7662">
        <v>670007</v>
      </c>
      <c r="E7662">
        <v>925645</v>
      </c>
    </row>
    <row r="7663" spans="1:5">
      <c r="A7663" s="58">
        <v>35096</v>
      </c>
      <c r="B7663">
        <v>76</v>
      </c>
      <c r="C7663">
        <v>1437357</v>
      </c>
      <c r="D7663">
        <v>592242</v>
      </c>
      <c r="E7663">
        <v>845115</v>
      </c>
    </row>
    <row r="7664" spans="1:5">
      <c r="A7664" s="58">
        <v>35096</v>
      </c>
      <c r="B7664">
        <v>77</v>
      </c>
      <c r="C7664">
        <v>1346325</v>
      </c>
      <c r="D7664">
        <v>544571</v>
      </c>
      <c r="E7664">
        <v>801754</v>
      </c>
    </row>
    <row r="7665" spans="1:5">
      <c r="A7665" s="58">
        <v>35096</v>
      </c>
      <c r="B7665">
        <v>78</v>
      </c>
      <c r="C7665">
        <v>1256381</v>
      </c>
      <c r="D7665">
        <v>495301</v>
      </c>
      <c r="E7665">
        <v>761080</v>
      </c>
    </row>
    <row r="7666" spans="1:5">
      <c r="A7666" s="58">
        <v>35096</v>
      </c>
      <c r="B7666">
        <v>79</v>
      </c>
      <c r="C7666">
        <v>1182068</v>
      </c>
      <c r="D7666">
        <v>458563</v>
      </c>
      <c r="E7666">
        <v>723505</v>
      </c>
    </row>
    <row r="7667" spans="1:5">
      <c r="A7667" s="58">
        <v>35096</v>
      </c>
      <c r="B7667">
        <v>80</v>
      </c>
      <c r="C7667">
        <v>1108830</v>
      </c>
      <c r="D7667">
        <v>418588</v>
      </c>
      <c r="E7667">
        <v>690242</v>
      </c>
    </row>
    <row r="7668" spans="1:5">
      <c r="A7668" s="58">
        <v>35096</v>
      </c>
      <c r="B7668">
        <v>81</v>
      </c>
      <c r="C7668">
        <v>1003642</v>
      </c>
      <c r="D7668">
        <v>369318</v>
      </c>
      <c r="E7668">
        <v>634324</v>
      </c>
    </row>
    <row r="7669" spans="1:5">
      <c r="A7669" s="58">
        <v>35096</v>
      </c>
      <c r="B7669">
        <v>82</v>
      </c>
      <c r="C7669">
        <v>914632</v>
      </c>
      <c r="D7669">
        <v>328002</v>
      </c>
      <c r="E7669">
        <v>586630</v>
      </c>
    </row>
    <row r="7670" spans="1:5">
      <c r="A7670" s="58">
        <v>35096</v>
      </c>
      <c r="B7670">
        <v>83</v>
      </c>
      <c r="C7670">
        <v>829154</v>
      </c>
      <c r="D7670">
        <v>285440</v>
      </c>
      <c r="E7670">
        <v>543714</v>
      </c>
    </row>
    <row r="7671" spans="1:5">
      <c r="A7671" s="58">
        <v>35096</v>
      </c>
      <c r="B7671">
        <v>84</v>
      </c>
      <c r="C7671">
        <v>720612</v>
      </c>
      <c r="D7671">
        <v>241732</v>
      </c>
      <c r="E7671">
        <v>478880</v>
      </c>
    </row>
    <row r="7672" spans="1:5">
      <c r="A7672" s="58">
        <v>35096</v>
      </c>
      <c r="B7672">
        <v>85</v>
      </c>
      <c r="C7672">
        <v>635414</v>
      </c>
      <c r="D7672">
        <v>202613</v>
      </c>
      <c r="E7672">
        <v>432801</v>
      </c>
    </row>
    <row r="7673" spans="1:5">
      <c r="A7673" s="58">
        <v>35096</v>
      </c>
      <c r="B7673">
        <v>86</v>
      </c>
      <c r="C7673">
        <v>557278</v>
      </c>
      <c r="D7673">
        <v>173858</v>
      </c>
      <c r="E7673">
        <v>383420</v>
      </c>
    </row>
    <row r="7674" spans="1:5">
      <c r="A7674" s="58">
        <v>35096</v>
      </c>
      <c r="B7674">
        <v>87</v>
      </c>
      <c r="C7674">
        <v>485979</v>
      </c>
      <c r="D7674">
        <v>146039</v>
      </c>
      <c r="E7674">
        <v>339940</v>
      </c>
    </row>
    <row r="7675" spans="1:5">
      <c r="A7675" s="58">
        <v>35096</v>
      </c>
      <c r="B7675">
        <v>88</v>
      </c>
      <c r="C7675">
        <v>420103</v>
      </c>
      <c r="D7675">
        <v>120562</v>
      </c>
      <c r="E7675">
        <v>299541</v>
      </c>
    </row>
    <row r="7676" spans="1:5">
      <c r="A7676" s="58">
        <v>35096</v>
      </c>
      <c r="B7676">
        <v>89</v>
      </c>
      <c r="C7676">
        <v>349847</v>
      </c>
      <c r="D7676">
        <v>96647</v>
      </c>
      <c r="E7676">
        <v>253200</v>
      </c>
    </row>
    <row r="7677" spans="1:5">
      <c r="A7677" s="58">
        <v>35096</v>
      </c>
      <c r="B7677">
        <v>90</v>
      </c>
      <c r="C7677">
        <v>293629</v>
      </c>
      <c r="D7677">
        <v>77070</v>
      </c>
      <c r="E7677">
        <v>216559</v>
      </c>
    </row>
    <row r="7678" spans="1:5">
      <c r="A7678" s="58">
        <v>35096</v>
      </c>
      <c r="B7678">
        <v>91</v>
      </c>
      <c r="C7678">
        <v>249741</v>
      </c>
      <c r="D7678">
        <v>62624</v>
      </c>
      <c r="E7678">
        <v>187117</v>
      </c>
    </row>
    <row r="7679" spans="1:5">
      <c r="A7679" s="58">
        <v>35096</v>
      </c>
      <c r="B7679">
        <v>92</v>
      </c>
      <c r="C7679">
        <v>194330</v>
      </c>
      <c r="D7679">
        <v>46982</v>
      </c>
      <c r="E7679">
        <v>147348</v>
      </c>
    </row>
    <row r="7680" spans="1:5">
      <c r="A7680" s="58">
        <v>35096</v>
      </c>
      <c r="B7680">
        <v>93</v>
      </c>
      <c r="C7680">
        <v>152183</v>
      </c>
      <c r="D7680">
        <v>34905</v>
      </c>
      <c r="E7680">
        <v>117278</v>
      </c>
    </row>
    <row r="7681" spans="1:5">
      <c r="A7681" s="58">
        <v>35096</v>
      </c>
      <c r="B7681">
        <v>94</v>
      </c>
      <c r="C7681">
        <v>114865</v>
      </c>
      <c r="D7681">
        <v>25573</v>
      </c>
      <c r="E7681">
        <v>89292</v>
      </c>
    </row>
    <row r="7682" spans="1:5">
      <c r="A7682" s="58">
        <v>35096</v>
      </c>
      <c r="B7682">
        <v>95</v>
      </c>
      <c r="C7682">
        <v>91906</v>
      </c>
      <c r="D7682">
        <v>19281</v>
      </c>
      <c r="E7682">
        <v>72625</v>
      </c>
    </row>
    <row r="7683" spans="1:5">
      <c r="A7683" s="58">
        <v>35096</v>
      </c>
      <c r="B7683">
        <v>96</v>
      </c>
      <c r="C7683">
        <v>61088</v>
      </c>
      <c r="D7683">
        <v>12021</v>
      </c>
      <c r="E7683">
        <v>49067</v>
      </c>
    </row>
    <row r="7684" spans="1:5">
      <c r="A7684" s="58">
        <v>35096</v>
      </c>
      <c r="B7684">
        <v>97</v>
      </c>
      <c r="C7684">
        <v>43545</v>
      </c>
      <c r="D7684">
        <v>8079</v>
      </c>
      <c r="E7684">
        <v>35466</v>
      </c>
    </row>
    <row r="7685" spans="1:5">
      <c r="A7685" s="58">
        <v>35096</v>
      </c>
      <c r="B7685">
        <v>98</v>
      </c>
      <c r="C7685">
        <v>31369</v>
      </c>
      <c r="D7685">
        <v>5645</v>
      </c>
      <c r="E7685">
        <v>25724</v>
      </c>
    </row>
    <row r="7686" spans="1:5">
      <c r="A7686" s="58">
        <v>35096</v>
      </c>
      <c r="B7686">
        <v>99</v>
      </c>
      <c r="C7686">
        <v>21969</v>
      </c>
      <c r="D7686">
        <v>3952</v>
      </c>
      <c r="E7686">
        <v>18017</v>
      </c>
    </row>
    <row r="7687" spans="1:5">
      <c r="A7687" s="58">
        <v>35096</v>
      </c>
      <c r="B7687" t="s">
        <v>164</v>
      </c>
      <c r="C7687">
        <v>44550</v>
      </c>
      <c r="D7687">
        <v>8265</v>
      </c>
      <c r="E7687">
        <v>36285</v>
      </c>
    </row>
    <row r="7689" spans="1:5">
      <c r="A7689" s="58">
        <v>35125</v>
      </c>
      <c r="B7689" t="s">
        <v>163</v>
      </c>
      <c r="C7689">
        <v>268323380</v>
      </c>
      <c r="D7689">
        <v>131264757</v>
      </c>
      <c r="E7689">
        <v>137058623</v>
      </c>
    </row>
    <row r="7690" spans="1:5">
      <c r="A7690" s="58">
        <v>35125</v>
      </c>
      <c r="B7690">
        <v>0</v>
      </c>
      <c r="C7690">
        <v>3768502</v>
      </c>
      <c r="D7690">
        <v>1930946</v>
      </c>
      <c r="E7690">
        <v>1837556</v>
      </c>
    </row>
    <row r="7691" spans="1:5">
      <c r="A7691" s="58">
        <v>35125</v>
      </c>
      <c r="B7691">
        <v>1</v>
      </c>
      <c r="C7691">
        <v>3806074</v>
      </c>
      <c r="D7691">
        <v>1946183</v>
      </c>
      <c r="E7691">
        <v>1859891</v>
      </c>
    </row>
    <row r="7692" spans="1:5">
      <c r="A7692" s="58">
        <v>35125</v>
      </c>
      <c r="B7692">
        <v>2</v>
      </c>
      <c r="C7692">
        <v>3867045</v>
      </c>
      <c r="D7692">
        <v>1979231</v>
      </c>
      <c r="E7692">
        <v>1887814</v>
      </c>
    </row>
    <row r="7693" spans="1:5">
      <c r="A7693" s="58">
        <v>35125</v>
      </c>
      <c r="B7693">
        <v>3</v>
      </c>
      <c r="C7693">
        <v>3948993</v>
      </c>
      <c r="D7693">
        <v>2022407</v>
      </c>
      <c r="E7693">
        <v>1926586</v>
      </c>
    </row>
    <row r="7694" spans="1:5">
      <c r="A7694" s="58">
        <v>35125</v>
      </c>
      <c r="B7694">
        <v>4</v>
      </c>
      <c r="C7694">
        <v>4091282</v>
      </c>
      <c r="D7694">
        <v>2091730</v>
      </c>
      <c r="E7694">
        <v>1999552</v>
      </c>
    </row>
    <row r="7695" spans="1:5">
      <c r="A7695" s="58">
        <v>35125</v>
      </c>
      <c r="B7695">
        <v>5</v>
      </c>
      <c r="C7695">
        <v>4129980</v>
      </c>
      <c r="D7695">
        <v>2114916</v>
      </c>
      <c r="E7695">
        <v>2015064</v>
      </c>
    </row>
    <row r="7696" spans="1:5">
      <c r="A7696" s="58">
        <v>35125</v>
      </c>
      <c r="B7696">
        <v>6</v>
      </c>
      <c r="C7696">
        <v>4029140</v>
      </c>
      <c r="D7696">
        <v>2062554</v>
      </c>
      <c r="E7696">
        <v>1966586</v>
      </c>
    </row>
    <row r="7697" spans="1:5">
      <c r="A7697" s="58">
        <v>35125</v>
      </c>
      <c r="B7697">
        <v>7</v>
      </c>
      <c r="C7697">
        <v>3911238</v>
      </c>
      <c r="D7697">
        <v>2001748</v>
      </c>
      <c r="E7697">
        <v>1909490</v>
      </c>
    </row>
    <row r="7698" spans="1:5">
      <c r="A7698" s="58">
        <v>35125</v>
      </c>
      <c r="B7698">
        <v>8</v>
      </c>
      <c r="C7698">
        <v>3785534</v>
      </c>
      <c r="D7698">
        <v>1937185</v>
      </c>
      <c r="E7698">
        <v>1848349</v>
      </c>
    </row>
    <row r="7699" spans="1:5">
      <c r="A7699" s="58">
        <v>35125</v>
      </c>
      <c r="B7699">
        <v>9</v>
      </c>
      <c r="C7699">
        <v>3851380</v>
      </c>
      <c r="D7699">
        <v>1973076</v>
      </c>
      <c r="E7699">
        <v>1878304</v>
      </c>
    </row>
    <row r="7700" spans="1:5">
      <c r="A7700" s="58">
        <v>35125</v>
      </c>
      <c r="B7700">
        <v>10</v>
      </c>
      <c r="C7700">
        <v>3935774</v>
      </c>
      <c r="D7700">
        <v>2019305</v>
      </c>
      <c r="E7700">
        <v>1916469</v>
      </c>
    </row>
    <row r="7701" spans="1:5">
      <c r="A7701" s="58">
        <v>35125</v>
      </c>
      <c r="B7701">
        <v>11</v>
      </c>
      <c r="C7701">
        <v>3830585</v>
      </c>
      <c r="D7701">
        <v>1960888</v>
      </c>
      <c r="E7701">
        <v>1869697</v>
      </c>
    </row>
    <row r="7702" spans="1:5">
      <c r="A7702" s="58">
        <v>35125</v>
      </c>
      <c r="B7702">
        <v>12</v>
      </c>
      <c r="C7702">
        <v>3817744</v>
      </c>
      <c r="D7702">
        <v>1955603</v>
      </c>
      <c r="E7702">
        <v>1862141</v>
      </c>
    </row>
    <row r="7703" spans="1:5">
      <c r="A7703" s="58">
        <v>35125</v>
      </c>
      <c r="B7703">
        <v>13</v>
      </c>
      <c r="C7703">
        <v>3900160</v>
      </c>
      <c r="D7703">
        <v>1996230</v>
      </c>
      <c r="E7703">
        <v>1903930</v>
      </c>
    </row>
    <row r="7704" spans="1:5">
      <c r="A7704" s="58">
        <v>35125</v>
      </c>
      <c r="B7704">
        <v>14</v>
      </c>
      <c r="C7704">
        <v>3839802</v>
      </c>
      <c r="D7704">
        <v>1969728</v>
      </c>
      <c r="E7704">
        <v>1870074</v>
      </c>
    </row>
    <row r="7705" spans="1:5">
      <c r="A7705" s="58">
        <v>35125</v>
      </c>
      <c r="B7705">
        <v>15</v>
      </c>
      <c r="C7705">
        <v>3923588</v>
      </c>
      <c r="D7705">
        <v>2016770</v>
      </c>
      <c r="E7705">
        <v>1906818</v>
      </c>
    </row>
    <row r="7706" spans="1:5">
      <c r="A7706" s="58">
        <v>35125</v>
      </c>
      <c r="B7706">
        <v>16</v>
      </c>
      <c r="C7706">
        <v>3814247</v>
      </c>
      <c r="D7706">
        <v>1966043</v>
      </c>
      <c r="E7706">
        <v>1848204</v>
      </c>
    </row>
    <row r="7707" spans="1:5">
      <c r="A7707" s="58">
        <v>35125</v>
      </c>
      <c r="B7707">
        <v>17</v>
      </c>
      <c r="C7707">
        <v>3689931</v>
      </c>
      <c r="D7707">
        <v>1907471</v>
      </c>
      <c r="E7707">
        <v>1782460</v>
      </c>
    </row>
    <row r="7708" spans="1:5">
      <c r="A7708" s="58">
        <v>35125</v>
      </c>
      <c r="B7708">
        <v>18</v>
      </c>
      <c r="C7708">
        <v>3661997</v>
      </c>
      <c r="D7708">
        <v>1879184</v>
      </c>
      <c r="E7708">
        <v>1782813</v>
      </c>
    </row>
    <row r="7709" spans="1:5">
      <c r="A7709" s="58">
        <v>35125</v>
      </c>
      <c r="B7709">
        <v>19</v>
      </c>
      <c r="C7709">
        <v>3662543</v>
      </c>
      <c r="D7709">
        <v>1871006</v>
      </c>
      <c r="E7709">
        <v>1791537</v>
      </c>
    </row>
    <row r="7710" spans="1:5">
      <c r="A7710" s="58">
        <v>35125</v>
      </c>
      <c r="B7710">
        <v>20</v>
      </c>
      <c r="C7710">
        <v>3597041</v>
      </c>
      <c r="D7710">
        <v>1840093</v>
      </c>
      <c r="E7710">
        <v>1756948</v>
      </c>
    </row>
    <row r="7711" spans="1:5">
      <c r="A7711" s="58">
        <v>35125</v>
      </c>
      <c r="B7711">
        <v>21</v>
      </c>
      <c r="C7711">
        <v>3548090</v>
      </c>
      <c r="D7711">
        <v>1813546</v>
      </c>
      <c r="E7711">
        <v>1734544</v>
      </c>
    </row>
    <row r="7712" spans="1:5">
      <c r="A7712" s="58">
        <v>35125</v>
      </c>
      <c r="B7712">
        <v>22</v>
      </c>
      <c r="C7712">
        <v>3439912</v>
      </c>
      <c r="D7712">
        <v>1754451</v>
      </c>
      <c r="E7712">
        <v>1685461</v>
      </c>
    </row>
    <row r="7713" spans="1:5">
      <c r="A7713" s="58">
        <v>35125</v>
      </c>
      <c r="B7713">
        <v>23</v>
      </c>
      <c r="C7713">
        <v>3541718</v>
      </c>
      <c r="D7713">
        <v>1800207</v>
      </c>
      <c r="E7713">
        <v>1741511</v>
      </c>
    </row>
    <row r="7714" spans="1:5">
      <c r="A7714" s="58">
        <v>35125</v>
      </c>
      <c r="B7714">
        <v>24</v>
      </c>
      <c r="C7714">
        <v>3831086</v>
      </c>
      <c r="D7714">
        <v>1937720</v>
      </c>
      <c r="E7714">
        <v>1893366</v>
      </c>
    </row>
    <row r="7715" spans="1:5">
      <c r="A7715" s="58">
        <v>35125</v>
      </c>
      <c r="B7715">
        <v>25</v>
      </c>
      <c r="C7715">
        <v>4147636</v>
      </c>
      <c r="D7715">
        <v>2094951</v>
      </c>
      <c r="E7715">
        <v>2052685</v>
      </c>
    </row>
    <row r="7716" spans="1:5">
      <c r="A7716" s="58">
        <v>35125</v>
      </c>
      <c r="B7716">
        <v>26</v>
      </c>
      <c r="C7716">
        <v>3953823</v>
      </c>
      <c r="D7716">
        <v>1990626</v>
      </c>
      <c r="E7716">
        <v>1963197</v>
      </c>
    </row>
    <row r="7717" spans="1:5">
      <c r="A7717" s="58">
        <v>35125</v>
      </c>
      <c r="B7717">
        <v>27</v>
      </c>
      <c r="C7717">
        <v>3920988</v>
      </c>
      <c r="D7717">
        <v>1974702</v>
      </c>
      <c r="E7717">
        <v>1946286</v>
      </c>
    </row>
    <row r="7718" spans="1:5">
      <c r="A7718" s="58">
        <v>35125</v>
      </c>
      <c r="B7718">
        <v>28</v>
      </c>
      <c r="C7718">
        <v>3782547</v>
      </c>
      <c r="D7718">
        <v>1902942</v>
      </c>
      <c r="E7718">
        <v>1879605</v>
      </c>
    </row>
    <row r="7719" spans="1:5">
      <c r="A7719" s="58">
        <v>35125</v>
      </c>
      <c r="B7719">
        <v>29</v>
      </c>
      <c r="C7719">
        <v>4025496</v>
      </c>
      <c r="D7719">
        <v>2019727</v>
      </c>
      <c r="E7719">
        <v>2005769</v>
      </c>
    </row>
    <row r="7720" spans="1:5">
      <c r="A7720" s="58">
        <v>35125</v>
      </c>
      <c r="B7720">
        <v>30</v>
      </c>
      <c r="C7720">
        <v>4227759</v>
      </c>
      <c r="D7720">
        <v>2129175</v>
      </c>
      <c r="E7720">
        <v>2098584</v>
      </c>
    </row>
    <row r="7721" spans="1:5">
      <c r="A7721" s="58">
        <v>35125</v>
      </c>
      <c r="B7721">
        <v>31</v>
      </c>
      <c r="C7721">
        <v>4297586</v>
      </c>
      <c r="D7721">
        <v>2152510</v>
      </c>
      <c r="E7721">
        <v>2145076</v>
      </c>
    </row>
    <row r="7722" spans="1:5">
      <c r="A7722" s="58">
        <v>35125</v>
      </c>
      <c r="B7722">
        <v>32</v>
      </c>
      <c r="C7722">
        <v>4452740</v>
      </c>
      <c r="D7722">
        <v>2232496</v>
      </c>
      <c r="E7722">
        <v>2220244</v>
      </c>
    </row>
    <row r="7723" spans="1:5">
      <c r="A7723" s="58">
        <v>35125</v>
      </c>
      <c r="B7723">
        <v>33</v>
      </c>
      <c r="C7723">
        <v>4483882</v>
      </c>
      <c r="D7723">
        <v>2242993</v>
      </c>
      <c r="E7723">
        <v>2240889</v>
      </c>
    </row>
    <row r="7724" spans="1:5">
      <c r="A7724" s="58">
        <v>35125</v>
      </c>
      <c r="B7724">
        <v>34</v>
      </c>
      <c r="C7724">
        <v>4583245</v>
      </c>
      <c r="D7724">
        <v>2298457</v>
      </c>
      <c r="E7724">
        <v>2284788</v>
      </c>
    </row>
    <row r="7725" spans="1:5">
      <c r="A7725" s="58">
        <v>35125</v>
      </c>
      <c r="B7725">
        <v>35</v>
      </c>
      <c r="C7725">
        <v>4753486</v>
      </c>
      <c r="D7725">
        <v>2382421</v>
      </c>
      <c r="E7725">
        <v>2371065</v>
      </c>
    </row>
    <row r="7726" spans="1:5">
      <c r="A7726" s="58">
        <v>35125</v>
      </c>
      <c r="B7726">
        <v>36</v>
      </c>
      <c r="C7726">
        <v>4549371</v>
      </c>
      <c r="D7726">
        <v>2265701</v>
      </c>
      <c r="E7726">
        <v>2283670</v>
      </c>
    </row>
    <row r="7727" spans="1:5">
      <c r="A7727" s="58">
        <v>35125</v>
      </c>
      <c r="B7727">
        <v>37</v>
      </c>
      <c r="C7727">
        <v>4508456</v>
      </c>
      <c r="D7727">
        <v>2242521</v>
      </c>
      <c r="E7727">
        <v>2265935</v>
      </c>
    </row>
    <row r="7728" spans="1:5">
      <c r="A7728" s="58">
        <v>35125</v>
      </c>
      <c r="B7728">
        <v>38</v>
      </c>
      <c r="C7728">
        <v>4405068</v>
      </c>
      <c r="D7728">
        <v>2190006</v>
      </c>
      <c r="E7728">
        <v>2215062</v>
      </c>
    </row>
    <row r="7729" spans="1:5">
      <c r="A7729" s="58">
        <v>35125</v>
      </c>
      <c r="B7729">
        <v>39</v>
      </c>
      <c r="C7729">
        <v>4494531</v>
      </c>
      <c r="D7729">
        <v>2232936</v>
      </c>
      <c r="E7729">
        <v>2261595</v>
      </c>
    </row>
    <row r="7730" spans="1:5">
      <c r="A7730" s="58">
        <v>35125</v>
      </c>
      <c r="B7730">
        <v>40</v>
      </c>
      <c r="C7730">
        <v>4444032</v>
      </c>
      <c r="D7730">
        <v>2208975</v>
      </c>
      <c r="E7730">
        <v>2235057</v>
      </c>
    </row>
    <row r="7731" spans="1:5">
      <c r="A7731" s="58">
        <v>35125</v>
      </c>
      <c r="B7731">
        <v>41</v>
      </c>
      <c r="C7731">
        <v>4182409</v>
      </c>
      <c r="D7731">
        <v>2067105</v>
      </c>
      <c r="E7731">
        <v>2115304</v>
      </c>
    </row>
    <row r="7732" spans="1:5">
      <c r="A7732" s="58">
        <v>35125</v>
      </c>
      <c r="B7732">
        <v>42</v>
      </c>
      <c r="C7732">
        <v>4090463</v>
      </c>
      <c r="D7732">
        <v>2019518</v>
      </c>
      <c r="E7732">
        <v>2070945</v>
      </c>
    </row>
    <row r="7733" spans="1:5">
      <c r="A7733" s="58">
        <v>35125</v>
      </c>
      <c r="B7733">
        <v>43</v>
      </c>
      <c r="C7733">
        <v>4005159</v>
      </c>
      <c r="D7733">
        <v>1969871</v>
      </c>
      <c r="E7733">
        <v>2035288</v>
      </c>
    </row>
    <row r="7734" spans="1:5">
      <c r="A7734" s="58">
        <v>35125</v>
      </c>
      <c r="B7734">
        <v>44</v>
      </c>
      <c r="C7734">
        <v>3890765</v>
      </c>
      <c r="D7734">
        <v>1921521</v>
      </c>
      <c r="E7734">
        <v>1969244</v>
      </c>
    </row>
    <row r="7735" spans="1:5">
      <c r="A7735" s="58">
        <v>35125</v>
      </c>
      <c r="B7735">
        <v>45</v>
      </c>
      <c r="C7735">
        <v>3824266</v>
      </c>
      <c r="D7735">
        <v>1888261</v>
      </c>
      <c r="E7735">
        <v>1936005</v>
      </c>
    </row>
    <row r="7736" spans="1:5">
      <c r="A7736" s="58">
        <v>35125</v>
      </c>
      <c r="B7736">
        <v>46</v>
      </c>
      <c r="C7736">
        <v>3619263</v>
      </c>
      <c r="D7736">
        <v>1776189</v>
      </c>
      <c r="E7736">
        <v>1843074</v>
      </c>
    </row>
    <row r="7737" spans="1:5">
      <c r="A7737" s="58">
        <v>35125</v>
      </c>
      <c r="B7737">
        <v>47</v>
      </c>
      <c r="C7737">
        <v>3619886</v>
      </c>
      <c r="D7737">
        <v>1774745</v>
      </c>
      <c r="E7737">
        <v>1845141</v>
      </c>
    </row>
    <row r="7738" spans="1:5">
      <c r="A7738" s="58">
        <v>35125</v>
      </c>
      <c r="B7738">
        <v>48</v>
      </c>
      <c r="C7738">
        <v>3619751</v>
      </c>
      <c r="D7738">
        <v>1775732</v>
      </c>
      <c r="E7738">
        <v>1844019</v>
      </c>
    </row>
    <row r="7739" spans="1:5">
      <c r="A7739" s="58">
        <v>35125</v>
      </c>
      <c r="B7739">
        <v>49</v>
      </c>
      <c r="C7739">
        <v>3634407</v>
      </c>
      <c r="D7739">
        <v>1786966</v>
      </c>
      <c r="E7739">
        <v>1847441</v>
      </c>
    </row>
    <row r="7740" spans="1:5">
      <c r="A7740" s="58">
        <v>35125</v>
      </c>
      <c r="B7740">
        <v>50</v>
      </c>
      <c r="C7740">
        <v>2879954</v>
      </c>
      <c r="D7740">
        <v>1409211</v>
      </c>
      <c r="E7740">
        <v>1470743</v>
      </c>
    </row>
    <row r="7741" spans="1:5">
      <c r="A7741" s="58">
        <v>35125</v>
      </c>
      <c r="B7741">
        <v>51</v>
      </c>
      <c r="C7741">
        <v>2813083</v>
      </c>
      <c r="D7741">
        <v>1372053</v>
      </c>
      <c r="E7741">
        <v>1441030</v>
      </c>
    </row>
    <row r="7742" spans="1:5">
      <c r="A7742" s="58">
        <v>35125</v>
      </c>
      <c r="B7742">
        <v>52</v>
      </c>
      <c r="C7742">
        <v>2903946</v>
      </c>
      <c r="D7742">
        <v>1416514</v>
      </c>
      <c r="E7742">
        <v>1487432</v>
      </c>
    </row>
    <row r="7743" spans="1:5">
      <c r="A7743" s="58">
        <v>35125</v>
      </c>
      <c r="B7743">
        <v>53</v>
      </c>
      <c r="C7743">
        <v>2898084</v>
      </c>
      <c r="D7743">
        <v>1411728</v>
      </c>
      <c r="E7743">
        <v>1486356</v>
      </c>
    </row>
    <row r="7744" spans="1:5">
      <c r="A7744" s="58">
        <v>35125</v>
      </c>
      <c r="B7744">
        <v>54</v>
      </c>
      <c r="C7744">
        <v>2599083</v>
      </c>
      <c r="D7744">
        <v>1262170</v>
      </c>
      <c r="E7744">
        <v>1336913</v>
      </c>
    </row>
    <row r="7745" spans="1:5">
      <c r="A7745" s="58">
        <v>35125</v>
      </c>
      <c r="B7745">
        <v>55</v>
      </c>
      <c r="C7745">
        <v>2429006</v>
      </c>
      <c r="D7745">
        <v>1176483</v>
      </c>
      <c r="E7745">
        <v>1252523</v>
      </c>
    </row>
    <row r="7746" spans="1:5">
      <c r="A7746" s="58">
        <v>35125</v>
      </c>
      <c r="B7746">
        <v>56</v>
      </c>
      <c r="C7746">
        <v>2316868</v>
      </c>
      <c r="D7746">
        <v>1117412</v>
      </c>
      <c r="E7746">
        <v>1199456</v>
      </c>
    </row>
    <row r="7747" spans="1:5">
      <c r="A7747" s="58">
        <v>35125</v>
      </c>
      <c r="B7747">
        <v>57</v>
      </c>
      <c r="C7747">
        <v>2314776</v>
      </c>
      <c r="D7747">
        <v>1112815</v>
      </c>
      <c r="E7747">
        <v>1201961</v>
      </c>
    </row>
    <row r="7748" spans="1:5">
      <c r="A7748" s="58">
        <v>35125</v>
      </c>
      <c r="B7748">
        <v>58</v>
      </c>
      <c r="C7748">
        <v>2181242</v>
      </c>
      <c r="D7748">
        <v>1047188</v>
      </c>
      <c r="E7748">
        <v>1134054</v>
      </c>
    </row>
    <row r="7749" spans="1:5">
      <c r="A7749" s="58">
        <v>35125</v>
      </c>
      <c r="B7749">
        <v>59</v>
      </c>
      <c r="C7749">
        <v>2121160</v>
      </c>
      <c r="D7749">
        <v>1015258</v>
      </c>
      <c r="E7749">
        <v>1105902</v>
      </c>
    </row>
    <row r="7750" spans="1:5">
      <c r="A7750" s="58">
        <v>35125</v>
      </c>
      <c r="B7750">
        <v>60</v>
      </c>
      <c r="C7750">
        <v>2131790</v>
      </c>
      <c r="D7750">
        <v>1012864</v>
      </c>
      <c r="E7750">
        <v>1118926</v>
      </c>
    </row>
    <row r="7751" spans="1:5">
      <c r="A7751" s="58">
        <v>35125</v>
      </c>
      <c r="B7751">
        <v>61</v>
      </c>
      <c r="C7751">
        <v>2062405</v>
      </c>
      <c r="D7751">
        <v>982094</v>
      </c>
      <c r="E7751">
        <v>1080311</v>
      </c>
    </row>
    <row r="7752" spans="1:5">
      <c r="A7752" s="58">
        <v>35125</v>
      </c>
      <c r="B7752">
        <v>62</v>
      </c>
      <c r="C7752">
        <v>1926162</v>
      </c>
      <c r="D7752">
        <v>911810</v>
      </c>
      <c r="E7752">
        <v>1014352</v>
      </c>
    </row>
    <row r="7753" spans="1:5">
      <c r="A7753" s="58">
        <v>35125</v>
      </c>
      <c r="B7753">
        <v>63</v>
      </c>
      <c r="C7753">
        <v>1967914</v>
      </c>
      <c r="D7753">
        <v>925986</v>
      </c>
      <c r="E7753">
        <v>1041928</v>
      </c>
    </row>
    <row r="7754" spans="1:5">
      <c r="A7754" s="58">
        <v>35125</v>
      </c>
      <c r="B7754">
        <v>64</v>
      </c>
      <c r="C7754">
        <v>2026585</v>
      </c>
      <c r="D7754">
        <v>943938</v>
      </c>
      <c r="E7754">
        <v>1082647</v>
      </c>
    </row>
    <row r="7755" spans="1:5">
      <c r="A7755" s="58">
        <v>35125</v>
      </c>
      <c r="B7755">
        <v>65</v>
      </c>
      <c r="C7755">
        <v>2057635</v>
      </c>
      <c r="D7755">
        <v>952136</v>
      </c>
      <c r="E7755">
        <v>1105499</v>
      </c>
    </row>
    <row r="7756" spans="1:5">
      <c r="A7756" s="58">
        <v>35125</v>
      </c>
      <c r="B7756">
        <v>66</v>
      </c>
      <c r="C7756">
        <v>2023749</v>
      </c>
      <c r="D7756">
        <v>936948</v>
      </c>
      <c r="E7756">
        <v>1086801</v>
      </c>
    </row>
    <row r="7757" spans="1:5">
      <c r="A7757" s="58">
        <v>35125</v>
      </c>
      <c r="B7757">
        <v>67</v>
      </c>
      <c r="C7757">
        <v>2018721</v>
      </c>
      <c r="D7757">
        <v>921563</v>
      </c>
      <c r="E7757">
        <v>1097158</v>
      </c>
    </row>
    <row r="7758" spans="1:5">
      <c r="A7758" s="58">
        <v>35125</v>
      </c>
      <c r="B7758">
        <v>68</v>
      </c>
      <c r="C7758">
        <v>1978158</v>
      </c>
      <c r="D7758">
        <v>897169</v>
      </c>
      <c r="E7758">
        <v>1080989</v>
      </c>
    </row>
    <row r="7759" spans="1:5">
      <c r="A7759" s="58">
        <v>35125</v>
      </c>
      <c r="B7759">
        <v>69</v>
      </c>
      <c r="C7759">
        <v>1895148</v>
      </c>
      <c r="D7759">
        <v>842092</v>
      </c>
      <c r="E7759">
        <v>1053056</v>
      </c>
    </row>
    <row r="7760" spans="1:5">
      <c r="A7760" s="58">
        <v>35125</v>
      </c>
      <c r="B7760">
        <v>70</v>
      </c>
      <c r="C7760">
        <v>1864304</v>
      </c>
      <c r="D7760">
        <v>818047</v>
      </c>
      <c r="E7760">
        <v>1046257</v>
      </c>
    </row>
    <row r="7761" spans="1:5">
      <c r="A7761" s="58">
        <v>35125</v>
      </c>
      <c r="B7761">
        <v>71</v>
      </c>
      <c r="C7761">
        <v>1825372</v>
      </c>
      <c r="D7761">
        <v>800223</v>
      </c>
      <c r="E7761">
        <v>1025149</v>
      </c>
    </row>
    <row r="7762" spans="1:5">
      <c r="A7762" s="58">
        <v>35125</v>
      </c>
      <c r="B7762">
        <v>72</v>
      </c>
      <c r="C7762">
        <v>1764115</v>
      </c>
      <c r="D7762">
        <v>767880</v>
      </c>
      <c r="E7762">
        <v>996235</v>
      </c>
    </row>
    <row r="7763" spans="1:5">
      <c r="A7763" s="58">
        <v>35125</v>
      </c>
      <c r="B7763">
        <v>73</v>
      </c>
      <c r="C7763">
        <v>1704608</v>
      </c>
      <c r="D7763">
        <v>733943</v>
      </c>
      <c r="E7763">
        <v>970665</v>
      </c>
    </row>
    <row r="7764" spans="1:5">
      <c r="A7764" s="58">
        <v>35125</v>
      </c>
      <c r="B7764">
        <v>74</v>
      </c>
      <c r="C7764">
        <v>1713946</v>
      </c>
      <c r="D7764">
        <v>729410</v>
      </c>
      <c r="E7764">
        <v>984536</v>
      </c>
    </row>
    <row r="7765" spans="1:5">
      <c r="A7765" s="58">
        <v>35125</v>
      </c>
      <c r="B7765">
        <v>75</v>
      </c>
      <c r="C7765">
        <v>1598352</v>
      </c>
      <c r="D7765">
        <v>671657</v>
      </c>
      <c r="E7765">
        <v>926695</v>
      </c>
    </row>
    <row r="7766" spans="1:5">
      <c r="A7766" s="58">
        <v>35125</v>
      </c>
      <c r="B7766">
        <v>76</v>
      </c>
      <c r="C7766">
        <v>1443542</v>
      </c>
      <c r="D7766">
        <v>594914</v>
      </c>
      <c r="E7766">
        <v>848628</v>
      </c>
    </row>
    <row r="7767" spans="1:5">
      <c r="A7767" s="58">
        <v>35125</v>
      </c>
      <c r="B7767">
        <v>77</v>
      </c>
      <c r="C7767">
        <v>1348734</v>
      </c>
      <c r="D7767">
        <v>545917</v>
      </c>
      <c r="E7767">
        <v>802817</v>
      </c>
    </row>
    <row r="7768" spans="1:5">
      <c r="A7768" s="58">
        <v>35125</v>
      </c>
      <c r="B7768">
        <v>78</v>
      </c>
      <c r="C7768">
        <v>1256612</v>
      </c>
      <c r="D7768">
        <v>495158</v>
      </c>
      <c r="E7768">
        <v>761454</v>
      </c>
    </row>
    <row r="7769" spans="1:5">
      <c r="A7769" s="58">
        <v>35125</v>
      </c>
      <c r="B7769">
        <v>79</v>
      </c>
      <c r="C7769">
        <v>1181087</v>
      </c>
      <c r="D7769">
        <v>458430</v>
      </c>
      <c r="E7769">
        <v>722657</v>
      </c>
    </row>
    <row r="7770" spans="1:5">
      <c r="A7770" s="58">
        <v>35125</v>
      </c>
      <c r="B7770">
        <v>80</v>
      </c>
      <c r="C7770">
        <v>1110848</v>
      </c>
      <c r="D7770">
        <v>419606</v>
      </c>
      <c r="E7770">
        <v>691242</v>
      </c>
    </row>
    <row r="7771" spans="1:5">
      <c r="A7771" s="58">
        <v>35125</v>
      </c>
      <c r="B7771">
        <v>81</v>
      </c>
      <c r="C7771">
        <v>1005017</v>
      </c>
      <c r="D7771">
        <v>370115</v>
      </c>
      <c r="E7771">
        <v>634902</v>
      </c>
    </row>
    <row r="7772" spans="1:5">
      <c r="A7772" s="58">
        <v>35125</v>
      </c>
      <c r="B7772">
        <v>82</v>
      </c>
      <c r="C7772">
        <v>915630</v>
      </c>
      <c r="D7772">
        <v>328565</v>
      </c>
      <c r="E7772">
        <v>587065</v>
      </c>
    </row>
    <row r="7773" spans="1:5">
      <c r="A7773" s="58">
        <v>35125</v>
      </c>
      <c r="B7773">
        <v>83</v>
      </c>
      <c r="C7773">
        <v>830376</v>
      </c>
      <c r="D7773">
        <v>285833</v>
      </c>
      <c r="E7773">
        <v>544543</v>
      </c>
    </row>
    <row r="7774" spans="1:5">
      <c r="A7774" s="58">
        <v>35125</v>
      </c>
      <c r="B7774">
        <v>84</v>
      </c>
      <c r="C7774">
        <v>722227</v>
      </c>
      <c r="D7774">
        <v>242621</v>
      </c>
      <c r="E7774">
        <v>479606</v>
      </c>
    </row>
    <row r="7775" spans="1:5">
      <c r="A7775" s="58">
        <v>35125</v>
      </c>
      <c r="B7775">
        <v>85</v>
      </c>
      <c r="C7775">
        <v>635931</v>
      </c>
      <c r="D7775">
        <v>202747</v>
      </c>
      <c r="E7775">
        <v>433184</v>
      </c>
    </row>
    <row r="7776" spans="1:5">
      <c r="A7776" s="58">
        <v>35125</v>
      </c>
      <c r="B7776">
        <v>86</v>
      </c>
      <c r="C7776">
        <v>558658</v>
      </c>
      <c r="D7776">
        <v>174373</v>
      </c>
      <c r="E7776">
        <v>384285</v>
      </c>
    </row>
    <row r="7777" spans="1:5">
      <c r="A7777" s="58">
        <v>35125</v>
      </c>
      <c r="B7777">
        <v>87</v>
      </c>
      <c r="C7777">
        <v>485482</v>
      </c>
      <c r="D7777">
        <v>145966</v>
      </c>
      <c r="E7777">
        <v>339516</v>
      </c>
    </row>
    <row r="7778" spans="1:5">
      <c r="A7778" s="58">
        <v>35125</v>
      </c>
      <c r="B7778">
        <v>88</v>
      </c>
      <c r="C7778">
        <v>422208</v>
      </c>
      <c r="D7778">
        <v>121185</v>
      </c>
      <c r="E7778">
        <v>301023</v>
      </c>
    </row>
    <row r="7779" spans="1:5">
      <c r="A7779" s="58">
        <v>35125</v>
      </c>
      <c r="B7779">
        <v>89</v>
      </c>
      <c r="C7779">
        <v>350264</v>
      </c>
      <c r="D7779">
        <v>96805</v>
      </c>
      <c r="E7779">
        <v>253459</v>
      </c>
    </row>
    <row r="7780" spans="1:5">
      <c r="A7780" s="58">
        <v>35125</v>
      </c>
      <c r="B7780">
        <v>90</v>
      </c>
      <c r="C7780">
        <v>292621</v>
      </c>
      <c r="D7780">
        <v>76833</v>
      </c>
      <c r="E7780">
        <v>215788</v>
      </c>
    </row>
    <row r="7781" spans="1:5">
      <c r="A7781" s="58">
        <v>35125</v>
      </c>
      <c r="B7781">
        <v>91</v>
      </c>
      <c r="C7781">
        <v>250124</v>
      </c>
      <c r="D7781">
        <v>62712</v>
      </c>
      <c r="E7781">
        <v>187412</v>
      </c>
    </row>
    <row r="7782" spans="1:5">
      <c r="A7782" s="58">
        <v>35125</v>
      </c>
      <c r="B7782">
        <v>92</v>
      </c>
      <c r="C7782">
        <v>195297</v>
      </c>
      <c r="D7782">
        <v>47237</v>
      </c>
      <c r="E7782">
        <v>148060</v>
      </c>
    </row>
    <row r="7783" spans="1:5">
      <c r="A7783" s="58">
        <v>35125</v>
      </c>
      <c r="B7783">
        <v>93</v>
      </c>
      <c r="C7783">
        <v>152820</v>
      </c>
      <c r="D7783">
        <v>35025</v>
      </c>
      <c r="E7783">
        <v>117795</v>
      </c>
    </row>
    <row r="7784" spans="1:5">
      <c r="A7784" s="58">
        <v>35125</v>
      </c>
      <c r="B7784">
        <v>94</v>
      </c>
      <c r="C7784">
        <v>114296</v>
      </c>
      <c r="D7784">
        <v>25462</v>
      </c>
      <c r="E7784">
        <v>88834</v>
      </c>
    </row>
    <row r="7785" spans="1:5">
      <c r="A7785" s="58">
        <v>35125</v>
      </c>
      <c r="B7785">
        <v>95</v>
      </c>
      <c r="C7785">
        <v>92100</v>
      </c>
      <c r="D7785">
        <v>19330</v>
      </c>
      <c r="E7785">
        <v>72770</v>
      </c>
    </row>
    <row r="7786" spans="1:5">
      <c r="A7786" s="58">
        <v>35125</v>
      </c>
      <c r="B7786">
        <v>96</v>
      </c>
      <c r="C7786">
        <v>61608</v>
      </c>
      <c r="D7786">
        <v>12142</v>
      </c>
      <c r="E7786">
        <v>49466</v>
      </c>
    </row>
    <row r="7787" spans="1:5">
      <c r="A7787" s="58">
        <v>35125</v>
      </c>
      <c r="B7787">
        <v>97</v>
      </c>
      <c r="C7787">
        <v>43565</v>
      </c>
      <c r="D7787">
        <v>8081</v>
      </c>
      <c r="E7787">
        <v>35484</v>
      </c>
    </row>
    <row r="7788" spans="1:5">
      <c r="A7788" s="58">
        <v>35125</v>
      </c>
      <c r="B7788">
        <v>98</v>
      </c>
      <c r="C7788">
        <v>31285</v>
      </c>
      <c r="D7788">
        <v>5622</v>
      </c>
      <c r="E7788">
        <v>25663</v>
      </c>
    </row>
    <row r="7789" spans="1:5">
      <c r="A7789" s="58">
        <v>35125</v>
      </c>
      <c r="B7789">
        <v>99</v>
      </c>
      <c r="C7789">
        <v>21867</v>
      </c>
      <c r="D7789">
        <v>3933</v>
      </c>
      <c r="E7789">
        <v>17934</v>
      </c>
    </row>
    <row r="7790" spans="1:5">
      <c r="A7790" s="58">
        <v>35125</v>
      </c>
      <c r="B7790" t="s">
        <v>164</v>
      </c>
      <c r="C7790">
        <v>44614</v>
      </c>
      <c r="D7790">
        <v>8285</v>
      </c>
      <c r="E7790">
        <v>36329</v>
      </c>
    </row>
    <row r="7792" spans="1:5">
      <c r="A7792" s="58">
        <v>35156</v>
      </c>
      <c r="B7792" t="s">
        <v>163</v>
      </c>
      <c r="C7792">
        <v>268582017</v>
      </c>
      <c r="D7792">
        <v>131397043</v>
      </c>
      <c r="E7792">
        <v>137184974</v>
      </c>
    </row>
    <row r="7793" spans="1:5">
      <c r="A7793" s="58">
        <v>35156</v>
      </c>
      <c r="B7793">
        <v>0</v>
      </c>
      <c r="C7793">
        <v>3761856</v>
      </c>
      <c r="D7793">
        <v>1927229</v>
      </c>
      <c r="E7793">
        <v>1834627</v>
      </c>
    </row>
    <row r="7794" spans="1:5">
      <c r="A7794" s="58">
        <v>35156</v>
      </c>
      <c r="B7794">
        <v>1</v>
      </c>
      <c r="C7794">
        <v>3795933</v>
      </c>
      <c r="D7794">
        <v>1941175</v>
      </c>
      <c r="E7794">
        <v>1854758</v>
      </c>
    </row>
    <row r="7795" spans="1:5">
      <c r="A7795" s="58">
        <v>35156</v>
      </c>
      <c r="B7795">
        <v>2</v>
      </c>
      <c r="C7795">
        <v>3865461</v>
      </c>
      <c r="D7795">
        <v>1978455</v>
      </c>
      <c r="E7795">
        <v>1887006</v>
      </c>
    </row>
    <row r="7796" spans="1:5">
      <c r="A7796" s="58">
        <v>35156</v>
      </c>
      <c r="B7796">
        <v>3</v>
      </c>
      <c r="C7796">
        <v>3952344</v>
      </c>
      <c r="D7796">
        <v>2024229</v>
      </c>
      <c r="E7796">
        <v>1928115</v>
      </c>
    </row>
    <row r="7797" spans="1:5">
      <c r="A7797" s="58">
        <v>35156</v>
      </c>
      <c r="B7797">
        <v>4</v>
      </c>
      <c r="C7797">
        <v>4087755</v>
      </c>
      <c r="D7797">
        <v>2089716</v>
      </c>
      <c r="E7797">
        <v>1998039</v>
      </c>
    </row>
    <row r="7798" spans="1:5">
      <c r="A7798" s="58">
        <v>35156</v>
      </c>
      <c r="B7798">
        <v>5</v>
      </c>
      <c r="C7798">
        <v>4128842</v>
      </c>
      <c r="D7798">
        <v>2114670</v>
      </c>
      <c r="E7798">
        <v>2014172</v>
      </c>
    </row>
    <row r="7799" spans="1:5">
      <c r="A7799" s="58">
        <v>35156</v>
      </c>
      <c r="B7799">
        <v>6</v>
      </c>
      <c r="C7799">
        <v>4041199</v>
      </c>
      <c r="D7799">
        <v>2068767</v>
      </c>
      <c r="E7799">
        <v>1972432</v>
      </c>
    </row>
    <row r="7800" spans="1:5">
      <c r="A7800" s="58">
        <v>35156</v>
      </c>
      <c r="B7800">
        <v>7</v>
      </c>
      <c r="C7800">
        <v>3926068</v>
      </c>
      <c r="D7800">
        <v>2009459</v>
      </c>
      <c r="E7800">
        <v>1916609</v>
      </c>
    </row>
    <row r="7801" spans="1:5">
      <c r="A7801" s="58">
        <v>35156</v>
      </c>
      <c r="B7801">
        <v>8</v>
      </c>
      <c r="C7801">
        <v>3791065</v>
      </c>
      <c r="D7801">
        <v>1939893</v>
      </c>
      <c r="E7801">
        <v>1851172</v>
      </c>
    </row>
    <row r="7802" spans="1:5">
      <c r="A7802" s="58">
        <v>35156</v>
      </c>
      <c r="B7802">
        <v>9</v>
      </c>
      <c r="C7802">
        <v>3861041</v>
      </c>
      <c r="D7802">
        <v>1978107</v>
      </c>
      <c r="E7802">
        <v>1882934</v>
      </c>
    </row>
    <row r="7803" spans="1:5">
      <c r="A7803" s="58">
        <v>35156</v>
      </c>
      <c r="B7803">
        <v>10</v>
      </c>
      <c r="C7803">
        <v>3932216</v>
      </c>
      <c r="D7803">
        <v>2017382</v>
      </c>
      <c r="E7803">
        <v>1914834</v>
      </c>
    </row>
    <row r="7804" spans="1:5">
      <c r="A7804" s="58">
        <v>35156</v>
      </c>
      <c r="B7804">
        <v>11</v>
      </c>
      <c r="C7804">
        <v>3840197</v>
      </c>
      <c r="D7804">
        <v>1965884</v>
      </c>
      <c r="E7804">
        <v>1874313</v>
      </c>
    </row>
    <row r="7805" spans="1:5">
      <c r="A7805" s="58">
        <v>35156</v>
      </c>
      <c r="B7805">
        <v>12</v>
      </c>
      <c r="C7805">
        <v>3811906</v>
      </c>
      <c r="D7805">
        <v>1952529</v>
      </c>
      <c r="E7805">
        <v>1859377</v>
      </c>
    </row>
    <row r="7806" spans="1:5">
      <c r="A7806" s="58">
        <v>35156</v>
      </c>
      <c r="B7806">
        <v>13</v>
      </c>
      <c r="C7806">
        <v>3894294</v>
      </c>
      <c r="D7806">
        <v>1993516</v>
      </c>
      <c r="E7806">
        <v>1900778</v>
      </c>
    </row>
    <row r="7807" spans="1:5">
      <c r="A7807" s="58">
        <v>35156</v>
      </c>
      <c r="B7807">
        <v>14</v>
      </c>
      <c r="C7807">
        <v>3881197</v>
      </c>
      <c r="D7807">
        <v>1990952</v>
      </c>
      <c r="E7807">
        <v>1890245</v>
      </c>
    </row>
    <row r="7808" spans="1:5">
      <c r="A7808" s="58">
        <v>35156</v>
      </c>
      <c r="B7808">
        <v>15</v>
      </c>
      <c r="C7808">
        <v>3899051</v>
      </c>
      <c r="D7808">
        <v>2004060</v>
      </c>
      <c r="E7808">
        <v>1894991</v>
      </c>
    </row>
    <row r="7809" spans="1:5">
      <c r="A7809" s="58">
        <v>35156</v>
      </c>
      <c r="B7809">
        <v>16</v>
      </c>
      <c r="C7809">
        <v>3829185</v>
      </c>
      <c r="D7809">
        <v>1973415</v>
      </c>
      <c r="E7809">
        <v>1855770</v>
      </c>
    </row>
    <row r="7810" spans="1:5">
      <c r="A7810" s="58">
        <v>35156</v>
      </c>
      <c r="B7810">
        <v>17</v>
      </c>
      <c r="C7810">
        <v>3705360</v>
      </c>
      <c r="D7810">
        <v>1915732</v>
      </c>
      <c r="E7810">
        <v>1789628</v>
      </c>
    </row>
    <row r="7811" spans="1:5">
      <c r="A7811" s="58">
        <v>35156</v>
      </c>
      <c r="B7811">
        <v>18</v>
      </c>
      <c r="C7811">
        <v>3660711</v>
      </c>
      <c r="D7811">
        <v>1878562</v>
      </c>
      <c r="E7811">
        <v>1782149</v>
      </c>
    </row>
    <row r="7812" spans="1:5">
      <c r="A7812" s="58">
        <v>35156</v>
      </c>
      <c r="B7812">
        <v>19</v>
      </c>
      <c r="C7812">
        <v>3686978</v>
      </c>
      <c r="D7812">
        <v>1883802</v>
      </c>
      <c r="E7812">
        <v>1803176</v>
      </c>
    </row>
    <row r="7813" spans="1:5">
      <c r="A7813" s="58">
        <v>35156</v>
      </c>
      <c r="B7813">
        <v>20</v>
      </c>
      <c r="C7813">
        <v>3596377</v>
      </c>
      <c r="D7813">
        <v>1839635</v>
      </c>
      <c r="E7813">
        <v>1756742</v>
      </c>
    </row>
    <row r="7814" spans="1:5">
      <c r="A7814" s="58">
        <v>35156</v>
      </c>
      <c r="B7814">
        <v>21</v>
      </c>
      <c r="C7814">
        <v>3553629</v>
      </c>
      <c r="D7814">
        <v>1816751</v>
      </c>
      <c r="E7814">
        <v>1736878</v>
      </c>
    </row>
    <row r="7815" spans="1:5">
      <c r="A7815" s="58">
        <v>35156</v>
      </c>
      <c r="B7815">
        <v>22</v>
      </c>
      <c r="C7815">
        <v>3434631</v>
      </c>
      <c r="D7815">
        <v>1751562</v>
      </c>
      <c r="E7815">
        <v>1683069</v>
      </c>
    </row>
    <row r="7816" spans="1:5">
      <c r="A7816" s="58">
        <v>35156</v>
      </c>
      <c r="B7816">
        <v>23</v>
      </c>
      <c r="C7816">
        <v>3529577</v>
      </c>
      <c r="D7816">
        <v>1792902</v>
      </c>
      <c r="E7816">
        <v>1736675</v>
      </c>
    </row>
    <row r="7817" spans="1:5">
      <c r="A7817" s="58">
        <v>35156</v>
      </c>
      <c r="B7817">
        <v>24</v>
      </c>
      <c r="C7817">
        <v>3823710</v>
      </c>
      <c r="D7817">
        <v>1935237</v>
      </c>
      <c r="E7817">
        <v>1888473</v>
      </c>
    </row>
    <row r="7818" spans="1:5">
      <c r="A7818" s="58">
        <v>35156</v>
      </c>
      <c r="B7818">
        <v>25</v>
      </c>
      <c r="C7818">
        <v>4126310</v>
      </c>
      <c r="D7818">
        <v>2084257</v>
      </c>
      <c r="E7818">
        <v>2042053</v>
      </c>
    </row>
    <row r="7819" spans="1:5">
      <c r="A7819" s="58">
        <v>35156</v>
      </c>
      <c r="B7819">
        <v>26</v>
      </c>
      <c r="C7819">
        <v>3969614</v>
      </c>
      <c r="D7819">
        <v>1998174</v>
      </c>
      <c r="E7819">
        <v>1971440</v>
      </c>
    </row>
    <row r="7820" spans="1:5">
      <c r="A7820" s="58">
        <v>35156</v>
      </c>
      <c r="B7820">
        <v>27</v>
      </c>
      <c r="C7820">
        <v>3936899</v>
      </c>
      <c r="D7820">
        <v>1982434</v>
      </c>
      <c r="E7820">
        <v>1954465</v>
      </c>
    </row>
    <row r="7821" spans="1:5">
      <c r="A7821" s="58">
        <v>35156</v>
      </c>
      <c r="B7821">
        <v>28</v>
      </c>
      <c r="C7821">
        <v>3777379</v>
      </c>
      <c r="D7821">
        <v>1900212</v>
      </c>
      <c r="E7821">
        <v>1877167</v>
      </c>
    </row>
    <row r="7822" spans="1:5">
      <c r="A7822" s="58">
        <v>35156</v>
      </c>
      <c r="B7822">
        <v>29</v>
      </c>
      <c r="C7822">
        <v>4027999</v>
      </c>
      <c r="D7822">
        <v>2021402</v>
      </c>
      <c r="E7822">
        <v>2006597</v>
      </c>
    </row>
    <row r="7823" spans="1:5">
      <c r="A7823" s="58">
        <v>35156</v>
      </c>
      <c r="B7823">
        <v>30</v>
      </c>
      <c r="C7823">
        <v>4204141</v>
      </c>
      <c r="D7823">
        <v>2116809</v>
      </c>
      <c r="E7823">
        <v>2087332</v>
      </c>
    </row>
    <row r="7824" spans="1:5">
      <c r="A7824" s="58">
        <v>35156</v>
      </c>
      <c r="B7824">
        <v>31</v>
      </c>
      <c r="C7824">
        <v>4293328</v>
      </c>
      <c r="D7824">
        <v>2150628</v>
      </c>
      <c r="E7824">
        <v>2142700</v>
      </c>
    </row>
    <row r="7825" spans="1:5">
      <c r="A7825" s="58">
        <v>35156</v>
      </c>
      <c r="B7825">
        <v>32</v>
      </c>
      <c r="C7825">
        <v>4449164</v>
      </c>
      <c r="D7825">
        <v>2231220</v>
      </c>
      <c r="E7825">
        <v>2217944</v>
      </c>
    </row>
    <row r="7826" spans="1:5">
      <c r="A7826" s="58">
        <v>35156</v>
      </c>
      <c r="B7826">
        <v>33</v>
      </c>
      <c r="C7826">
        <v>4453778</v>
      </c>
      <c r="D7826">
        <v>2227411</v>
      </c>
      <c r="E7826">
        <v>2226367</v>
      </c>
    </row>
    <row r="7827" spans="1:5">
      <c r="A7827" s="58">
        <v>35156</v>
      </c>
      <c r="B7827">
        <v>34</v>
      </c>
      <c r="C7827">
        <v>4636318</v>
      </c>
      <c r="D7827">
        <v>2326024</v>
      </c>
      <c r="E7827">
        <v>2310294</v>
      </c>
    </row>
    <row r="7828" spans="1:5">
      <c r="A7828" s="58">
        <v>35156</v>
      </c>
      <c r="B7828">
        <v>35</v>
      </c>
      <c r="C7828">
        <v>4706647</v>
      </c>
      <c r="D7828">
        <v>2357939</v>
      </c>
      <c r="E7828">
        <v>2348708</v>
      </c>
    </row>
    <row r="7829" spans="1:5">
      <c r="A7829" s="58">
        <v>35156</v>
      </c>
      <c r="B7829">
        <v>36</v>
      </c>
      <c r="C7829">
        <v>4560143</v>
      </c>
      <c r="D7829">
        <v>2271830</v>
      </c>
      <c r="E7829">
        <v>2288313</v>
      </c>
    </row>
    <row r="7830" spans="1:5">
      <c r="A7830" s="58">
        <v>35156</v>
      </c>
      <c r="B7830">
        <v>37</v>
      </c>
      <c r="C7830">
        <v>4525295</v>
      </c>
      <c r="D7830">
        <v>2250944</v>
      </c>
      <c r="E7830">
        <v>2274351</v>
      </c>
    </row>
    <row r="7831" spans="1:5">
      <c r="A7831" s="58">
        <v>35156</v>
      </c>
      <c r="B7831">
        <v>38</v>
      </c>
      <c r="C7831">
        <v>4405433</v>
      </c>
      <c r="D7831">
        <v>2189774</v>
      </c>
      <c r="E7831">
        <v>2215659</v>
      </c>
    </row>
    <row r="7832" spans="1:5">
      <c r="A7832" s="58">
        <v>35156</v>
      </c>
      <c r="B7832">
        <v>39</v>
      </c>
      <c r="C7832">
        <v>4512026</v>
      </c>
      <c r="D7832">
        <v>2243416</v>
      </c>
      <c r="E7832">
        <v>2268610</v>
      </c>
    </row>
    <row r="7833" spans="1:5">
      <c r="A7833" s="58">
        <v>35156</v>
      </c>
      <c r="B7833">
        <v>40</v>
      </c>
      <c r="C7833">
        <v>4439798</v>
      </c>
      <c r="D7833">
        <v>2205041</v>
      </c>
      <c r="E7833">
        <v>2234757</v>
      </c>
    </row>
    <row r="7834" spans="1:5">
      <c r="A7834" s="58">
        <v>35156</v>
      </c>
      <c r="B7834">
        <v>41</v>
      </c>
      <c r="C7834">
        <v>4195230</v>
      </c>
      <c r="D7834">
        <v>2074018</v>
      </c>
      <c r="E7834">
        <v>2121212</v>
      </c>
    </row>
    <row r="7835" spans="1:5">
      <c r="A7835" s="58">
        <v>35156</v>
      </c>
      <c r="B7835">
        <v>42</v>
      </c>
      <c r="C7835">
        <v>4110163</v>
      </c>
      <c r="D7835">
        <v>2029779</v>
      </c>
      <c r="E7835">
        <v>2080384</v>
      </c>
    </row>
    <row r="7836" spans="1:5">
      <c r="A7836" s="58">
        <v>35156</v>
      </c>
      <c r="B7836">
        <v>43</v>
      </c>
      <c r="C7836">
        <v>3981270</v>
      </c>
      <c r="D7836">
        <v>1957786</v>
      </c>
      <c r="E7836">
        <v>2023484</v>
      </c>
    </row>
    <row r="7837" spans="1:5">
      <c r="A7837" s="58">
        <v>35156</v>
      </c>
      <c r="B7837">
        <v>44</v>
      </c>
      <c r="C7837">
        <v>3952678</v>
      </c>
      <c r="D7837">
        <v>1953106</v>
      </c>
      <c r="E7837">
        <v>1999572</v>
      </c>
    </row>
    <row r="7838" spans="1:5">
      <c r="A7838" s="58">
        <v>35156</v>
      </c>
      <c r="B7838">
        <v>45</v>
      </c>
      <c r="C7838">
        <v>3785423</v>
      </c>
      <c r="D7838">
        <v>1867320</v>
      </c>
      <c r="E7838">
        <v>1918103</v>
      </c>
    </row>
    <row r="7839" spans="1:5">
      <c r="A7839" s="58">
        <v>35156</v>
      </c>
      <c r="B7839">
        <v>46</v>
      </c>
      <c r="C7839">
        <v>3635129</v>
      </c>
      <c r="D7839">
        <v>1784846</v>
      </c>
      <c r="E7839">
        <v>1850283</v>
      </c>
    </row>
    <row r="7840" spans="1:5">
      <c r="A7840" s="58">
        <v>35156</v>
      </c>
      <c r="B7840">
        <v>47</v>
      </c>
      <c r="C7840">
        <v>3621415</v>
      </c>
      <c r="D7840">
        <v>1775653</v>
      </c>
      <c r="E7840">
        <v>1845762</v>
      </c>
    </row>
    <row r="7841" spans="1:5">
      <c r="A7841" s="58">
        <v>35156</v>
      </c>
      <c r="B7841">
        <v>48</v>
      </c>
      <c r="C7841">
        <v>3595404</v>
      </c>
      <c r="D7841">
        <v>1763025</v>
      </c>
      <c r="E7841">
        <v>1832379</v>
      </c>
    </row>
    <row r="7842" spans="1:5">
      <c r="A7842" s="58">
        <v>35156</v>
      </c>
      <c r="B7842">
        <v>49</v>
      </c>
      <c r="C7842">
        <v>3744909</v>
      </c>
      <c r="D7842">
        <v>1842716</v>
      </c>
      <c r="E7842">
        <v>1902193</v>
      </c>
    </row>
    <row r="7843" spans="1:5">
      <c r="A7843" s="58">
        <v>35156</v>
      </c>
      <c r="B7843">
        <v>50</v>
      </c>
      <c r="C7843">
        <v>2859826</v>
      </c>
      <c r="D7843">
        <v>1398124</v>
      </c>
      <c r="E7843">
        <v>1461702</v>
      </c>
    </row>
    <row r="7844" spans="1:5">
      <c r="A7844" s="58">
        <v>35156</v>
      </c>
      <c r="B7844">
        <v>51</v>
      </c>
      <c r="C7844">
        <v>2822581</v>
      </c>
      <c r="D7844">
        <v>1377162</v>
      </c>
      <c r="E7844">
        <v>1445419</v>
      </c>
    </row>
    <row r="7845" spans="1:5">
      <c r="A7845" s="58">
        <v>35156</v>
      </c>
      <c r="B7845">
        <v>52</v>
      </c>
      <c r="C7845">
        <v>2886153</v>
      </c>
      <c r="D7845">
        <v>1407647</v>
      </c>
      <c r="E7845">
        <v>1478506</v>
      </c>
    </row>
    <row r="7846" spans="1:5">
      <c r="A7846" s="58">
        <v>35156</v>
      </c>
      <c r="B7846">
        <v>53</v>
      </c>
      <c r="C7846">
        <v>2910165</v>
      </c>
      <c r="D7846">
        <v>1417692</v>
      </c>
      <c r="E7846">
        <v>1492473</v>
      </c>
    </row>
    <row r="7847" spans="1:5">
      <c r="A7847" s="58">
        <v>35156</v>
      </c>
      <c r="B7847">
        <v>54</v>
      </c>
      <c r="C7847">
        <v>2634394</v>
      </c>
      <c r="D7847">
        <v>1280136</v>
      </c>
      <c r="E7847">
        <v>1354258</v>
      </c>
    </row>
    <row r="7848" spans="1:5">
      <c r="A7848" s="58">
        <v>35156</v>
      </c>
      <c r="B7848">
        <v>55</v>
      </c>
      <c r="C7848">
        <v>2429631</v>
      </c>
      <c r="D7848">
        <v>1176381</v>
      </c>
      <c r="E7848">
        <v>1253250</v>
      </c>
    </row>
    <row r="7849" spans="1:5">
      <c r="A7849" s="58">
        <v>35156</v>
      </c>
      <c r="B7849">
        <v>56</v>
      </c>
      <c r="C7849">
        <v>2318377</v>
      </c>
      <c r="D7849">
        <v>1118369</v>
      </c>
      <c r="E7849">
        <v>1200008</v>
      </c>
    </row>
    <row r="7850" spans="1:5">
      <c r="A7850" s="58">
        <v>35156</v>
      </c>
      <c r="B7850">
        <v>57</v>
      </c>
      <c r="C7850">
        <v>2319132</v>
      </c>
      <c r="D7850">
        <v>1114959</v>
      </c>
      <c r="E7850">
        <v>1204173</v>
      </c>
    </row>
    <row r="7851" spans="1:5">
      <c r="A7851" s="58">
        <v>35156</v>
      </c>
      <c r="B7851">
        <v>58</v>
      </c>
      <c r="C7851">
        <v>2192411</v>
      </c>
      <c r="D7851">
        <v>1052666</v>
      </c>
      <c r="E7851">
        <v>1139745</v>
      </c>
    </row>
    <row r="7852" spans="1:5">
      <c r="A7852" s="58">
        <v>35156</v>
      </c>
      <c r="B7852">
        <v>59</v>
      </c>
      <c r="C7852">
        <v>2125516</v>
      </c>
      <c r="D7852">
        <v>1017446</v>
      </c>
      <c r="E7852">
        <v>1108070</v>
      </c>
    </row>
    <row r="7853" spans="1:5">
      <c r="A7853" s="58">
        <v>35156</v>
      </c>
      <c r="B7853">
        <v>60</v>
      </c>
      <c r="C7853">
        <v>2124503</v>
      </c>
      <c r="D7853">
        <v>1009372</v>
      </c>
      <c r="E7853">
        <v>1115131</v>
      </c>
    </row>
    <row r="7854" spans="1:5">
      <c r="A7854" s="58">
        <v>35156</v>
      </c>
      <c r="B7854">
        <v>61</v>
      </c>
      <c r="C7854">
        <v>2075427</v>
      </c>
      <c r="D7854">
        <v>988511</v>
      </c>
      <c r="E7854">
        <v>1086916</v>
      </c>
    </row>
    <row r="7855" spans="1:5">
      <c r="A7855" s="58">
        <v>35156</v>
      </c>
      <c r="B7855">
        <v>62</v>
      </c>
      <c r="C7855">
        <v>1926306</v>
      </c>
      <c r="D7855">
        <v>912192</v>
      </c>
      <c r="E7855">
        <v>1014114</v>
      </c>
    </row>
    <row r="7856" spans="1:5">
      <c r="A7856" s="58">
        <v>35156</v>
      </c>
      <c r="B7856">
        <v>63</v>
      </c>
      <c r="C7856">
        <v>1963559</v>
      </c>
      <c r="D7856">
        <v>924244</v>
      </c>
      <c r="E7856">
        <v>1039315</v>
      </c>
    </row>
    <row r="7857" spans="1:5">
      <c r="A7857" s="58">
        <v>35156</v>
      </c>
      <c r="B7857">
        <v>64</v>
      </c>
      <c r="C7857">
        <v>2024163</v>
      </c>
      <c r="D7857">
        <v>942976</v>
      </c>
      <c r="E7857">
        <v>1081187</v>
      </c>
    </row>
    <row r="7858" spans="1:5">
      <c r="A7858" s="58">
        <v>35156</v>
      </c>
      <c r="B7858">
        <v>65</v>
      </c>
      <c r="C7858">
        <v>2049586</v>
      </c>
      <c r="D7858">
        <v>947630</v>
      </c>
      <c r="E7858">
        <v>1101956</v>
      </c>
    </row>
    <row r="7859" spans="1:5">
      <c r="A7859" s="58">
        <v>35156</v>
      </c>
      <c r="B7859">
        <v>66</v>
      </c>
      <c r="C7859">
        <v>2025435</v>
      </c>
      <c r="D7859">
        <v>938778</v>
      </c>
      <c r="E7859">
        <v>1086657</v>
      </c>
    </row>
    <row r="7860" spans="1:5">
      <c r="A7860" s="58">
        <v>35156</v>
      </c>
      <c r="B7860">
        <v>67</v>
      </c>
      <c r="C7860">
        <v>2017617</v>
      </c>
      <c r="D7860">
        <v>921198</v>
      </c>
      <c r="E7860">
        <v>1096419</v>
      </c>
    </row>
    <row r="7861" spans="1:5">
      <c r="A7861" s="58">
        <v>35156</v>
      </c>
      <c r="B7861">
        <v>68</v>
      </c>
      <c r="C7861">
        <v>1979314</v>
      </c>
      <c r="D7861">
        <v>898574</v>
      </c>
      <c r="E7861">
        <v>1080740</v>
      </c>
    </row>
    <row r="7862" spans="1:5">
      <c r="A7862" s="58">
        <v>35156</v>
      </c>
      <c r="B7862">
        <v>69</v>
      </c>
      <c r="C7862">
        <v>1897639</v>
      </c>
      <c r="D7862">
        <v>843279</v>
      </c>
      <c r="E7862">
        <v>1054360</v>
      </c>
    </row>
    <row r="7863" spans="1:5">
      <c r="A7863" s="58">
        <v>35156</v>
      </c>
      <c r="B7863">
        <v>70</v>
      </c>
      <c r="C7863">
        <v>1859103</v>
      </c>
      <c r="D7863">
        <v>815917</v>
      </c>
      <c r="E7863">
        <v>1043186</v>
      </c>
    </row>
    <row r="7864" spans="1:5">
      <c r="A7864" s="58">
        <v>35156</v>
      </c>
      <c r="B7864">
        <v>71</v>
      </c>
      <c r="C7864">
        <v>1827340</v>
      </c>
      <c r="D7864">
        <v>801270</v>
      </c>
      <c r="E7864">
        <v>1026070</v>
      </c>
    </row>
    <row r="7865" spans="1:5">
      <c r="A7865" s="58">
        <v>35156</v>
      </c>
      <c r="B7865">
        <v>72</v>
      </c>
      <c r="C7865">
        <v>1764408</v>
      </c>
      <c r="D7865">
        <v>768065</v>
      </c>
      <c r="E7865">
        <v>996343</v>
      </c>
    </row>
    <row r="7866" spans="1:5">
      <c r="A7866" s="58">
        <v>35156</v>
      </c>
      <c r="B7866">
        <v>73</v>
      </c>
      <c r="C7866">
        <v>1700208</v>
      </c>
      <c r="D7866">
        <v>731937</v>
      </c>
      <c r="E7866">
        <v>968271</v>
      </c>
    </row>
    <row r="7867" spans="1:5">
      <c r="A7867" s="58">
        <v>35156</v>
      </c>
      <c r="B7867">
        <v>74</v>
      </c>
      <c r="C7867">
        <v>1717056</v>
      </c>
      <c r="D7867">
        <v>730719</v>
      </c>
      <c r="E7867">
        <v>986337</v>
      </c>
    </row>
    <row r="7868" spans="1:5">
      <c r="A7868" s="58">
        <v>35156</v>
      </c>
      <c r="B7868">
        <v>75</v>
      </c>
      <c r="C7868">
        <v>1606282</v>
      </c>
      <c r="D7868">
        <v>675563</v>
      </c>
      <c r="E7868">
        <v>930719</v>
      </c>
    </row>
    <row r="7869" spans="1:5">
      <c r="A7869" s="58">
        <v>35156</v>
      </c>
      <c r="B7869">
        <v>76</v>
      </c>
      <c r="C7869">
        <v>1446156</v>
      </c>
      <c r="D7869">
        <v>596155</v>
      </c>
      <c r="E7869">
        <v>850001</v>
      </c>
    </row>
    <row r="7870" spans="1:5">
      <c r="A7870" s="58">
        <v>35156</v>
      </c>
      <c r="B7870">
        <v>77</v>
      </c>
      <c r="C7870">
        <v>1351744</v>
      </c>
      <c r="D7870">
        <v>547572</v>
      </c>
      <c r="E7870">
        <v>804172</v>
      </c>
    </row>
    <row r="7871" spans="1:5">
      <c r="A7871" s="58">
        <v>35156</v>
      </c>
      <c r="B7871">
        <v>78</v>
      </c>
      <c r="C7871">
        <v>1257254</v>
      </c>
      <c r="D7871">
        <v>495190</v>
      </c>
      <c r="E7871">
        <v>762064</v>
      </c>
    </row>
    <row r="7872" spans="1:5">
      <c r="A7872" s="58">
        <v>35156</v>
      </c>
      <c r="B7872">
        <v>79</v>
      </c>
      <c r="C7872">
        <v>1183800</v>
      </c>
      <c r="D7872">
        <v>459759</v>
      </c>
      <c r="E7872">
        <v>724041</v>
      </c>
    </row>
    <row r="7873" spans="1:5">
      <c r="A7873" s="58">
        <v>35156</v>
      </c>
      <c r="B7873">
        <v>80</v>
      </c>
      <c r="C7873">
        <v>1109988</v>
      </c>
      <c r="D7873">
        <v>419569</v>
      </c>
      <c r="E7873">
        <v>690419</v>
      </c>
    </row>
    <row r="7874" spans="1:5">
      <c r="A7874" s="58">
        <v>35156</v>
      </c>
      <c r="B7874">
        <v>81</v>
      </c>
      <c r="C7874">
        <v>1006892</v>
      </c>
      <c r="D7874">
        <v>371149</v>
      </c>
      <c r="E7874">
        <v>635743</v>
      </c>
    </row>
    <row r="7875" spans="1:5">
      <c r="A7875" s="58">
        <v>35156</v>
      </c>
      <c r="B7875">
        <v>82</v>
      </c>
      <c r="C7875">
        <v>917096</v>
      </c>
      <c r="D7875">
        <v>329339</v>
      </c>
      <c r="E7875">
        <v>587757</v>
      </c>
    </row>
    <row r="7876" spans="1:5">
      <c r="A7876" s="58">
        <v>35156</v>
      </c>
      <c r="B7876">
        <v>83</v>
      </c>
      <c r="C7876">
        <v>834340</v>
      </c>
      <c r="D7876">
        <v>287147</v>
      </c>
      <c r="E7876">
        <v>547193</v>
      </c>
    </row>
    <row r="7877" spans="1:5">
      <c r="A7877" s="58">
        <v>35156</v>
      </c>
      <c r="B7877">
        <v>84</v>
      </c>
      <c r="C7877">
        <v>722029</v>
      </c>
      <c r="D7877">
        <v>242930</v>
      </c>
      <c r="E7877">
        <v>479099</v>
      </c>
    </row>
    <row r="7878" spans="1:5">
      <c r="A7878" s="58">
        <v>35156</v>
      </c>
      <c r="B7878">
        <v>85</v>
      </c>
      <c r="C7878">
        <v>636784</v>
      </c>
      <c r="D7878">
        <v>202997</v>
      </c>
      <c r="E7878">
        <v>433787</v>
      </c>
    </row>
    <row r="7879" spans="1:5">
      <c r="A7879" s="58">
        <v>35156</v>
      </c>
      <c r="B7879">
        <v>86</v>
      </c>
      <c r="C7879">
        <v>560430</v>
      </c>
      <c r="D7879">
        <v>175017</v>
      </c>
      <c r="E7879">
        <v>385413</v>
      </c>
    </row>
    <row r="7880" spans="1:5">
      <c r="A7880" s="58">
        <v>35156</v>
      </c>
      <c r="B7880">
        <v>87</v>
      </c>
      <c r="C7880">
        <v>486561</v>
      </c>
      <c r="D7880">
        <v>146369</v>
      </c>
      <c r="E7880">
        <v>340192</v>
      </c>
    </row>
    <row r="7881" spans="1:5">
      <c r="A7881" s="58">
        <v>35156</v>
      </c>
      <c r="B7881">
        <v>88</v>
      </c>
      <c r="C7881">
        <v>423360</v>
      </c>
      <c r="D7881">
        <v>121529</v>
      </c>
      <c r="E7881">
        <v>301831</v>
      </c>
    </row>
    <row r="7882" spans="1:5">
      <c r="A7882" s="58">
        <v>35156</v>
      </c>
      <c r="B7882">
        <v>89</v>
      </c>
      <c r="C7882">
        <v>350906</v>
      </c>
      <c r="D7882">
        <v>97030</v>
      </c>
      <c r="E7882">
        <v>253876</v>
      </c>
    </row>
    <row r="7883" spans="1:5">
      <c r="A7883" s="58">
        <v>35156</v>
      </c>
      <c r="B7883">
        <v>90</v>
      </c>
      <c r="C7883">
        <v>291704</v>
      </c>
      <c r="D7883">
        <v>76615</v>
      </c>
      <c r="E7883">
        <v>215089</v>
      </c>
    </row>
    <row r="7884" spans="1:5">
      <c r="A7884" s="58">
        <v>35156</v>
      </c>
      <c r="B7884">
        <v>91</v>
      </c>
      <c r="C7884">
        <v>251345</v>
      </c>
      <c r="D7884">
        <v>62999</v>
      </c>
      <c r="E7884">
        <v>188346</v>
      </c>
    </row>
    <row r="7885" spans="1:5">
      <c r="A7885" s="58">
        <v>35156</v>
      </c>
      <c r="B7885">
        <v>92</v>
      </c>
      <c r="C7885">
        <v>195809</v>
      </c>
      <c r="D7885">
        <v>47375</v>
      </c>
      <c r="E7885">
        <v>148434</v>
      </c>
    </row>
    <row r="7886" spans="1:5">
      <c r="A7886" s="58">
        <v>35156</v>
      </c>
      <c r="B7886">
        <v>93</v>
      </c>
      <c r="C7886">
        <v>153594</v>
      </c>
      <c r="D7886">
        <v>35168</v>
      </c>
      <c r="E7886">
        <v>118426</v>
      </c>
    </row>
    <row r="7887" spans="1:5">
      <c r="A7887" s="58">
        <v>35156</v>
      </c>
      <c r="B7887">
        <v>94</v>
      </c>
      <c r="C7887">
        <v>113751</v>
      </c>
      <c r="D7887">
        <v>25353</v>
      </c>
      <c r="E7887">
        <v>88398</v>
      </c>
    </row>
    <row r="7888" spans="1:5">
      <c r="A7888" s="58">
        <v>35156</v>
      </c>
      <c r="B7888">
        <v>95</v>
      </c>
      <c r="C7888">
        <v>92358</v>
      </c>
      <c r="D7888">
        <v>19386</v>
      </c>
      <c r="E7888">
        <v>72972</v>
      </c>
    </row>
    <row r="7889" spans="1:5">
      <c r="A7889" s="58">
        <v>35156</v>
      </c>
      <c r="B7889">
        <v>96</v>
      </c>
      <c r="C7889">
        <v>62198</v>
      </c>
      <c r="D7889">
        <v>12276</v>
      </c>
      <c r="E7889">
        <v>49922</v>
      </c>
    </row>
    <row r="7890" spans="1:5">
      <c r="A7890" s="58">
        <v>35156</v>
      </c>
      <c r="B7890">
        <v>97</v>
      </c>
      <c r="C7890">
        <v>43605</v>
      </c>
      <c r="D7890">
        <v>8082</v>
      </c>
      <c r="E7890">
        <v>35523</v>
      </c>
    </row>
    <row r="7891" spans="1:5">
      <c r="A7891" s="58">
        <v>35156</v>
      </c>
      <c r="B7891">
        <v>98</v>
      </c>
      <c r="C7891">
        <v>31226</v>
      </c>
      <c r="D7891">
        <v>5611</v>
      </c>
      <c r="E7891">
        <v>25615</v>
      </c>
    </row>
    <row r="7892" spans="1:5">
      <c r="A7892" s="58">
        <v>35156</v>
      </c>
      <c r="B7892">
        <v>99</v>
      </c>
      <c r="C7892">
        <v>21811</v>
      </c>
      <c r="D7892">
        <v>3920</v>
      </c>
      <c r="E7892">
        <v>17891</v>
      </c>
    </row>
    <row r="7893" spans="1:5">
      <c r="A7893" s="58">
        <v>35156</v>
      </c>
      <c r="B7893" t="s">
        <v>164</v>
      </c>
      <c r="C7893">
        <v>44668</v>
      </c>
      <c r="D7893">
        <v>8314</v>
      </c>
      <c r="E7893">
        <v>36354</v>
      </c>
    </row>
    <row r="7895" spans="1:5">
      <c r="A7895" s="58">
        <v>35186</v>
      </c>
      <c r="B7895" t="s">
        <v>163</v>
      </c>
      <c r="C7895">
        <v>268835987</v>
      </c>
      <c r="D7895">
        <v>131526270</v>
      </c>
      <c r="E7895">
        <v>137309717</v>
      </c>
    </row>
    <row r="7896" spans="1:5">
      <c r="A7896" s="58">
        <v>35186</v>
      </c>
      <c r="B7896">
        <v>0</v>
      </c>
      <c r="C7896">
        <v>3765701</v>
      </c>
      <c r="D7896">
        <v>1929281</v>
      </c>
      <c r="E7896">
        <v>1836420</v>
      </c>
    </row>
    <row r="7897" spans="1:5">
      <c r="A7897" s="58">
        <v>35186</v>
      </c>
      <c r="B7897">
        <v>1</v>
      </c>
      <c r="C7897">
        <v>3788532</v>
      </c>
      <c r="D7897">
        <v>1937311</v>
      </c>
      <c r="E7897">
        <v>1851221</v>
      </c>
    </row>
    <row r="7898" spans="1:5">
      <c r="A7898" s="58">
        <v>35186</v>
      </c>
      <c r="B7898">
        <v>2</v>
      </c>
      <c r="C7898">
        <v>3856677</v>
      </c>
      <c r="D7898">
        <v>1974008</v>
      </c>
      <c r="E7898">
        <v>1882669</v>
      </c>
    </row>
    <row r="7899" spans="1:5">
      <c r="A7899" s="58">
        <v>35186</v>
      </c>
      <c r="B7899">
        <v>3</v>
      </c>
      <c r="C7899">
        <v>3946849</v>
      </c>
      <c r="D7899">
        <v>2021415</v>
      </c>
      <c r="E7899">
        <v>1925434</v>
      </c>
    </row>
    <row r="7900" spans="1:5">
      <c r="A7900" s="58">
        <v>35186</v>
      </c>
      <c r="B7900">
        <v>4</v>
      </c>
      <c r="C7900">
        <v>4086871</v>
      </c>
      <c r="D7900">
        <v>2089236</v>
      </c>
      <c r="E7900">
        <v>1997635</v>
      </c>
    </row>
    <row r="7901" spans="1:5">
      <c r="A7901" s="58">
        <v>35186</v>
      </c>
      <c r="B7901">
        <v>5</v>
      </c>
      <c r="C7901">
        <v>4129538</v>
      </c>
      <c r="D7901">
        <v>2115336</v>
      </c>
      <c r="E7901">
        <v>2014202</v>
      </c>
    </row>
    <row r="7902" spans="1:5">
      <c r="A7902" s="58">
        <v>35186</v>
      </c>
      <c r="B7902">
        <v>6</v>
      </c>
      <c r="C7902">
        <v>4059671</v>
      </c>
      <c r="D7902">
        <v>2078029</v>
      </c>
      <c r="E7902">
        <v>1981642</v>
      </c>
    </row>
    <row r="7903" spans="1:5">
      <c r="A7903" s="58">
        <v>35186</v>
      </c>
      <c r="B7903">
        <v>7</v>
      </c>
      <c r="C7903">
        <v>3937240</v>
      </c>
      <c r="D7903">
        <v>2015161</v>
      </c>
      <c r="E7903">
        <v>1922079</v>
      </c>
    </row>
    <row r="7904" spans="1:5">
      <c r="A7904" s="58">
        <v>35186</v>
      </c>
      <c r="B7904">
        <v>8</v>
      </c>
      <c r="C7904">
        <v>3793766</v>
      </c>
      <c r="D7904">
        <v>1941407</v>
      </c>
      <c r="E7904">
        <v>1852359</v>
      </c>
    </row>
    <row r="7905" spans="1:5">
      <c r="A7905" s="58">
        <v>35186</v>
      </c>
      <c r="B7905">
        <v>9</v>
      </c>
      <c r="C7905">
        <v>3864922</v>
      </c>
      <c r="D7905">
        <v>1980041</v>
      </c>
      <c r="E7905">
        <v>1884881</v>
      </c>
    </row>
    <row r="7906" spans="1:5">
      <c r="A7906" s="58">
        <v>35186</v>
      </c>
      <c r="B7906">
        <v>10</v>
      </c>
      <c r="C7906">
        <v>3934247</v>
      </c>
      <c r="D7906">
        <v>2018229</v>
      </c>
      <c r="E7906">
        <v>1916018</v>
      </c>
    </row>
    <row r="7907" spans="1:5">
      <c r="A7907" s="58">
        <v>35186</v>
      </c>
      <c r="B7907">
        <v>11</v>
      </c>
      <c r="C7907">
        <v>3858770</v>
      </c>
      <c r="D7907">
        <v>1975643</v>
      </c>
      <c r="E7907">
        <v>1883127</v>
      </c>
    </row>
    <row r="7908" spans="1:5">
      <c r="A7908" s="58">
        <v>35186</v>
      </c>
      <c r="B7908">
        <v>12</v>
      </c>
      <c r="C7908">
        <v>3804791</v>
      </c>
      <c r="D7908">
        <v>1948747</v>
      </c>
      <c r="E7908">
        <v>1856044</v>
      </c>
    </row>
    <row r="7909" spans="1:5">
      <c r="A7909" s="58">
        <v>35186</v>
      </c>
      <c r="B7909">
        <v>13</v>
      </c>
      <c r="C7909">
        <v>3898107</v>
      </c>
      <c r="D7909">
        <v>1995625</v>
      </c>
      <c r="E7909">
        <v>1902482</v>
      </c>
    </row>
    <row r="7910" spans="1:5">
      <c r="A7910" s="58">
        <v>35186</v>
      </c>
      <c r="B7910">
        <v>14</v>
      </c>
      <c r="C7910">
        <v>3891509</v>
      </c>
      <c r="D7910">
        <v>1996063</v>
      </c>
      <c r="E7910">
        <v>1895446</v>
      </c>
    </row>
    <row r="7911" spans="1:5">
      <c r="A7911" s="58">
        <v>35186</v>
      </c>
      <c r="B7911">
        <v>15</v>
      </c>
      <c r="C7911">
        <v>3887942</v>
      </c>
      <c r="D7911">
        <v>1998383</v>
      </c>
      <c r="E7911">
        <v>1889559</v>
      </c>
    </row>
    <row r="7912" spans="1:5">
      <c r="A7912" s="58">
        <v>35186</v>
      </c>
      <c r="B7912">
        <v>16</v>
      </c>
      <c r="C7912">
        <v>3856508</v>
      </c>
      <c r="D7912">
        <v>1987486</v>
      </c>
      <c r="E7912">
        <v>1869022</v>
      </c>
    </row>
    <row r="7913" spans="1:5">
      <c r="A7913" s="58">
        <v>35186</v>
      </c>
      <c r="B7913">
        <v>17</v>
      </c>
      <c r="C7913">
        <v>3721901</v>
      </c>
      <c r="D7913">
        <v>1924382</v>
      </c>
      <c r="E7913">
        <v>1797519</v>
      </c>
    </row>
    <row r="7914" spans="1:5">
      <c r="A7914" s="58">
        <v>35186</v>
      </c>
      <c r="B7914">
        <v>18</v>
      </c>
      <c r="C7914">
        <v>3652885</v>
      </c>
      <c r="D7914">
        <v>1874475</v>
      </c>
      <c r="E7914">
        <v>1778410</v>
      </c>
    </row>
    <row r="7915" spans="1:5">
      <c r="A7915" s="58">
        <v>35186</v>
      </c>
      <c r="B7915">
        <v>19</v>
      </c>
      <c r="C7915">
        <v>3707323</v>
      </c>
      <c r="D7915">
        <v>1893998</v>
      </c>
      <c r="E7915">
        <v>1813325</v>
      </c>
    </row>
    <row r="7916" spans="1:5">
      <c r="A7916" s="58">
        <v>35186</v>
      </c>
      <c r="B7916">
        <v>20</v>
      </c>
      <c r="C7916">
        <v>3590730</v>
      </c>
      <c r="D7916">
        <v>1836628</v>
      </c>
      <c r="E7916">
        <v>1754102</v>
      </c>
    </row>
    <row r="7917" spans="1:5">
      <c r="A7917" s="58">
        <v>35186</v>
      </c>
      <c r="B7917">
        <v>21</v>
      </c>
      <c r="C7917">
        <v>3560186</v>
      </c>
      <c r="D7917">
        <v>1820049</v>
      </c>
      <c r="E7917">
        <v>1740137</v>
      </c>
    </row>
    <row r="7918" spans="1:5">
      <c r="A7918" s="58">
        <v>35186</v>
      </c>
      <c r="B7918">
        <v>22</v>
      </c>
      <c r="C7918">
        <v>3435468</v>
      </c>
      <c r="D7918">
        <v>1751851</v>
      </c>
      <c r="E7918">
        <v>1683617</v>
      </c>
    </row>
    <row r="7919" spans="1:5">
      <c r="A7919" s="58">
        <v>35186</v>
      </c>
      <c r="B7919">
        <v>23</v>
      </c>
      <c r="C7919">
        <v>3524781</v>
      </c>
      <c r="D7919">
        <v>1790622</v>
      </c>
      <c r="E7919">
        <v>1734159</v>
      </c>
    </row>
    <row r="7920" spans="1:5">
      <c r="A7920" s="58">
        <v>35186</v>
      </c>
      <c r="B7920">
        <v>24</v>
      </c>
      <c r="C7920">
        <v>3797014</v>
      </c>
      <c r="D7920">
        <v>1922179</v>
      </c>
      <c r="E7920">
        <v>1874835</v>
      </c>
    </row>
    <row r="7921" spans="1:5">
      <c r="A7921" s="58">
        <v>35186</v>
      </c>
      <c r="B7921">
        <v>25</v>
      </c>
      <c r="C7921">
        <v>4124568</v>
      </c>
      <c r="D7921">
        <v>2082843</v>
      </c>
      <c r="E7921">
        <v>2041725</v>
      </c>
    </row>
    <row r="7922" spans="1:5">
      <c r="A7922" s="58">
        <v>35186</v>
      </c>
      <c r="B7922">
        <v>26</v>
      </c>
      <c r="C7922">
        <v>3982255</v>
      </c>
      <c r="D7922">
        <v>2004401</v>
      </c>
      <c r="E7922">
        <v>1977854</v>
      </c>
    </row>
    <row r="7923" spans="1:5">
      <c r="A7923" s="58">
        <v>35186</v>
      </c>
      <c r="B7923">
        <v>27</v>
      </c>
      <c r="C7923">
        <v>3948637</v>
      </c>
      <c r="D7923">
        <v>1988536</v>
      </c>
      <c r="E7923">
        <v>1960101</v>
      </c>
    </row>
    <row r="7924" spans="1:5">
      <c r="A7924" s="58">
        <v>35186</v>
      </c>
      <c r="B7924">
        <v>28</v>
      </c>
      <c r="C7924">
        <v>3785363</v>
      </c>
      <c r="D7924">
        <v>1904288</v>
      </c>
      <c r="E7924">
        <v>1881075</v>
      </c>
    </row>
    <row r="7925" spans="1:5">
      <c r="A7925" s="58">
        <v>35186</v>
      </c>
      <c r="B7925">
        <v>29</v>
      </c>
      <c r="C7925">
        <v>4010263</v>
      </c>
      <c r="D7925">
        <v>2012851</v>
      </c>
      <c r="E7925">
        <v>1997412</v>
      </c>
    </row>
    <row r="7926" spans="1:5">
      <c r="A7926" s="58">
        <v>35186</v>
      </c>
      <c r="B7926">
        <v>30</v>
      </c>
      <c r="C7926">
        <v>4199220</v>
      </c>
      <c r="D7926">
        <v>2113996</v>
      </c>
      <c r="E7926">
        <v>2085224</v>
      </c>
    </row>
    <row r="7927" spans="1:5">
      <c r="A7927" s="58">
        <v>35186</v>
      </c>
      <c r="B7927">
        <v>31</v>
      </c>
      <c r="C7927">
        <v>4280875</v>
      </c>
      <c r="D7927">
        <v>2144852</v>
      </c>
      <c r="E7927">
        <v>2136023</v>
      </c>
    </row>
    <row r="7928" spans="1:5">
      <c r="A7928" s="58">
        <v>35186</v>
      </c>
      <c r="B7928">
        <v>32</v>
      </c>
      <c r="C7928">
        <v>4440134</v>
      </c>
      <c r="D7928">
        <v>2226191</v>
      </c>
      <c r="E7928">
        <v>2213943</v>
      </c>
    </row>
    <row r="7929" spans="1:5">
      <c r="A7929" s="58">
        <v>35186</v>
      </c>
      <c r="B7929">
        <v>33</v>
      </c>
      <c r="C7929">
        <v>4449893</v>
      </c>
      <c r="D7929">
        <v>2225577</v>
      </c>
      <c r="E7929">
        <v>2224316</v>
      </c>
    </row>
    <row r="7930" spans="1:5">
      <c r="A7930" s="58">
        <v>35186</v>
      </c>
      <c r="B7930">
        <v>34</v>
      </c>
      <c r="C7930">
        <v>4636698</v>
      </c>
      <c r="D7930">
        <v>2326257</v>
      </c>
      <c r="E7930">
        <v>2310441</v>
      </c>
    </row>
    <row r="7931" spans="1:5">
      <c r="A7931" s="58">
        <v>35186</v>
      </c>
      <c r="B7931">
        <v>35</v>
      </c>
      <c r="C7931">
        <v>4699848</v>
      </c>
      <c r="D7931">
        <v>2354545</v>
      </c>
      <c r="E7931">
        <v>2345303</v>
      </c>
    </row>
    <row r="7932" spans="1:5">
      <c r="A7932" s="58">
        <v>35186</v>
      </c>
      <c r="B7932">
        <v>36</v>
      </c>
      <c r="C7932">
        <v>4574819</v>
      </c>
      <c r="D7932">
        <v>2279181</v>
      </c>
      <c r="E7932">
        <v>2295638</v>
      </c>
    </row>
    <row r="7933" spans="1:5">
      <c r="A7933" s="58">
        <v>35186</v>
      </c>
      <c r="B7933">
        <v>37</v>
      </c>
      <c r="C7933">
        <v>4526491</v>
      </c>
      <c r="D7933">
        <v>2251533</v>
      </c>
      <c r="E7933">
        <v>2274958</v>
      </c>
    </row>
    <row r="7934" spans="1:5">
      <c r="A7934" s="58">
        <v>35186</v>
      </c>
      <c r="B7934">
        <v>38</v>
      </c>
      <c r="C7934">
        <v>4404128</v>
      </c>
      <c r="D7934">
        <v>2189047</v>
      </c>
      <c r="E7934">
        <v>2215081</v>
      </c>
    </row>
    <row r="7935" spans="1:5">
      <c r="A7935" s="58">
        <v>35186</v>
      </c>
      <c r="B7935">
        <v>39</v>
      </c>
      <c r="C7935">
        <v>4535357</v>
      </c>
      <c r="D7935">
        <v>2255041</v>
      </c>
      <c r="E7935">
        <v>2280316</v>
      </c>
    </row>
    <row r="7936" spans="1:5">
      <c r="A7936" s="58">
        <v>35186</v>
      </c>
      <c r="B7936">
        <v>40</v>
      </c>
      <c r="C7936">
        <v>4437667</v>
      </c>
      <c r="D7936">
        <v>2203853</v>
      </c>
      <c r="E7936">
        <v>2233814</v>
      </c>
    </row>
    <row r="7937" spans="1:5">
      <c r="A7937" s="58">
        <v>35186</v>
      </c>
      <c r="B7937">
        <v>41</v>
      </c>
      <c r="C7937">
        <v>4206921</v>
      </c>
      <c r="D7937">
        <v>2080197</v>
      </c>
      <c r="E7937">
        <v>2126724</v>
      </c>
    </row>
    <row r="7938" spans="1:5">
      <c r="A7938" s="58">
        <v>35186</v>
      </c>
      <c r="B7938">
        <v>42</v>
      </c>
      <c r="C7938">
        <v>4129576</v>
      </c>
      <c r="D7938">
        <v>2039494</v>
      </c>
      <c r="E7938">
        <v>2090082</v>
      </c>
    </row>
    <row r="7939" spans="1:5">
      <c r="A7939" s="58">
        <v>35186</v>
      </c>
      <c r="B7939">
        <v>43</v>
      </c>
      <c r="C7939">
        <v>3975777</v>
      </c>
      <c r="D7939">
        <v>1954990</v>
      </c>
      <c r="E7939">
        <v>2020787</v>
      </c>
    </row>
    <row r="7940" spans="1:5">
      <c r="A7940" s="58">
        <v>35186</v>
      </c>
      <c r="B7940">
        <v>44</v>
      </c>
      <c r="C7940">
        <v>3955760</v>
      </c>
      <c r="D7940">
        <v>1954492</v>
      </c>
      <c r="E7940">
        <v>2001268</v>
      </c>
    </row>
    <row r="7941" spans="1:5">
      <c r="A7941" s="58">
        <v>35186</v>
      </c>
      <c r="B7941">
        <v>45</v>
      </c>
      <c r="C7941">
        <v>3807877</v>
      </c>
      <c r="D7941">
        <v>1878301</v>
      </c>
      <c r="E7941">
        <v>1929576</v>
      </c>
    </row>
    <row r="7942" spans="1:5">
      <c r="A7942" s="58">
        <v>35186</v>
      </c>
      <c r="B7942">
        <v>46</v>
      </c>
      <c r="C7942">
        <v>3640352</v>
      </c>
      <c r="D7942">
        <v>1787855</v>
      </c>
      <c r="E7942">
        <v>1852497</v>
      </c>
    </row>
    <row r="7943" spans="1:5">
      <c r="A7943" s="58">
        <v>35186</v>
      </c>
      <c r="B7943">
        <v>47</v>
      </c>
      <c r="C7943">
        <v>3609867</v>
      </c>
      <c r="D7943">
        <v>1769822</v>
      </c>
      <c r="E7943">
        <v>1840045</v>
      </c>
    </row>
    <row r="7944" spans="1:5">
      <c r="A7944" s="58">
        <v>35186</v>
      </c>
      <c r="B7944">
        <v>48</v>
      </c>
      <c r="C7944">
        <v>3584410</v>
      </c>
      <c r="D7944">
        <v>1757438</v>
      </c>
      <c r="E7944">
        <v>1826972</v>
      </c>
    </row>
    <row r="7945" spans="1:5">
      <c r="A7945" s="58">
        <v>35186</v>
      </c>
      <c r="B7945">
        <v>49</v>
      </c>
      <c r="C7945">
        <v>3817579</v>
      </c>
      <c r="D7945">
        <v>1878326</v>
      </c>
      <c r="E7945">
        <v>1939253</v>
      </c>
    </row>
    <row r="7946" spans="1:5">
      <c r="A7946" s="58">
        <v>35186</v>
      </c>
      <c r="B7946">
        <v>50</v>
      </c>
      <c r="C7946">
        <v>2862500</v>
      </c>
      <c r="D7946">
        <v>1399886</v>
      </c>
      <c r="E7946">
        <v>1462614</v>
      </c>
    </row>
    <row r="7947" spans="1:5">
      <c r="A7947" s="58">
        <v>35186</v>
      </c>
      <c r="B7947">
        <v>51</v>
      </c>
      <c r="C7947">
        <v>2831570</v>
      </c>
      <c r="D7947">
        <v>1381720</v>
      </c>
      <c r="E7947">
        <v>1449850</v>
      </c>
    </row>
    <row r="7948" spans="1:5">
      <c r="A7948" s="58">
        <v>35186</v>
      </c>
      <c r="B7948">
        <v>52</v>
      </c>
      <c r="C7948">
        <v>2864340</v>
      </c>
      <c r="D7948">
        <v>1396840</v>
      </c>
      <c r="E7948">
        <v>1467500</v>
      </c>
    </row>
    <row r="7949" spans="1:5">
      <c r="A7949" s="58">
        <v>35186</v>
      </c>
      <c r="B7949">
        <v>53</v>
      </c>
      <c r="C7949">
        <v>2933549</v>
      </c>
      <c r="D7949">
        <v>1428992</v>
      </c>
      <c r="E7949">
        <v>1504557</v>
      </c>
    </row>
    <row r="7950" spans="1:5">
      <c r="A7950" s="58">
        <v>35186</v>
      </c>
      <c r="B7950">
        <v>54</v>
      </c>
      <c r="C7950">
        <v>2636668</v>
      </c>
      <c r="D7950">
        <v>1281449</v>
      </c>
      <c r="E7950">
        <v>1355219</v>
      </c>
    </row>
    <row r="7951" spans="1:5">
      <c r="A7951" s="58">
        <v>35186</v>
      </c>
      <c r="B7951">
        <v>55</v>
      </c>
      <c r="C7951">
        <v>2441692</v>
      </c>
      <c r="D7951">
        <v>1182409</v>
      </c>
      <c r="E7951">
        <v>1259283</v>
      </c>
    </row>
    <row r="7952" spans="1:5">
      <c r="A7952" s="58">
        <v>35186</v>
      </c>
      <c r="B7952">
        <v>56</v>
      </c>
      <c r="C7952">
        <v>2327178</v>
      </c>
      <c r="D7952">
        <v>1122755</v>
      </c>
      <c r="E7952">
        <v>1204423</v>
      </c>
    </row>
    <row r="7953" spans="1:5">
      <c r="A7953" s="58">
        <v>35186</v>
      </c>
      <c r="B7953">
        <v>57</v>
      </c>
      <c r="C7953">
        <v>2317172</v>
      </c>
      <c r="D7953">
        <v>1114032</v>
      </c>
      <c r="E7953">
        <v>1203140</v>
      </c>
    </row>
    <row r="7954" spans="1:5">
      <c r="A7954" s="58">
        <v>35186</v>
      </c>
      <c r="B7954">
        <v>58</v>
      </c>
      <c r="C7954">
        <v>2199245</v>
      </c>
      <c r="D7954">
        <v>1055983</v>
      </c>
      <c r="E7954">
        <v>1143262</v>
      </c>
    </row>
    <row r="7955" spans="1:5">
      <c r="A7955" s="58">
        <v>35186</v>
      </c>
      <c r="B7955">
        <v>59</v>
      </c>
      <c r="C7955">
        <v>2130776</v>
      </c>
      <c r="D7955">
        <v>1020058</v>
      </c>
      <c r="E7955">
        <v>1110718</v>
      </c>
    </row>
    <row r="7956" spans="1:5">
      <c r="A7956" s="58">
        <v>35186</v>
      </c>
      <c r="B7956">
        <v>60</v>
      </c>
      <c r="C7956">
        <v>2124759</v>
      </c>
      <c r="D7956">
        <v>1009703</v>
      </c>
      <c r="E7956">
        <v>1115056</v>
      </c>
    </row>
    <row r="7957" spans="1:5">
      <c r="A7957" s="58">
        <v>35186</v>
      </c>
      <c r="B7957">
        <v>61</v>
      </c>
      <c r="C7957">
        <v>2077183</v>
      </c>
      <c r="D7957">
        <v>989199</v>
      </c>
      <c r="E7957">
        <v>1087984</v>
      </c>
    </row>
    <row r="7958" spans="1:5">
      <c r="A7958" s="58">
        <v>35186</v>
      </c>
      <c r="B7958">
        <v>62</v>
      </c>
      <c r="C7958">
        <v>1934464</v>
      </c>
      <c r="D7958">
        <v>916289</v>
      </c>
      <c r="E7958">
        <v>1018175</v>
      </c>
    </row>
    <row r="7959" spans="1:5">
      <c r="A7959" s="58">
        <v>35186</v>
      </c>
      <c r="B7959">
        <v>63</v>
      </c>
      <c r="C7959">
        <v>1963063</v>
      </c>
      <c r="D7959">
        <v>924365</v>
      </c>
      <c r="E7959">
        <v>1038698</v>
      </c>
    </row>
    <row r="7960" spans="1:5">
      <c r="A7960" s="58">
        <v>35186</v>
      </c>
      <c r="B7960">
        <v>64</v>
      </c>
      <c r="C7960">
        <v>2012249</v>
      </c>
      <c r="D7960">
        <v>937395</v>
      </c>
      <c r="E7960">
        <v>1074854</v>
      </c>
    </row>
    <row r="7961" spans="1:5">
      <c r="A7961" s="58">
        <v>35186</v>
      </c>
      <c r="B7961">
        <v>65</v>
      </c>
      <c r="C7961">
        <v>2047720</v>
      </c>
      <c r="D7961">
        <v>947126</v>
      </c>
      <c r="E7961">
        <v>1100594</v>
      </c>
    </row>
    <row r="7962" spans="1:5">
      <c r="A7962" s="58">
        <v>35186</v>
      </c>
      <c r="B7962">
        <v>66</v>
      </c>
      <c r="C7962">
        <v>2027029</v>
      </c>
      <c r="D7962">
        <v>938970</v>
      </c>
      <c r="E7962">
        <v>1088059</v>
      </c>
    </row>
    <row r="7963" spans="1:5">
      <c r="A7963" s="58">
        <v>35186</v>
      </c>
      <c r="B7963">
        <v>67</v>
      </c>
      <c r="C7963">
        <v>2014476</v>
      </c>
      <c r="D7963">
        <v>920616</v>
      </c>
      <c r="E7963">
        <v>1093860</v>
      </c>
    </row>
    <row r="7964" spans="1:5">
      <c r="A7964" s="58">
        <v>35186</v>
      </c>
      <c r="B7964">
        <v>68</v>
      </c>
      <c r="C7964">
        <v>1976857</v>
      </c>
      <c r="D7964">
        <v>897658</v>
      </c>
      <c r="E7964">
        <v>1079199</v>
      </c>
    </row>
    <row r="7965" spans="1:5">
      <c r="A7965" s="58">
        <v>35186</v>
      </c>
      <c r="B7965">
        <v>69</v>
      </c>
      <c r="C7965">
        <v>1900682</v>
      </c>
      <c r="D7965">
        <v>845685</v>
      </c>
      <c r="E7965">
        <v>1054997</v>
      </c>
    </row>
    <row r="7966" spans="1:5">
      <c r="A7966" s="58">
        <v>35186</v>
      </c>
      <c r="B7966">
        <v>70</v>
      </c>
      <c r="C7966">
        <v>1859286</v>
      </c>
      <c r="D7966">
        <v>816035</v>
      </c>
      <c r="E7966">
        <v>1043251</v>
      </c>
    </row>
    <row r="7967" spans="1:5">
      <c r="A7967" s="58">
        <v>35186</v>
      </c>
      <c r="B7967">
        <v>71</v>
      </c>
      <c r="C7967">
        <v>1825375</v>
      </c>
      <c r="D7967">
        <v>800392</v>
      </c>
      <c r="E7967">
        <v>1024983</v>
      </c>
    </row>
    <row r="7968" spans="1:5">
      <c r="A7968" s="58">
        <v>35186</v>
      </c>
      <c r="B7968">
        <v>72</v>
      </c>
      <c r="C7968">
        <v>1765998</v>
      </c>
      <c r="D7968">
        <v>768786</v>
      </c>
      <c r="E7968">
        <v>997212</v>
      </c>
    </row>
    <row r="7969" spans="1:5">
      <c r="A7969" s="58">
        <v>35186</v>
      </c>
      <c r="B7969">
        <v>73</v>
      </c>
      <c r="C7969">
        <v>1700733</v>
      </c>
      <c r="D7969">
        <v>732477</v>
      </c>
      <c r="E7969">
        <v>968256</v>
      </c>
    </row>
    <row r="7970" spans="1:5">
      <c r="A7970" s="58">
        <v>35186</v>
      </c>
      <c r="B7970">
        <v>74</v>
      </c>
      <c r="C7970">
        <v>1712981</v>
      </c>
      <c r="D7970">
        <v>728901</v>
      </c>
      <c r="E7970">
        <v>984080</v>
      </c>
    </row>
    <row r="7971" spans="1:5">
      <c r="A7971" s="58">
        <v>35186</v>
      </c>
      <c r="B7971">
        <v>75</v>
      </c>
      <c r="C7971">
        <v>1613511</v>
      </c>
      <c r="D7971">
        <v>678622</v>
      </c>
      <c r="E7971">
        <v>934889</v>
      </c>
    </row>
    <row r="7972" spans="1:5">
      <c r="A7972" s="58">
        <v>35186</v>
      </c>
      <c r="B7972">
        <v>76</v>
      </c>
      <c r="C7972">
        <v>1452338</v>
      </c>
      <c r="D7972">
        <v>599203</v>
      </c>
      <c r="E7972">
        <v>853135</v>
      </c>
    </row>
    <row r="7973" spans="1:5">
      <c r="A7973" s="58">
        <v>35186</v>
      </c>
      <c r="B7973">
        <v>77</v>
      </c>
      <c r="C7973">
        <v>1353519</v>
      </c>
      <c r="D7973">
        <v>548548</v>
      </c>
      <c r="E7973">
        <v>804971</v>
      </c>
    </row>
    <row r="7974" spans="1:5">
      <c r="A7974" s="58">
        <v>35186</v>
      </c>
      <c r="B7974">
        <v>78</v>
      </c>
      <c r="C7974">
        <v>1260401</v>
      </c>
      <c r="D7974">
        <v>496873</v>
      </c>
      <c r="E7974">
        <v>763528</v>
      </c>
    </row>
    <row r="7975" spans="1:5">
      <c r="A7975" s="58">
        <v>35186</v>
      </c>
      <c r="B7975">
        <v>79</v>
      </c>
      <c r="C7975">
        <v>1183438</v>
      </c>
      <c r="D7975">
        <v>459555</v>
      </c>
      <c r="E7975">
        <v>723883</v>
      </c>
    </row>
    <row r="7976" spans="1:5">
      <c r="A7976" s="58">
        <v>35186</v>
      </c>
      <c r="B7976">
        <v>80</v>
      </c>
      <c r="C7976">
        <v>1110716</v>
      </c>
      <c r="D7976">
        <v>420144</v>
      </c>
      <c r="E7976">
        <v>690572</v>
      </c>
    </row>
    <row r="7977" spans="1:5">
      <c r="A7977" s="58">
        <v>35186</v>
      </c>
      <c r="B7977">
        <v>81</v>
      </c>
      <c r="C7977">
        <v>1008658</v>
      </c>
      <c r="D7977">
        <v>372073</v>
      </c>
      <c r="E7977">
        <v>636585</v>
      </c>
    </row>
    <row r="7978" spans="1:5">
      <c r="A7978" s="58">
        <v>35186</v>
      </c>
      <c r="B7978">
        <v>82</v>
      </c>
      <c r="C7978">
        <v>919027</v>
      </c>
      <c r="D7978">
        <v>330523</v>
      </c>
      <c r="E7978">
        <v>588504</v>
      </c>
    </row>
    <row r="7979" spans="1:5">
      <c r="A7979" s="58">
        <v>35186</v>
      </c>
      <c r="B7979">
        <v>83</v>
      </c>
      <c r="C7979">
        <v>835191</v>
      </c>
      <c r="D7979">
        <v>287641</v>
      </c>
      <c r="E7979">
        <v>547550</v>
      </c>
    </row>
    <row r="7980" spans="1:5">
      <c r="A7980" s="58">
        <v>35186</v>
      </c>
      <c r="B7980">
        <v>84</v>
      </c>
      <c r="C7980">
        <v>725256</v>
      </c>
      <c r="D7980">
        <v>244113</v>
      </c>
      <c r="E7980">
        <v>481143</v>
      </c>
    </row>
    <row r="7981" spans="1:5">
      <c r="A7981" s="58">
        <v>35186</v>
      </c>
      <c r="B7981">
        <v>85</v>
      </c>
      <c r="C7981">
        <v>638685</v>
      </c>
      <c r="D7981">
        <v>204076</v>
      </c>
      <c r="E7981">
        <v>434609</v>
      </c>
    </row>
    <row r="7982" spans="1:5">
      <c r="A7982" s="58">
        <v>35186</v>
      </c>
      <c r="B7982">
        <v>86</v>
      </c>
      <c r="C7982">
        <v>561430</v>
      </c>
      <c r="D7982">
        <v>175215</v>
      </c>
      <c r="E7982">
        <v>386215</v>
      </c>
    </row>
    <row r="7983" spans="1:5">
      <c r="A7983" s="58">
        <v>35186</v>
      </c>
      <c r="B7983">
        <v>87</v>
      </c>
      <c r="C7983">
        <v>487479</v>
      </c>
      <c r="D7983">
        <v>146807</v>
      </c>
      <c r="E7983">
        <v>340672</v>
      </c>
    </row>
    <row r="7984" spans="1:5">
      <c r="A7984" s="58">
        <v>35186</v>
      </c>
      <c r="B7984">
        <v>88</v>
      </c>
      <c r="C7984">
        <v>424132</v>
      </c>
      <c r="D7984">
        <v>121875</v>
      </c>
      <c r="E7984">
        <v>302257</v>
      </c>
    </row>
    <row r="7985" spans="1:5">
      <c r="A7985" s="58">
        <v>35186</v>
      </c>
      <c r="B7985">
        <v>89</v>
      </c>
      <c r="C7985">
        <v>352823</v>
      </c>
      <c r="D7985">
        <v>97676</v>
      </c>
      <c r="E7985">
        <v>255147</v>
      </c>
    </row>
    <row r="7986" spans="1:5">
      <c r="A7986" s="58">
        <v>35186</v>
      </c>
      <c r="B7986">
        <v>90</v>
      </c>
      <c r="C7986">
        <v>292246</v>
      </c>
      <c r="D7986">
        <v>76841</v>
      </c>
      <c r="E7986">
        <v>215405</v>
      </c>
    </row>
    <row r="7987" spans="1:5">
      <c r="A7987" s="58">
        <v>35186</v>
      </c>
      <c r="B7987">
        <v>91</v>
      </c>
      <c r="C7987">
        <v>251067</v>
      </c>
      <c r="D7987">
        <v>62965</v>
      </c>
      <c r="E7987">
        <v>188102</v>
      </c>
    </row>
    <row r="7988" spans="1:5">
      <c r="A7988" s="58">
        <v>35186</v>
      </c>
      <c r="B7988">
        <v>92</v>
      </c>
      <c r="C7988">
        <v>196973</v>
      </c>
      <c r="D7988">
        <v>47693</v>
      </c>
      <c r="E7988">
        <v>149280</v>
      </c>
    </row>
    <row r="7989" spans="1:5">
      <c r="A7989" s="58">
        <v>35186</v>
      </c>
      <c r="B7989">
        <v>93</v>
      </c>
      <c r="C7989">
        <v>154296</v>
      </c>
      <c r="D7989">
        <v>35341</v>
      </c>
      <c r="E7989">
        <v>118955</v>
      </c>
    </row>
    <row r="7990" spans="1:5">
      <c r="A7990" s="58">
        <v>35186</v>
      </c>
      <c r="B7990">
        <v>94</v>
      </c>
      <c r="C7990">
        <v>114043</v>
      </c>
      <c r="D7990">
        <v>25432</v>
      </c>
      <c r="E7990">
        <v>88611</v>
      </c>
    </row>
    <row r="7991" spans="1:5">
      <c r="A7991" s="58">
        <v>35186</v>
      </c>
      <c r="B7991">
        <v>95</v>
      </c>
      <c r="C7991">
        <v>92055</v>
      </c>
      <c r="D7991">
        <v>19346</v>
      </c>
      <c r="E7991">
        <v>72709</v>
      </c>
    </row>
    <row r="7992" spans="1:5">
      <c r="A7992" s="58">
        <v>35186</v>
      </c>
      <c r="B7992">
        <v>96</v>
      </c>
      <c r="C7992">
        <v>63218</v>
      </c>
      <c r="D7992">
        <v>12503</v>
      </c>
      <c r="E7992">
        <v>50715</v>
      </c>
    </row>
    <row r="7993" spans="1:5">
      <c r="A7993" s="58">
        <v>35186</v>
      </c>
      <c r="B7993">
        <v>97</v>
      </c>
      <c r="C7993">
        <v>43774</v>
      </c>
      <c r="D7993">
        <v>8130</v>
      </c>
      <c r="E7993">
        <v>35644</v>
      </c>
    </row>
    <row r="7994" spans="1:5">
      <c r="A7994" s="58">
        <v>35186</v>
      </c>
      <c r="B7994">
        <v>98</v>
      </c>
      <c r="C7994">
        <v>31252</v>
      </c>
      <c r="D7994">
        <v>5607</v>
      </c>
      <c r="E7994">
        <v>25645</v>
      </c>
    </row>
    <row r="7995" spans="1:5">
      <c r="A7995" s="58">
        <v>35186</v>
      </c>
      <c r="B7995">
        <v>99</v>
      </c>
      <c r="C7995">
        <v>21808</v>
      </c>
      <c r="D7995">
        <v>3921</v>
      </c>
      <c r="E7995">
        <v>17887</v>
      </c>
    </row>
    <row r="7996" spans="1:5">
      <c r="A7996" s="58">
        <v>35186</v>
      </c>
      <c r="B7996" t="s">
        <v>164</v>
      </c>
      <c r="C7996">
        <v>44842</v>
      </c>
      <c r="D7996">
        <v>8334</v>
      </c>
      <c r="E7996">
        <v>36508</v>
      </c>
    </row>
    <row r="7998" spans="1:5">
      <c r="A7998" s="58">
        <v>35217</v>
      </c>
      <c r="B7998" t="s">
        <v>163</v>
      </c>
      <c r="C7998" s="56">
        <v>269112197</v>
      </c>
      <c r="D7998">
        <v>131665239</v>
      </c>
      <c r="E7998">
        <v>137446958</v>
      </c>
    </row>
    <row r="7999" spans="1:5">
      <c r="A7999" s="58">
        <v>35217</v>
      </c>
      <c r="B7999">
        <v>0</v>
      </c>
      <c r="C7999">
        <v>3756840</v>
      </c>
      <c r="D7999">
        <v>1924148</v>
      </c>
      <c r="E7999">
        <v>1832692</v>
      </c>
    </row>
    <row r="8000" spans="1:5">
      <c r="A8000" s="58">
        <v>35217</v>
      </c>
      <c r="B8000">
        <v>1</v>
      </c>
      <c r="C8000">
        <v>3793214</v>
      </c>
      <c r="D8000">
        <v>1939809</v>
      </c>
      <c r="E8000">
        <v>1853405</v>
      </c>
    </row>
    <row r="8001" spans="1:5">
      <c r="A8001" s="58">
        <v>35217</v>
      </c>
      <c r="B8001">
        <v>2</v>
      </c>
      <c r="C8001">
        <v>3851836</v>
      </c>
      <c r="D8001">
        <v>1971369</v>
      </c>
      <c r="E8001">
        <v>1880467</v>
      </c>
    </row>
    <row r="8002" spans="1:5">
      <c r="A8002" s="58">
        <v>35217</v>
      </c>
      <c r="B8002">
        <v>3</v>
      </c>
      <c r="C8002">
        <v>3939647</v>
      </c>
      <c r="D8002">
        <v>2018453</v>
      </c>
      <c r="E8002">
        <v>1921194</v>
      </c>
    </row>
    <row r="8003" spans="1:5">
      <c r="A8003" s="58">
        <v>35217</v>
      </c>
      <c r="B8003">
        <v>4</v>
      </c>
      <c r="C8003">
        <v>4079269</v>
      </c>
      <c r="D8003">
        <v>2085716</v>
      </c>
      <c r="E8003">
        <v>1993553</v>
      </c>
    </row>
    <row r="8004" spans="1:5">
      <c r="A8004" s="58">
        <v>35217</v>
      </c>
      <c r="B8004">
        <v>5</v>
      </c>
      <c r="C8004">
        <v>4129997</v>
      </c>
      <c r="D8004">
        <v>2115439</v>
      </c>
      <c r="E8004">
        <v>2014558</v>
      </c>
    </row>
    <row r="8005" spans="1:5">
      <c r="A8005" s="58">
        <v>35217</v>
      </c>
      <c r="B8005">
        <v>6</v>
      </c>
      <c r="C8005">
        <v>4078493</v>
      </c>
      <c r="D8005">
        <v>2087487</v>
      </c>
      <c r="E8005">
        <v>1991006</v>
      </c>
    </row>
    <row r="8006" spans="1:5">
      <c r="A8006" s="58">
        <v>35217</v>
      </c>
      <c r="B8006">
        <v>7</v>
      </c>
      <c r="C8006">
        <v>3949168</v>
      </c>
      <c r="D8006">
        <v>2021257</v>
      </c>
      <c r="E8006">
        <v>1927911</v>
      </c>
    </row>
    <row r="8007" spans="1:5">
      <c r="A8007" s="58">
        <v>35217</v>
      </c>
      <c r="B8007">
        <v>8</v>
      </c>
      <c r="C8007">
        <v>3801214</v>
      </c>
      <c r="D8007">
        <v>1945357</v>
      </c>
      <c r="E8007">
        <v>1855857</v>
      </c>
    </row>
    <row r="8008" spans="1:5">
      <c r="A8008" s="58">
        <v>35217</v>
      </c>
      <c r="B8008">
        <v>9</v>
      </c>
      <c r="C8008">
        <v>3868909</v>
      </c>
      <c r="D8008">
        <v>1982020</v>
      </c>
      <c r="E8008">
        <v>1886889</v>
      </c>
    </row>
    <row r="8009" spans="1:5">
      <c r="A8009" s="58">
        <v>35217</v>
      </c>
      <c r="B8009">
        <v>10</v>
      </c>
      <c r="C8009">
        <v>3932090</v>
      </c>
      <c r="D8009">
        <v>2016906</v>
      </c>
      <c r="E8009">
        <v>1915184</v>
      </c>
    </row>
    <row r="8010" spans="1:5">
      <c r="A8010" s="58">
        <v>35217</v>
      </c>
      <c r="B8010">
        <v>11</v>
      </c>
      <c r="C8010">
        <v>3879745</v>
      </c>
      <c r="D8010">
        <v>1986633</v>
      </c>
      <c r="E8010">
        <v>1893112</v>
      </c>
    </row>
    <row r="8011" spans="1:5">
      <c r="A8011" s="58">
        <v>35217</v>
      </c>
      <c r="B8011">
        <v>12</v>
      </c>
      <c r="C8011">
        <v>3802184</v>
      </c>
      <c r="D8011">
        <v>1947265</v>
      </c>
      <c r="E8011">
        <v>1854919</v>
      </c>
    </row>
    <row r="8012" spans="1:5">
      <c r="A8012" s="58">
        <v>35217</v>
      </c>
      <c r="B8012">
        <v>13</v>
      </c>
      <c r="C8012">
        <v>3896146</v>
      </c>
      <c r="D8012">
        <v>1994785</v>
      </c>
      <c r="E8012">
        <v>1901361</v>
      </c>
    </row>
    <row r="8013" spans="1:5">
      <c r="A8013" s="58">
        <v>35217</v>
      </c>
      <c r="B8013">
        <v>14</v>
      </c>
      <c r="C8013">
        <v>3906258</v>
      </c>
      <c r="D8013">
        <v>2003430</v>
      </c>
      <c r="E8013">
        <v>1902828</v>
      </c>
    </row>
    <row r="8014" spans="1:5">
      <c r="A8014" s="58">
        <v>35217</v>
      </c>
      <c r="B8014">
        <v>15</v>
      </c>
      <c r="C8014">
        <v>3880755</v>
      </c>
      <c r="D8014">
        <v>1994713</v>
      </c>
      <c r="E8014">
        <v>1886042</v>
      </c>
    </row>
    <row r="8015" spans="1:5">
      <c r="A8015" s="58">
        <v>35217</v>
      </c>
      <c r="B8015">
        <v>16</v>
      </c>
      <c r="C8015">
        <v>3874241</v>
      </c>
      <c r="D8015">
        <v>1996618</v>
      </c>
      <c r="E8015">
        <v>1877623</v>
      </c>
    </row>
    <row r="8016" spans="1:5">
      <c r="A8016" s="58">
        <v>35217</v>
      </c>
      <c r="B8016">
        <v>17</v>
      </c>
      <c r="C8016">
        <v>3738029</v>
      </c>
      <c r="D8016">
        <v>1932832</v>
      </c>
      <c r="E8016">
        <v>1805197</v>
      </c>
    </row>
    <row r="8017" spans="1:5">
      <c r="A8017" s="58">
        <v>35217</v>
      </c>
      <c r="B8017">
        <v>18</v>
      </c>
      <c r="C8017">
        <v>3649545</v>
      </c>
      <c r="D8017">
        <v>1872737</v>
      </c>
      <c r="E8017">
        <v>1776808</v>
      </c>
    </row>
    <row r="8018" spans="1:5">
      <c r="A8018" s="58">
        <v>35217</v>
      </c>
      <c r="B8018">
        <v>19</v>
      </c>
      <c r="C8018">
        <v>3732456</v>
      </c>
      <c r="D8018">
        <v>1906621</v>
      </c>
      <c r="E8018">
        <v>1825835</v>
      </c>
    </row>
    <row r="8019" spans="1:5">
      <c r="A8019" s="58">
        <v>35217</v>
      </c>
      <c r="B8019">
        <v>20</v>
      </c>
      <c r="C8019">
        <v>3582383</v>
      </c>
      <c r="D8019">
        <v>1832206</v>
      </c>
      <c r="E8019">
        <v>1750177</v>
      </c>
    </row>
    <row r="8020" spans="1:5">
      <c r="A8020" s="58">
        <v>35217</v>
      </c>
      <c r="B8020">
        <v>21</v>
      </c>
      <c r="C8020">
        <v>3566997</v>
      </c>
      <c r="D8020">
        <v>1823464</v>
      </c>
      <c r="E8020">
        <v>1743533</v>
      </c>
    </row>
    <row r="8021" spans="1:5">
      <c r="A8021" s="58">
        <v>35217</v>
      </c>
      <c r="B8021">
        <v>22</v>
      </c>
      <c r="C8021">
        <v>3440172</v>
      </c>
      <c r="D8021">
        <v>1754112</v>
      </c>
      <c r="E8021">
        <v>1686060</v>
      </c>
    </row>
    <row r="8022" spans="1:5">
      <c r="A8022" s="58">
        <v>35217</v>
      </c>
      <c r="B8022">
        <v>23</v>
      </c>
      <c r="C8022">
        <v>3511168</v>
      </c>
      <c r="D8022">
        <v>1783877</v>
      </c>
      <c r="E8022">
        <v>1727291</v>
      </c>
    </row>
    <row r="8023" spans="1:5">
      <c r="A8023" s="58">
        <v>35217</v>
      </c>
      <c r="B8023">
        <v>24</v>
      </c>
      <c r="C8023">
        <v>3788814</v>
      </c>
      <c r="D8023">
        <v>1918489</v>
      </c>
      <c r="E8023">
        <v>1870325</v>
      </c>
    </row>
    <row r="8024" spans="1:5">
      <c r="A8024" s="58">
        <v>35217</v>
      </c>
      <c r="B8024">
        <v>25</v>
      </c>
      <c r="C8024">
        <v>4108724</v>
      </c>
      <c r="D8024">
        <v>2074339</v>
      </c>
      <c r="E8024">
        <v>2034385</v>
      </c>
    </row>
    <row r="8025" spans="1:5">
      <c r="A8025" s="58">
        <v>35217</v>
      </c>
      <c r="B8025">
        <v>26</v>
      </c>
      <c r="C8025">
        <v>4000729</v>
      </c>
      <c r="D8025">
        <v>2013534</v>
      </c>
      <c r="E8025">
        <v>1987195</v>
      </c>
    </row>
    <row r="8026" spans="1:5">
      <c r="A8026" s="58">
        <v>35217</v>
      </c>
      <c r="B8026">
        <v>27</v>
      </c>
      <c r="C8026">
        <v>3951169</v>
      </c>
      <c r="D8026">
        <v>1990022</v>
      </c>
      <c r="E8026">
        <v>1961147</v>
      </c>
    </row>
    <row r="8027" spans="1:5">
      <c r="A8027" s="58">
        <v>35217</v>
      </c>
      <c r="B8027">
        <v>28</v>
      </c>
      <c r="C8027">
        <v>3788260</v>
      </c>
      <c r="D8027">
        <v>1905790</v>
      </c>
      <c r="E8027">
        <v>1882470</v>
      </c>
    </row>
    <row r="8028" spans="1:5">
      <c r="A8028" s="58">
        <v>35217</v>
      </c>
      <c r="B8028">
        <v>29</v>
      </c>
      <c r="C8028">
        <v>4008190</v>
      </c>
      <c r="D8028">
        <v>2012183</v>
      </c>
      <c r="E8028">
        <v>1996007</v>
      </c>
    </row>
    <row r="8029" spans="1:5">
      <c r="A8029" s="58">
        <v>35217</v>
      </c>
      <c r="B8029">
        <v>30</v>
      </c>
      <c r="C8029">
        <v>4185706</v>
      </c>
      <c r="D8029">
        <v>2106870</v>
      </c>
      <c r="E8029">
        <v>2078836</v>
      </c>
    </row>
    <row r="8030" spans="1:5">
      <c r="A8030" s="58">
        <v>35217</v>
      </c>
      <c r="B8030">
        <v>31</v>
      </c>
      <c r="C8030">
        <v>4268659</v>
      </c>
      <c r="D8030">
        <v>2139216</v>
      </c>
      <c r="E8030">
        <v>2129443</v>
      </c>
    </row>
    <row r="8031" spans="1:5">
      <c r="A8031" s="58">
        <v>35217</v>
      </c>
      <c r="B8031">
        <v>32</v>
      </c>
      <c r="C8031">
        <v>4433821</v>
      </c>
      <c r="D8031">
        <v>2222514</v>
      </c>
      <c r="E8031">
        <v>2211307</v>
      </c>
    </row>
    <row r="8032" spans="1:5">
      <c r="A8032" s="58">
        <v>35217</v>
      </c>
      <c r="B8032">
        <v>33</v>
      </c>
      <c r="C8032">
        <v>4450361</v>
      </c>
      <c r="D8032">
        <v>2225903</v>
      </c>
      <c r="E8032">
        <v>2224458</v>
      </c>
    </row>
    <row r="8033" spans="1:5">
      <c r="A8033" s="58">
        <v>35217</v>
      </c>
      <c r="B8033">
        <v>34</v>
      </c>
      <c r="C8033">
        <v>4637463</v>
      </c>
      <c r="D8033">
        <v>2326708</v>
      </c>
      <c r="E8033">
        <v>2310755</v>
      </c>
    </row>
    <row r="8034" spans="1:5">
      <c r="A8034" s="58">
        <v>35217</v>
      </c>
      <c r="B8034">
        <v>35</v>
      </c>
      <c r="C8034">
        <v>4694575</v>
      </c>
      <c r="D8034">
        <v>2351876</v>
      </c>
      <c r="E8034">
        <v>2342699</v>
      </c>
    </row>
    <row r="8035" spans="1:5">
      <c r="A8035" s="58">
        <v>35217</v>
      </c>
      <c r="B8035">
        <v>36</v>
      </c>
      <c r="C8035">
        <v>4589189</v>
      </c>
      <c r="D8035">
        <v>2286412</v>
      </c>
      <c r="E8035">
        <v>2302777</v>
      </c>
    </row>
    <row r="8036" spans="1:5">
      <c r="A8036" s="58">
        <v>35217</v>
      </c>
      <c r="B8036">
        <v>37</v>
      </c>
      <c r="C8036">
        <v>4517247</v>
      </c>
      <c r="D8036">
        <v>2246894</v>
      </c>
      <c r="E8036">
        <v>2270353</v>
      </c>
    </row>
    <row r="8037" spans="1:5">
      <c r="A8037" s="58">
        <v>35217</v>
      </c>
      <c r="B8037">
        <v>38</v>
      </c>
      <c r="C8037">
        <v>4405823</v>
      </c>
      <c r="D8037">
        <v>2189836</v>
      </c>
      <c r="E8037">
        <v>2215987</v>
      </c>
    </row>
    <row r="8038" spans="1:5">
      <c r="A8038" s="58">
        <v>35217</v>
      </c>
      <c r="B8038">
        <v>39</v>
      </c>
      <c r="C8038">
        <v>4566334</v>
      </c>
      <c r="D8038">
        <v>2270434</v>
      </c>
      <c r="E8038">
        <v>2295900</v>
      </c>
    </row>
    <row r="8039" spans="1:5">
      <c r="A8039" s="58">
        <v>35217</v>
      </c>
      <c r="B8039">
        <v>40</v>
      </c>
      <c r="C8039">
        <v>4424478</v>
      </c>
      <c r="D8039">
        <v>2197170</v>
      </c>
      <c r="E8039">
        <v>2227308</v>
      </c>
    </row>
    <row r="8040" spans="1:5">
      <c r="A8040" s="58">
        <v>35217</v>
      </c>
      <c r="B8040">
        <v>41</v>
      </c>
      <c r="C8040">
        <v>4222285</v>
      </c>
      <c r="D8040">
        <v>2088237</v>
      </c>
      <c r="E8040">
        <v>2134048</v>
      </c>
    </row>
    <row r="8041" spans="1:5">
      <c r="A8041" s="58">
        <v>35217</v>
      </c>
      <c r="B8041">
        <v>42</v>
      </c>
      <c r="C8041">
        <v>4141865</v>
      </c>
      <c r="D8041">
        <v>2045683</v>
      </c>
      <c r="E8041">
        <v>2096182</v>
      </c>
    </row>
    <row r="8042" spans="1:5">
      <c r="A8042" s="58">
        <v>35217</v>
      </c>
      <c r="B8042">
        <v>43</v>
      </c>
      <c r="C8042">
        <v>3983047</v>
      </c>
      <c r="D8042">
        <v>1958461</v>
      </c>
      <c r="E8042">
        <v>2024586</v>
      </c>
    </row>
    <row r="8043" spans="1:5">
      <c r="A8043" s="58">
        <v>35217</v>
      </c>
      <c r="B8043">
        <v>44</v>
      </c>
      <c r="C8043">
        <v>3950164</v>
      </c>
      <c r="D8043">
        <v>1951588</v>
      </c>
      <c r="E8043">
        <v>1998576</v>
      </c>
    </row>
    <row r="8044" spans="1:5">
      <c r="A8044" s="58">
        <v>35217</v>
      </c>
      <c r="B8044">
        <v>45</v>
      </c>
      <c r="C8044">
        <v>3829371</v>
      </c>
      <c r="D8044">
        <v>1888825</v>
      </c>
      <c r="E8044">
        <v>1940546</v>
      </c>
    </row>
    <row r="8045" spans="1:5">
      <c r="A8045" s="58">
        <v>35217</v>
      </c>
      <c r="B8045">
        <v>46</v>
      </c>
      <c r="C8045">
        <v>3652847</v>
      </c>
      <c r="D8045">
        <v>1794476</v>
      </c>
      <c r="E8045">
        <v>1858371</v>
      </c>
    </row>
    <row r="8046" spans="1:5">
      <c r="A8046" s="58">
        <v>35217</v>
      </c>
      <c r="B8046">
        <v>47</v>
      </c>
      <c r="C8046">
        <v>3615016</v>
      </c>
      <c r="D8046">
        <v>1772152</v>
      </c>
      <c r="E8046">
        <v>1842864</v>
      </c>
    </row>
    <row r="8047" spans="1:5">
      <c r="A8047" s="58">
        <v>35217</v>
      </c>
      <c r="B8047">
        <v>48</v>
      </c>
      <c r="C8047">
        <v>3557189</v>
      </c>
      <c r="D8047">
        <v>1743871</v>
      </c>
      <c r="E8047">
        <v>1813318</v>
      </c>
    </row>
    <row r="8048" spans="1:5">
      <c r="A8048" s="58">
        <v>35217</v>
      </c>
      <c r="B8048">
        <v>49</v>
      </c>
      <c r="C8048">
        <v>3888569</v>
      </c>
      <c r="D8048">
        <v>1913078</v>
      </c>
      <c r="E8048">
        <v>1975491</v>
      </c>
    </row>
    <row r="8049" spans="1:5">
      <c r="A8049" s="58">
        <v>35217</v>
      </c>
      <c r="B8049">
        <v>50</v>
      </c>
      <c r="C8049">
        <v>2871265</v>
      </c>
      <c r="D8049">
        <v>1404671</v>
      </c>
      <c r="E8049">
        <v>1466594</v>
      </c>
    </row>
    <row r="8050" spans="1:5">
      <c r="A8050" s="58">
        <v>35217</v>
      </c>
      <c r="B8050">
        <v>51</v>
      </c>
      <c r="C8050">
        <v>2838773</v>
      </c>
      <c r="D8050">
        <v>1385425</v>
      </c>
      <c r="E8050">
        <v>1453348</v>
      </c>
    </row>
    <row r="8051" spans="1:5">
      <c r="A8051" s="58">
        <v>35217</v>
      </c>
      <c r="B8051">
        <v>52</v>
      </c>
      <c r="C8051">
        <v>2850695</v>
      </c>
      <c r="D8051">
        <v>1390025</v>
      </c>
      <c r="E8051">
        <v>1460670</v>
      </c>
    </row>
    <row r="8052" spans="1:5">
      <c r="A8052" s="58">
        <v>35217</v>
      </c>
      <c r="B8052">
        <v>53</v>
      </c>
      <c r="C8052">
        <v>2953870</v>
      </c>
      <c r="D8052">
        <v>1438767</v>
      </c>
      <c r="E8052">
        <v>1515103</v>
      </c>
    </row>
    <row r="8053" spans="1:5">
      <c r="A8053" s="58">
        <v>35217</v>
      </c>
      <c r="B8053">
        <v>54</v>
      </c>
      <c r="C8053">
        <v>2635945</v>
      </c>
      <c r="D8053">
        <v>1281366</v>
      </c>
      <c r="E8053">
        <v>1354579</v>
      </c>
    </row>
    <row r="8054" spans="1:5">
      <c r="A8054" s="58">
        <v>35217</v>
      </c>
      <c r="B8054">
        <v>55</v>
      </c>
      <c r="C8054">
        <v>2454266</v>
      </c>
      <c r="D8054">
        <v>1188685</v>
      </c>
      <c r="E8054">
        <v>1265581</v>
      </c>
    </row>
    <row r="8055" spans="1:5">
      <c r="A8055" s="58">
        <v>35217</v>
      </c>
      <c r="B8055">
        <v>56</v>
      </c>
      <c r="C8055">
        <v>2336389</v>
      </c>
      <c r="D8055">
        <v>1127358</v>
      </c>
      <c r="E8055">
        <v>1209031</v>
      </c>
    </row>
    <row r="8056" spans="1:5">
      <c r="A8056" s="58">
        <v>35217</v>
      </c>
      <c r="B8056">
        <v>57</v>
      </c>
      <c r="C8056">
        <v>2315278</v>
      </c>
      <c r="D8056">
        <v>1113139</v>
      </c>
      <c r="E8056">
        <v>1202139</v>
      </c>
    </row>
    <row r="8057" spans="1:5">
      <c r="A8057" s="58">
        <v>35217</v>
      </c>
      <c r="B8057">
        <v>58</v>
      </c>
      <c r="C8057">
        <v>2206428</v>
      </c>
      <c r="D8057">
        <v>1059475</v>
      </c>
      <c r="E8057">
        <v>1146953</v>
      </c>
    </row>
    <row r="8058" spans="1:5">
      <c r="A8058" s="58">
        <v>35217</v>
      </c>
      <c r="B8058">
        <v>59</v>
      </c>
      <c r="C8058">
        <v>2136337</v>
      </c>
      <c r="D8058">
        <v>1022821</v>
      </c>
      <c r="E8058">
        <v>1113516</v>
      </c>
    </row>
    <row r="8059" spans="1:5">
      <c r="A8059" s="58">
        <v>35217</v>
      </c>
      <c r="B8059">
        <v>60</v>
      </c>
      <c r="C8059">
        <v>2125186</v>
      </c>
      <c r="D8059">
        <v>1010120</v>
      </c>
      <c r="E8059">
        <v>1115066</v>
      </c>
    </row>
    <row r="8060" spans="1:5">
      <c r="A8060" s="58">
        <v>35217</v>
      </c>
      <c r="B8060">
        <v>61</v>
      </c>
      <c r="C8060">
        <v>2079155</v>
      </c>
      <c r="D8060">
        <v>989985</v>
      </c>
      <c r="E8060">
        <v>1089170</v>
      </c>
    </row>
    <row r="8061" spans="1:5">
      <c r="A8061" s="58">
        <v>35217</v>
      </c>
      <c r="B8061">
        <v>62</v>
      </c>
      <c r="C8061">
        <v>1943005</v>
      </c>
      <c r="D8061">
        <v>920583</v>
      </c>
      <c r="E8061">
        <v>1022422</v>
      </c>
    </row>
    <row r="8062" spans="1:5">
      <c r="A8062" s="58">
        <v>35217</v>
      </c>
      <c r="B8062">
        <v>63</v>
      </c>
      <c r="C8062">
        <v>1962723</v>
      </c>
      <c r="D8062">
        <v>924580</v>
      </c>
      <c r="E8062">
        <v>1038143</v>
      </c>
    </row>
    <row r="8063" spans="1:5">
      <c r="A8063" s="58">
        <v>35217</v>
      </c>
      <c r="B8063">
        <v>64</v>
      </c>
      <c r="C8063">
        <v>2000158</v>
      </c>
      <c r="D8063">
        <v>931722</v>
      </c>
      <c r="E8063">
        <v>1068436</v>
      </c>
    </row>
    <row r="8064" spans="1:5">
      <c r="A8064" s="58">
        <v>35217</v>
      </c>
      <c r="B8064">
        <v>65</v>
      </c>
      <c r="C8064">
        <v>2046004</v>
      </c>
      <c r="D8064">
        <v>946702</v>
      </c>
      <c r="E8064">
        <v>1099302</v>
      </c>
    </row>
    <row r="8065" spans="1:5">
      <c r="A8065" s="58">
        <v>35217</v>
      </c>
      <c r="B8065">
        <v>66</v>
      </c>
      <c r="C8065">
        <v>2028892</v>
      </c>
      <c r="D8065">
        <v>939287</v>
      </c>
      <c r="E8065">
        <v>1089605</v>
      </c>
    </row>
    <row r="8066" spans="1:5">
      <c r="A8066" s="58">
        <v>35217</v>
      </c>
      <c r="B8066">
        <v>67</v>
      </c>
      <c r="C8066">
        <v>2011479</v>
      </c>
      <c r="D8066">
        <v>920122</v>
      </c>
      <c r="E8066">
        <v>1091357</v>
      </c>
    </row>
    <row r="8067" spans="1:5">
      <c r="A8067" s="58">
        <v>35217</v>
      </c>
      <c r="B8067">
        <v>68</v>
      </c>
      <c r="C8067">
        <v>1974601</v>
      </c>
      <c r="D8067">
        <v>896847</v>
      </c>
      <c r="E8067">
        <v>1077754</v>
      </c>
    </row>
    <row r="8068" spans="1:5">
      <c r="A8068" s="58">
        <v>35217</v>
      </c>
      <c r="B8068">
        <v>69</v>
      </c>
      <c r="C8068">
        <v>1904074</v>
      </c>
      <c r="D8068">
        <v>848279</v>
      </c>
      <c r="E8068">
        <v>1055795</v>
      </c>
    </row>
    <row r="8069" spans="1:5">
      <c r="A8069" s="58">
        <v>35217</v>
      </c>
      <c r="B8069">
        <v>70</v>
      </c>
      <c r="C8069">
        <v>1859705</v>
      </c>
      <c r="D8069">
        <v>816259</v>
      </c>
      <c r="E8069">
        <v>1043446</v>
      </c>
    </row>
    <row r="8070" spans="1:5">
      <c r="A8070" s="58">
        <v>35217</v>
      </c>
      <c r="B8070">
        <v>71</v>
      </c>
      <c r="C8070">
        <v>1823640</v>
      </c>
      <c r="D8070">
        <v>799620</v>
      </c>
      <c r="E8070">
        <v>1024020</v>
      </c>
    </row>
    <row r="8071" spans="1:5">
      <c r="A8071" s="58">
        <v>35217</v>
      </c>
      <c r="B8071">
        <v>72</v>
      </c>
      <c r="C8071">
        <v>1767913</v>
      </c>
      <c r="D8071">
        <v>769650</v>
      </c>
      <c r="E8071">
        <v>998263</v>
      </c>
    </row>
    <row r="8072" spans="1:5">
      <c r="A8072" s="58">
        <v>35217</v>
      </c>
      <c r="B8072">
        <v>73</v>
      </c>
      <c r="C8072">
        <v>1701576</v>
      </c>
      <c r="D8072">
        <v>733164</v>
      </c>
      <c r="E8072">
        <v>968412</v>
      </c>
    </row>
    <row r="8073" spans="1:5">
      <c r="A8073" s="58">
        <v>35217</v>
      </c>
      <c r="B8073">
        <v>74</v>
      </c>
      <c r="C8073">
        <v>1709082</v>
      </c>
      <c r="D8073">
        <v>727160</v>
      </c>
      <c r="E8073">
        <v>981922</v>
      </c>
    </row>
    <row r="8074" spans="1:5">
      <c r="A8074" s="58">
        <v>35217</v>
      </c>
      <c r="B8074">
        <v>75</v>
      </c>
      <c r="C8074">
        <v>1621288</v>
      </c>
      <c r="D8074">
        <v>681906</v>
      </c>
      <c r="E8074">
        <v>939382</v>
      </c>
    </row>
    <row r="8075" spans="1:5">
      <c r="A8075" s="58">
        <v>35217</v>
      </c>
      <c r="B8075">
        <v>76</v>
      </c>
      <c r="C8075">
        <v>1459034</v>
      </c>
      <c r="D8075">
        <v>602477</v>
      </c>
      <c r="E8075">
        <v>856557</v>
      </c>
    </row>
    <row r="8076" spans="1:5">
      <c r="A8076" s="58">
        <v>35217</v>
      </c>
      <c r="B8076">
        <v>77</v>
      </c>
      <c r="C8076">
        <v>1355679</v>
      </c>
      <c r="D8076">
        <v>549668</v>
      </c>
      <c r="E8076">
        <v>806011</v>
      </c>
    </row>
    <row r="8077" spans="1:5">
      <c r="A8077" s="58">
        <v>35217</v>
      </c>
      <c r="B8077">
        <v>78</v>
      </c>
      <c r="C8077">
        <v>1263976</v>
      </c>
      <c r="D8077">
        <v>498734</v>
      </c>
      <c r="E8077">
        <v>765242</v>
      </c>
    </row>
    <row r="8078" spans="1:5">
      <c r="A8078" s="58">
        <v>35217</v>
      </c>
      <c r="B8078">
        <v>79</v>
      </c>
      <c r="C8078">
        <v>1183427</v>
      </c>
      <c r="D8078">
        <v>459478</v>
      </c>
      <c r="E8078">
        <v>723949</v>
      </c>
    </row>
    <row r="8079" spans="1:5">
      <c r="A8079" s="58">
        <v>35217</v>
      </c>
      <c r="B8079">
        <v>80</v>
      </c>
      <c r="C8079">
        <v>1111810</v>
      </c>
      <c r="D8079">
        <v>420851</v>
      </c>
      <c r="E8079">
        <v>690959</v>
      </c>
    </row>
    <row r="8080" spans="1:5">
      <c r="A8080" s="58">
        <v>35217</v>
      </c>
      <c r="B8080">
        <v>81</v>
      </c>
      <c r="C8080">
        <v>1010811</v>
      </c>
      <c r="D8080">
        <v>373126</v>
      </c>
      <c r="E8080">
        <v>637685</v>
      </c>
    </row>
    <row r="8081" spans="1:5">
      <c r="A8081" s="58">
        <v>35217</v>
      </c>
      <c r="B8081">
        <v>82</v>
      </c>
      <c r="C8081">
        <v>921359</v>
      </c>
      <c r="D8081">
        <v>331840</v>
      </c>
      <c r="E8081">
        <v>589519</v>
      </c>
    </row>
    <row r="8082" spans="1:5">
      <c r="A8082" s="58">
        <v>35217</v>
      </c>
      <c r="B8082">
        <v>83</v>
      </c>
      <c r="C8082">
        <v>836375</v>
      </c>
      <c r="D8082">
        <v>288227</v>
      </c>
      <c r="E8082">
        <v>548148</v>
      </c>
    </row>
    <row r="8083" spans="1:5">
      <c r="A8083" s="58">
        <v>35217</v>
      </c>
      <c r="B8083">
        <v>84</v>
      </c>
      <c r="C8083">
        <v>728872</v>
      </c>
      <c r="D8083">
        <v>245401</v>
      </c>
      <c r="E8083">
        <v>483471</v>
      </c>
    </row>
    <row r="8084" spans="1:5">
      <c r="A8084" s="58">
        <v>35217</v>
      </c>
      <c r="B8084">
        <v>85</v>
      </c>
      <c r="C8084">
        <v>640929</v>
      </c>
      <c r="D8084">
        <v>205250</v>
      </c>
      <c r="E8084">
        <v>435679</v>
      </c>
    </row>
    <row r="8085" spans="1:5">
      <c r="A8085" s="58">
        <v>35217</v>
      </c>
      <c r="B8085">
        <v>86</v>
      </c>
      <c r="C8085">
        <v>562724</v>
      </c>
      <c r="D8085">
        <v>175471</v>
      </c>
      <c r="E8085">
        <v>387253</v>
      </c>
    </row>
    <row r="8086" spans="1:5">
      <c r="A8086" s="58">
        <v>35217</v>
      </c>
      <c r="B8086">
        <v>87</v>
      </c>
      <c r="C8086">
        <v>488684</v>
      </c>
      <c r="D8086">
        <v>147315</v>
      </c>
      <c r="E8086">
        <v>341369</v>
      </c>
    </row>
    <row r="8087" spans="1:5">
      <c r="A8087" s="58">
        <v>35217</v>
      </c>
      <c r="B8087">
        <v>88</v>
      </c>
      <c r="C8087">
        <v>425157</v>
      </c>
      <c r="D8087">
        <v>122273</v>
      </c>
      <c r="E8087">
        <v>302884</v>
      </c>
    </row>
    <row r="8088" spans="1:5">
      <c r="A8088" s="58">
        <v>35217</v>
      </c>
      <c r="B8088">
        <v>89</v>
      </c>
      <c r="C8088">
        <v>354971</v>
      </c>
      <c r="D8088">
        <v>98358</v>
      </c>
      <c r="E8088">
        <v>256613</v>
      </c>
    </row>
    <row r="8089" spans="1:5">
      <c r="A8089" s="58">
        <v>35217</v>
      </c>
      <c r="B8089">
        <v>90</v>
      </c>
      <c r="C8089">
        <v>292989</v>
      </c>
      <c r="D8089">
        <v>77098</v>
      </c>
      <c r="E8089">
        <v>215891</v>
      </c>
    </row>
    <row r="8090" spans="1:5">
      <c r="A8090" s="58">
        <v>35217</v>
      </c>
      <c r="B8090">
        <v>91</v>
      </c>
      <c r="C8090">
        <v>250936</v>
      </c>
      <c r="D8090">
        <v>62943</v>
      </c>
      <c r="E8090">
        <v>187993</v>
      </c>
    </row>
    <row r="8091" spans="1:5">
      <c r="A8091" s="58">
        <v>35217</v>
      </c>
      <c r="B8091">
        <v>92</v>
      </c>
      <c r="C8091">
        <v>198285</v>
      </c>
      <c r="D8091">
        <v>48034</v>
      </c>
      <c r="E8091">
        <v>150251</v>
      </c>
    </row>
    <row r="8092" spans="1:5">
      <c r="A8092" s="58">
        <v>35217</v>
      </c>
      <c r="B8092">
        <v>93</v>
      </c>
      <c r="C8092">
        <v>155113</v>
      </c>
      <c r="D8092">
        <v>35518</v>
      </c>
      <c r="E8092">
        <v>119595</v>
      </c>
    </row>
    <row r="8093" spans="1:5">
      <c r="A8093" s="58">
        <v>35217</v>
      </c>
      <c r="B8093">
        <v>94</v>
      </c>
      <c r="C8093">
        <v>114403</v>
      </c>
      <c r="D8093">
        <v>25513</v>
      </c>
      <c r="E8093">
        <v>88890</v>
      </c>
    </row>
    <row r="8094" spans="1:5">
      <c r="A8094" s="58">
        <v>35217</v>
      </c>
      <c r="B8094">
        <v>95</v>
      </c>
      <c r="C8094">
        <v>91814</v>
      </c>
      <c r="D8094">
        <v>19312</v>
      </c>
      <c r="E8094">
        <v>72502</v>
      </c>
    </row>
    <row r="8095" spans="1:5">
      <c r="A8095" s="58">
        <v>35217</v>
      </c>
      <c r="B8095">
        <v>96</v>
      </c>
      <c r="C8095">
        <v>64272</v>
      </c>
      <c r="D8095">
        <v>12725</v>
      </c>
      <c r="E8095">
        <v>51547</v>
      </c>
    </row>
    <row r="8096" spans="1:5">
      <c r="A8096" s="58">
        <v>35217</v>
      </c>
      <c r="B8096">
        <v>97</v>
      </c>
      <c r="C8096">
        <v>43978</v>
      </c>
      <c r="D8096">
        <v>8181</v>
      </c>
      <c r="E8096">
        <v>35797</v>
      </c>
    </row>
    <row r="8097" spans="1:5">
      <c r="A8097" s="58">
        <v>35217</v>
      </c>
      <c r="B8097">
        <v>98</v>
      </c>
      <c r="C8097">
        <v>31313</v>
      </c>
      <c r="D8097">
        <v>5609</v>
      </c>
      <c r="E8097">
        <v>25704</v>
      </c>
    </row>
    <row r="8098" spans="1:5">
      <c r="A8098" s="58">
        <v>35217</v>
      </c>
      <c r="B8098">
        <v>99</v>
      </c>
      <c r="C8098">
        <v>21819</v>
      </c>
      <c r="D8098">
        <v>3923</v>
      </c>
      <c r="E8098">
        <v>17896</v>
      </c>
    </row>
    <row r="8099" spans="1:5">
      <c r="A8099" s="58">
        <v>35217</v>
      </c>
      <c r="B8099" t="s">
        <v>164</v>
      </c>
      <c r="C8099">
        <v>45089</v>
      </c>
      <c r="D8099">
        <v>8381</v>
      </c>
      <c r="E8099">
        <v>36708</v>
      </c>
    </row>
    <row r="8101" spans="1:5">
      <c r="A8101" s="58">
        <v>35247</v>
      </c>
      <c r="B8101" t="s">
        <v>163</v>
      </c>
      <c r="C8101" s="56">
        <v>269394284</v>
      </c>
      <c r="D8101">
        <v>131807484</v>
      </c>
      <c r="E8101">
        <v>137586800</v>
      </c>
    </row>
    <row r="8102" spans="1:5">
      <c r="A8102" s="58">
        <v>35247</v>
      </c>
      <c r="B8102">
        <v>0</v>
      </c>
      <c r="C8102">
        <v>3744999</v>
      </c>
      <c r="D8102">
        <v>1917647</v>
      </c>
      <c r="E8102">
        <v>1827352</v>
      </c>
    </row>
    <row r="8103" spans="1:5">
      <c r="A8103" s="58">
        <v>35247</v>
      </c>
      <c r="B8103">
        <v>1</v>
      </c>
      <c r="C8103">
        <v>3793945</v>
      </c>
      <c r="D8103">
        <v>1940184</v>
      </c>
      <c r="E8103">
        <v>1853761</v>
      </c>
    </row>
    <row r="8104" spans="1:5">
      <c r="A8104" s="58">
        <v>35247</v>
      </c>
      <c r="B8104">
        <v>2</v>
      </c>
      <c r="C8104">
        <v>3847031</v>
      </c>
      <c r="D8104">
        <v>1969349</v>
      </c>
      <c r="E8104">
        <v>1877682</v>
      </c>
    </row>
    <row r="8105" spans="1:5">
      <c r="A8105" s="58">
        <v>35247</v>
      </c>
      <c r="B8105">
        <v>3</v>
      </c>
      <c r="C8105">
        <v>3936378</v>
      </c>
      <c r="D8105">
        <v>2016772</v>
      </c>
      <c r="E8105">
        <v>1919606</v>
      </c>
    </row>
    <row r="8106" spans="1:5">
      <c r="A8106" s="58">
        <v>35247</v>
      </c>
      <c r="B8106">
        <v>4</v>
      </c>
      <c r="C8106">
        <v>4085919</v>
      </c>
      <c r="D8106">
        <v>2089071</v>
      </c>
      <c r="E8106">
        <v>1996848</v>
      </c>
    </row>
    <row r="8107" spans="1:5">
      <c r="A8107" s="58">
        <v>35247</v>
      </c>
      <c r="B8107">
        <v>5</v>
      </c>
      <c r="C8107">
        <v>4118615</v>
      </c>
      <c r="D8107">
        <v>2109032</v>
      </c>
      <c r="E8107">
        <v>2009583</v>
      </c>
    </row>
    <row r="8108" spans="1:5">
      <c r="A8108" s="58">
        <v>35247</v>
      </c>
      <c r="B8108">
        <v>6</v>
      </c>
      <c r="C8108">
        <v>4087823</v>
      </c>
      <c r="D8108">
        <v>2092980</v>
      </c>
      <c r="E8108">
        <v>1994843</v>
      </c>
    </row>
    <row r="8109" spans="1:5">
      <c r="A8109" s="58">
        <v>35247</v>
      </c>
      <c r="B8109">
        <v>7</v>
      </c>
      <c r="C8109">
        <v>3961111</v>
      </c>
      <c r="D8109">
        <v>2027371</v>
      </c>
      <c r="E8109">
        <v>1933740</v>
      </c>
    </row>
    <row r="8110" spans="1:5">
      <c r="A8110" s="58">
        <v>35247</v>
      </c>
      <c r="B8110">
        <v>8</v>
      </c>
      <c r="C8110">
        <v>3810244</v>
      </c>
      <c r="D8110">
        <v>1950129</v>
      </c>
      <c r="E8110">
        <v>1860115</v>
      </c>
    </row>
    <row r="8111" spans="1:5">
      <c r="A8111" s="58">
        <v>35247</v>
      </c>
      <c r="B8111">
        <v>9</v>
      </c>
      <c r="C8111">
        <v>3882737</v>
      </c>
      <c r="D8111">
        <v>1989042</v>
      </c>
      <c r="E8111">
        <v>1893695</v>
      </c>
    </row>
    <row r="8112" spans="1:5">
      <c r="A8112" s="58">
        <v>35247</v>
      </c>
      <c r="B8112">
        <v>10</v>
      </c>
      <c r="C8112">
        <v>3930865</v>
      </c>
      <c r="D8112">
        <v>2016071</v>
      </c>
      <c r="E8112">
        <v>1914794</v>
      </c>
    </row>
    <row r="8113" spans="1:5">
      <c r="A8113" s="58">
        <v>35247</v>
      </c>
      <c r="B8113">
        <v>11</v>
      </c>
      <c r="C8113">
        <v>3891750</v>
      </c>
      <c r="D8113">
        <v>1993030</v>
      </c>
      <c r="E8113">
        <v>1898720</v>
      </c>
    </row>
    <row r="8114" spans="1:5">
      <c r="A8114" s="58">
        <v>35247</v>
      </c>
      <c r="B8114">
        <v>12</v>
      </c>
      <c r="C8114">
        <v>3798286</v>
      </c>
      <c r="D8114">
        <v>1945127</v>
      </c>
      <c r="E8114">
        <v>1853159</v>
      </c>
    </row>
    <row r="8115" spans="1:5">
      <c r="A8115" s="58">
        <v>35247</v>
      </c>
      <c r="B8115">
        <v>13</v>
      </c>
      <c r="C8115">
        <v>3893189</v>
      </c>
      <c r="D8115">
        <v>1993446</v>
      </c>
      <c r="E8115">
        <v>1899743</v>
      </c>
    </row>
    <row r="8116" spans="1:5">
      <c r="A8116" s="58">
        <v>35247</v>
      </c>
      <c r="B8116">
        <v>14</v>
      </c>
      <c r="C8116">
        <v>3921019</v>
      </c>
      <c r="D8116">
        <v>2010810</v>
      </c>
      <c r="E8116">
        <v>1910209</v>
      </c>
    </row>
    <row r="8117" spans="1:5">
      <c r="A8117" s="58">
        <v>35247</v>
      </c>
      <c r="B8117">
        <v>15</v>
      </c>
      <c r="C8117">
        <v>3876042</v>
      </c>
      <c r="D8117">
        <v>1992332</v>
      </c>
      <c r="E8117">
        <v>1883710</v>
      </c>
    </row>
    <row r="8118" spans="1:5">
      <c r="A8118" s="58">
        <v>35247</v>
      </c>
      <c r="B8118">
        <v>16</v>
      </c>
      <c r="C8118">
        <v>3896547</v>
      </c>
      <c r="D8118">
        <v>2008121</v>
      </c>
      <c r="E8118">
        <v>1888426</v>
      </c>
    </row>
    <row r="8119" spans="1:5">
      <c r="A8119" s="58">
        <v>35247</v>
      </c>
      <c r="B8119">
        <v>17</v>
      </c>
      <c r="C8119">
        <v>3748949</v>
      </c>
      <c r="D8119">
        <v>1938632</v>
      </c>
      <c r="E8119">
        <v>1810317</v>
      </c>
    </row>
    <row r="8120" spans="1:5">
      <c r="A8120" s="58">
        <v>35247</v>
      </c>
      <c r="B8120">
        <v>18</v>
      </c>
      <c r="C8120">
        <v>3647933</v>
      </c>
      <c r="D8120">
        <v>1871948</v>
      </c>
      <c r="E8120">
        <v>1775985</v>
      </c>
    </row>
    <row r="8121" spans="1:5">
      <c r="A8121" s="58">
        <v>35247</v>
      </c>
      <c r="B8121">
        <v>19</v>
      </c>
      <c r="C8121">
        <v>3750689</v>
      </c>
      <c r="D8121">
        <v>1915904</v>
      </c>
      <c r="E8121">
        <v>1834785</v>
      </c>
    </row>
    <row r="8122" spans="1:5">
      <c r="A8122" s="58">
        <v>35247</v>
      </c>
      <c r="B8122">
        <v>20</v>
      </c>
      <c r="C8122">
        <v>3586696</v>
      </c>
      <c r="D8122">
        <v>1834412</v>
      </c>
      <c r="E8122">
        <v>1752284</v>
      </c>
    </row>
    <row r="8123" spans="1:5">
      <c r="A8123" s="58">
        <v>35247</v>
      </c>
      <c r="B8123">
        <v>21</v>
      </c>
      <c r="C8123">
        <v>3574730</v>
      </c>
      <c r="D8123">
        <v>1827445</v>
      </c>
      <c r="E8123">
        <v>1747285</v>
      </c>
    </row>
    <row r="8124" spans="1:5">
      <c r="A8124" s="58">
        <v>35247</v>
      </c>
      <c r="B8124">
        <v>22</v>
      </c>
      <c r="C8124">
        <v>3438174</v>
      </c>
      <c r="D8124">
        <v>1752966</v>
      </c>
      <c r="E8124">
        <v>1685208</v>
      </c>
    </row>
    <row r="8125" spans="1:5">
      <c r="A8125" s="58">
        <v>35247</v>
      </c>
      <c r="B8125">
        <v>23</v>
      </c>
      <c r="C8125">
        <v>3508350</v>
      </c>
      <c r="D8125">
        <v>1782672</v>
      </c>
      <c r="E8125">
        <v>1725678</v>
      </c>
    </row>
    <row r="8126" spans="1:5">
      <c r="A8126" s="58">
        <v>35247</v>
      </c>
      <c r="B8126">
        <v>24</v>
      </c>
      <c r="C8126">
        <v>3768695</v>
      </c>
      <c r="D8126">
        <v>1908790</v>
      </c>
      <c r="E8126">
        <v>1859905</v>
      </c>
    </row>
    <row r="8127" spans="1:5">
      <c r="A8127" s="58">
        <v>35247</v>
      </c>
      <c r="B8127">
        <v>25</v>
      </c>
      <c r="C8127">
        <v>4087468</v>
      </c>
      <c r="D8127">
        <v>2063111</v>
      </c>
      <c r="E8127">
        <v>2024357</v>
      </c>
    </row>
    <row r="8128" spans="1:5">
      <c r="A8128" s="58">
        <v>35247</v>
      </c>
      <c r="B8128">
        <v>26</v>
      </c>
      <c r="C8128">
        <v>4021994</v>
      </c>
      <c r="D8128">
        <v>2024078</v>
      </c>
      <c r="E8128">
        <v>1997916</v>
      </c>
    </row>
    <row r="8129" spans="1:5">
      <c r="A8129" s="58">
        <v>35247</v>
      </c>
      <c r="B8129">
        <v>27</v>
      </c>
      <c r="C8129">
        <v>3957669</v>
      </c>
      <c r="D8129">
        <v>1993483</v>
      </c>
      <c r="E8129">
        <v>1964186</v>
      </c>
    </row>
    <row r="8130" spans="1:5">
      <c r="A8130" s="58">
        <v>35247</v>
      </c>
      <c r="B8130">
        <v>28</v>
      </c>
      <c r="C8130">
        <v>3790654</v>
      </c>
      <c r="D8130">
        <v>1907058</v>
      </c>
      <c r="E8130">
        <v>1883596</v>
      </c>
    </row>
    <row r="8131" spans="1:5">
      <c r="A8131" s="58">
        <v>35247</v>
      </c>
      <c r="B8131">
        <v>29</v>
      </c>
      <c r="C8131">
        <v>4006355</v>
      </c>
      <c r="D8131">
        <v>2011566</v>
      </c>
      <c r="E8131">
        <v>1994789</v>
      </c>
    </row>
    <row r="8132" spans="1:5">
      <c r="A8132" s="58">
        <v>35247</v>
      </c>
      <c r="B8132">
        <v>30</v>
      </c>
      <c r="C8132">
        <v>4170072</v>
      </c>
      <c r="D8132">
        <v>2098687</v>
      </c>
      <c r="E8132">
        <v>2071385</v>
      </c>
    </row>
    <row r="8133" spans="1:5">
      <c r="A8133" s="58">
        <v>35247</v>
      </c>
      <c r="B8133">
        <v>31</v>
      </c>
      <c r="C8133">
        <v>4251949</v>
      </c>
      <c r="D8133">
        <v>2131380</v>
      </c>
      <c r="E8133">
        <v>2120569</v>
      </c>
    </row>
    <row r="8134" spans="1:5">
      <c r="A8134" s="58">
        <v>35247</v>
      </c>
      <c r="B8134">
        <v>32</v>
      </c>
      <c r="C8134">
        <v>4435751</v>
      </c>
      <c r="D8134">
        <v>2222950</v>
      </c>
      <c r="E8134">
        <v>2212801</v>
      </c>
    </row>
    <row r="8135" spans="1:5">
      <c r="A8135" s="58">
        <v>35247</v>
      </c>
      <c r="B8135">
        <v>33</v>
      </c>
      <c r="C8135">
        <v>4456300</v>
      </c>
      <c r="D8135">
        <v>2228954</v>
      </c>
      <c r="E8135">
        <v>2227346</v>
      </c>
    </row>
    <row r="8136" spans="1:5">
      <c r="A8136" s="58">
        <v>35247</v>
      </c>
      <c r="B8136">
        <v>34</v>
      </c>
      <c r="C8136">
        <v>4631093</v>
      </c>
      <c r="D8136">
        <v>2323630</v>
      </c>
      <c r="E8136">
        <v>2307463</v>
      </c>
    </row>
    <row r="8137" spans="1:5">
      <c r="A8137" s="58">
        <v>35247</v>
      </c>
      <c r="B8137">
        <v>35</v>
      </c>
      <c r="C8137">
        <v>4689325</v>
      </c>
      <c r="D8137">
        <v>2349229</v>
      </c>
      <c r="E8137">
        <v>2340096</v>
      </c>
    </row>
    <row r="8138" spans="1:5">
      <c r="A8138" s="58">
        <v>35247</v>
      </c>
      <c r="B8138">
        <v>36</v>
      </c>
      <c r="C8138">
        <v>4597490</v>
      </c>
      <c r="D8138">
        <v>2290685</v>
      </c>
      <c r="E8138">
        <v>2306805</v>
      </c>
    </row>
    <row r="8139" spans="1:5">
      <c r="A8139" s="58">
        <v>35247</v>
      </c>
      <c r="B8139">
        <v>37</v>
      </c>
      <c r="C8139">
        <v>4518505</v>
      </c>
      <c r="D8139">
        <v>2247415</v>
      </c>
      <c r="E8139">
        <v>2271090</v>
      </c>
    </row>
    <row r="8140" spans="1:5">
      <c r="A8140" s="58">
        <v>35247</v>
      </c>
      <c r="B8140">
        <v>38</v>
      </c>
      <c r="C8140">
        <v>4399569</v>
      </c>
      <c r="D8140">
        <v>2186692</v>
      </c>
      <c r="E8140">
        <v>2212877</v>
      </c>
    </row>
    <row r="8141" spans="1:5">
      <c r="A8141" s="58">
        <v>35247</v>
      </c>
      <c r="B8141">
        <v>39</v>
      </c>
      <c r="C8141">
        <v>4580862</v>
      </c>
      <c r="D8141">
        <v>2277722</v>
      </c>
      <c r="E8141">
        <v>2303140</v>
      </c>
    </row>
    <row r="8142" spans="1:5">
      <c r="A8142" s="58">
        <v>35247</v>
      </c>
      <c r="B8142">
        <v>40</v>
      </c>
      <c r="C8142">
        <v>4432912</v>
      </c>
      <c r="D8142">
        <v>2201222</v>
      </c>
      <c r="E8142">
        <v>2231690</v>
      </c>
    </row>
    <row r="8143" spans="1:5">
      <c r="A8143" s="58">
        <v>35247</v>
      </c>
      <c r="B8143">
        <v>41</v>
      </c>
      <c r="C8143">
        <v>4227780</v>
      </c>
      <c r="D8143">
        <v>2091432</v>
      </c>
      <c r="E8143">
        <v>2136348</v>
      </c>
    </row>
    <row r="8144" spans="1:5">
      <c r="A8144" s="58">
        <v>35247</v>
      </c>
      <c r="B8144">
        <v>42</v>
      </c>
      <c r="C8144">
        <v>4148471</v>
      </c>
      <c r="D8144">
        <v>2049120</v>
      </c>
      <c r="E8144">
        <v>2099351</v>
      </c>
    </row>
    <row r="8145" spans="1:5">
      <c r="A8145" s="58">
        <v>35247</v>
      </c>
      <c r="B8145">
        <v>43</v>
      </c>
      <c r="C8145">
        <v>3993633</v>
      </c>
      <c r="D8145">
        <v>1963583</v>
      </c>
      <c r="E8145">
        <v>2030050</v>
      </c>
    </row>
    <row r="8146" spans="1:5">
      <c r="A8146" s="58">
        <v>35247</v>
      </c>
      <c r="B8146">
        <v>44</v>
      </c>
      <c r="C8146">
        <v>3962716</v>
      </c>
      <c r="D8146">
        <v>1957655</v>
      </c>
      <c r="E8146">
        <v>2005061</v>
      </c>
    </row>
    <row r="8147" spans="1:5">
      <c r="A8147" s="58">
        <v>35247</v>
      </c>
      <c r="B8147">
        <v>45</v>
      </c>
      <c r="C8147">
        <v>3824814</v>
      </c>
      <c r="D8147">
        <v>1886469</v>
      </c>
      <c r="E8147">
        <v>1938345</v>
      </c>
    </row>
    <row r="8148" spans="1:5">
      <c r="A8148" s="58">
        <v>35247</v>
      </c>
      <c r="B8148">
        <v>46</v>
      </c>
      <c r="C8148">
        <v>3680887</v>
      </c>
      <c r="D8148">
        <v>1808783</v>
      </c>
      <c r="E8148">
        <v>1872104</v>
      </c>
    </row>
    <row r="8149" spans="1:5">
      <c r="A8149" s="58">
        <v>35247</v>
      </c>
      <c r="B8149">
        <v>47</v>
      </c>
      <c r="C8149">
        <v>3629062</v>
      </c>
      <c r="D8149">
        <v>1778810</v>
      </c>
      <c r="E8149">
        <v>1850252</v>
      </c>
    </row>
    <row r="8150" spans="1:5">
      <c r="A8150" s="58">
        <v>35247</v>
      </c>
      <c r="B8150">
        <v>48</v>
      </c>
      <c r="C8150">
        <v>3526758</v>
      </c>
      <c r="D8150">
        <v>1728783</v>
      </c>
      <c r="E8150">
        <v>1797975</v>
      </c>
    </row>
    <row r="8151" spans="1:5">
      <c r="A8151" s="58">
        <v>35247</v>
      </c>
      <c r="B8151">
        <v>49</v>
      </c>
      <c r="C8151">
        <v>3949005</v>
      </c>
      <c r="D8151">
        <v>1942625</v>
      </c>
      <c r="E8151">
        <v>2006380</v>
      </c>
    </row>
    <row r="8152" spans="1:5">
      <c r="A8152" s="58">
        <v>35247</v>
      </c>
      <c r="B8152">
        <v>50</v>
      </c>
      <c r="C8152">
        <v>2886834</v>
      </c>
      <c r="D8152">
        <v>1412800</v>
      </c>
      <c r="E8152">
        <v>1474034</v>
      </c>
    </row>
    <row r="8153" spans="1:5">
      <c r="A8153" s="58">
        <v>35247</v>
      </c>
      <c r="B8153">
        <v>51</v>
      </c>
      <c r="C8153">
        <v>2840172</v>
      </c>
      <c r="D8153">
        <v>1386351</v>
      </c>
      <c r="E8153">
        <v>1453821</v>
      </c>
    </row>
    <row r="8154" spans="1:5">
      <c r="A8154" s="58">
        <v>35247</v>
      </c>
      <c r="B8154">
        <v>52</v>
      </c>
      <c r="C8154">
        <v>2842370</v>
      </c>
      <c r="D8154">
        <v>1385793</v>
      </c>
      <c r="E8154">
        <v>1456577</v>
      </c>
    </row>
    <row r="8155" spans="1:5">
      <c r="A8155" s="58">
        <v>35247</v>
      </c>
      <c r="B8155">
        <v>53</v>
      </c>
      <c r="C8155">
        <v>2973559</v>
      </c>
      <c r="D8155">
        <v>1448224</v>
      </c>
      <c r="E8155">
        <v>1525335</v>
      </c>
    </row>
    <row r="8156" spans="1:5">
      <c r="A8156" s="58">
        <v>35247</v>
      </c>
      <c r="B8156">
        <v>54</v>
      </c>
      <c r="C8156">
        <v>2646504</v>
      </c>
      <c r="D8156">
        <v>1286802</v>
      </c>
      <c r="E8156">
        <v>1359702</v>
      </c>
    </row>
    <row r="8157" spans="1:5">
      <c r="A8157" s="58">
        <v>35247</v>
      </c>
      <c r="B8157">
        <v>55</v>
      </c>
      <c r="C8157">
        <v>2466519</v>
      </c>
      <c r="D8157">
        <v>1194796</v>
      </c>
      <c r="E8157">
        <v>1271723</v>
      </c>
    </row>
    <row r="8158" spans="1:5">
      <c r="A8158" s="58">
        <v>35247</v>
      </c>
      <c r="B8158">
        <v>56</v>
      </c>
      <c r="C8158">
        <v>2345375</v>
      </c>
      <c r="D8158">
        <v>1131854</v>
      </c>
      <c r="E8158">
        <v>1213521</v>
      </c>
    </row>
    <row r="8159" spans="1:5">
      <c r="A8159" s="58">
        <v>35247</v>
      </c>
      <c r="B8159">
        <v>57</v>
      </c>
      <c r="C8159">
        <v>2313529</v>
      </c>
      <c r="D8159">
        <v>1112319</v>
      </c>
      <c r="E8159">
        <v>1201210</v>
      </c>
    </row>
    <row r="8160" spans="1:5">
      <c r="A8160" s="58">
        <v>35247</v>
      </c>
      <c r="B8160">
        <v>58</v>
      </c>
      <c r="C8160">
        <v>2213473</v>
      </c>
      <c r="D8160">
        <v>1062902</v>
      </c>
      <c r="E8160">
        <v>1150571</v>
      </c>
    </row>
    <row r="8161" spans="1:5">
      <c r="A8161" s="58">
        <v>35247</v>
      </c>
      <c r="B8161">
        <v>59</v>
      </c>
      <c r="C8161">
        <v>2141804</v>
      </c>
      <c r="D8161">
        <v>1025538</v>
      </c>
      <c r="E8161">
        <v>1116266</v>
      </c>
    </row>
    <row r="8162" spans="1:5">
      <c r="A8162" s="58">
        <v>35247</v>
      </c>
      <c r="B8162">
        <v>60</v>
      </c>
      <c r="C8162">
        <v>2125679</v>
      </c>
      <c r="D8162">
        <v>1010585</v>
      </c>
      <c r="E8162">
        <v>1115094</v>
      </c>
    </row>
    <row r="8163" spans="1:5">
      <c r="A8163" s="58">
        <v>35247</v>
      </c>
      <c r="B8163">
        <v>61</v>
      </c>
      <c r="C8163">
        <v>2081161</v>
      </c>
      <c r="D8163">
        <v>990791</v>
      </c>
      <c r="E8163">
        <v>1090370</v>
      </c>
    </row>
    <row r="8164" spans="1:5">
      <c r="A8164" s="58">
        <v>35247</v>
      </c>
      <c r="B8164">
        <v>62</v>
      </c>
      <c r="C8164">
        <v>1951350</v>
      </c>
      <c r="D8164">
        <v>924780</v>
      </c>
      <c r="E8164">
        <v>1026570</v>
      </c>
    </row>
    <row r="8165" spans="1:5">
      <c r="A8165" s="58">
        <v>35247</v>
      </c>
      <c r="B8165">
        <v>63</v>
      </c>
      <c r="C8165">
        <v>1962488</v>
      </c>
      <c r="D8165">
        <v>924846</v>
      </c>
      <c r="E8165">
        <v>1037642</v>
      </c>
    </row>
    <row r="8166" spans="1:5">
      <c r="A8166" s="58">
        <v>35247</v>
      </c>
      <c r="B8166">
        <v>64</v>
      </c>
      <c r="C8166">
        <v>1988608</v>
      </c>
      <c r="D8166">
        <v>926308</v>
      </c>
      <c r="E8166">
        <v>1062300</v>
      </c>
    </row>
    <row r="8167" spans="1:5">
      <c r="A8167" s="58">
        <v>35247</v>
      </c>
      <c r="B8167">
        <v>65</v>
      </c>
      <c r="C8167">
        <v>2044450</v>
      </c>
      <c r="D8167">
        <v>946339</v>
      </c>
      <c r="E8167">
        <v>1098111</v>
      </c>
    </row>
    <row r="8168" spans="1:5">
      <c r="A8168" s="58">
        <v>35247</v>
      </c>
      <c r="B8168">
        <v>66</v>
      </c>
      <c r="C8168">
        <v>2030826</v>
      </c>
      <c r="D8168">
        <v>939672</v>
      </c>
      <c r="E8168">
        <v>1091154</v>
      </c>
    </row>
    <row r="8169" spans="1:5">
      <c r="A8169" s="58">
        <v>35247</v>
      </c>
      <c r="B8169">
        <v>67</v>
      </c>
      <c r="C8169">
        <v>2008723</v>
      </c>
      <c r="D8169">
        <v>919714</v>
      </c>
      <c r="E8169">
        <v>1089009</v>
      </c>
    </row>
    <row r="8170" spans="1:5">
      <c r="A8170" s="58">
        <v>35247</v>
      </c>
      <c r="B8170">
        <v>68</v>
      </c>
      <c r="C8170">
        <v>1972603</v>
      </c>
      <c r="D8170">
        <v>896166</v>
      </c>
      <c r="E8170">
        <v>1076437</v>
      </c>
    </row>
    <row r="8171" spans="1:5">
      <c r="A8171" s="58">
        <v>35247</v>
      </c>
      <c r="B8171">
        <v>69</v>
      </c>
      <c r="C8171">
        <v>1907485</v>
      </c>
      <c r="D8171">
        <v>850841</v>
      </c>
      <c r="E8171">
        <v>1056644</v>
      </c>
    </row>
    <row r="8172" spans="1:5">
      <c r="A8172" s="58">
        <v>35247</v>
      </c>
      <c r="B8172">
        <v>70</v>
      </c>
      <c r="C8172">
        <v>1860250</v>
      </c>
      <c r="D8172">
        <v>816555</v>
      </c>
      <c r="E8172">
        <v>1043695</v>
      </c>
    </row>
    <row r="8173" spans="1:5">
      <c r="A8173" s="58">
        <v>35247</v>
      </c>
      <c r="B8173">
        <v>71</v>
      </c>
      <c r="C8173">
        <v>1822144</v>
      </c>
      <c r="D8173">
        <v>798976</v>
      </c>
      <c r="E8173">
        <v>1023168</v>
      </c>
    </row>
    <row r="8174" spans="1:5">
      <c r="A8174" s="58">
        <v>35247</v>
      </c>
      <c r="B8174">
        <v>72</v>
      </c>
      <c r="C8174">
        <v>1769906</v>
      </c>
      <c r="D8174">
        <v>770543</v>
      </c>
      <c r="E8174">
        <v>999363</v>
      </c>
    </row>
    <row r="8175" spans="1:5">
      <c r="A8175" s="58">
        <v>35247</v>
      </c>
      <c r="B8175">
        <v>73</v>
      </c>
      <c r="C8175">
        <v>1702570</v>
      </c>
      <c r="D8175">
        <v>733921</v>
      </c>
      <c r="E8175">
        <v>968649</v>
      </c>
    </row>
    <row r="8176" spans="1:5">
      <c r="A8176" s="58">
        <v>35247</v>
      </c>
      <c r="B8176">
        <v>74</v>
      </c>
      <c r="C8176">
        <v>1705531</v>
      </c>
      <c r="D8176">
        <v>725568</v>
      </c>
      <c r="E8176">
        <v>979963</v>
      </c>
    </row>
    <row r="8177" spans="1:5">
      <c r="A8177" s="58">
        <v>35247</v>
      </c>
      <c r="B8177">
        <v>75</v>
      </c>
      <c r="C8177">
        <v>1628948</v>
      </c>
      <c r="D8177">
        <v>685146</v>
      </c>
      <c r="E8177">
        <v>943802</v>
      </c>
    </row>
    <row r="8178" spans="1:5">
      <c r="A8178" s="58">
        <v>35247</v>
      </c>
      <c r="B8178">
        <v>76</v>
      </c>
      <c r="C8178">
        <v>1465646</v>
      </c>
      <c r="D8178">
        <v>605707</v>
      </c>
      <c r="E8178">
        <v>859939</v>
      </c>
    </row>
    <row r="8179" spans="1:5">
      <c r="A8179" s="58">
        <v>35247</v>
      </c>
      <c r="B8179">
        <v>77</v>
      </c>
      <c r="C8179">
        <v>1357929</v>
      </c>
      <c r="D8179">
        <v>550814</v>
      </c>
      <c r="E8179">
        <v>807115</v>
      </c>
    </row>
    <row r="8180" spans="1:5">
      <c r="A8180" s="58">
        <v>35247</v>
      </c>
      <c r="B8180">
        <v>78</v>
      </c>
      <c r="C8180">
        <v>1267591</v>
      </c>
      <c r="D8180">
        <v>500592</v>
      </c>
      <c r="E8180">
        <v>766999</v>
      </c>
    </row>
    <row r="8181" spans="1:5">
      <c r="A8181" s="58">
        <v>35247</v>
      </c>
      <c r="B8181">
        <v>79</v>
      </c>
      <c r="C8181">
        <v>1183574</v>
      </c>
      <c r="D8181">
        <v>459464</v>
      </c>
      <c r="E8181">
        <v>724110</v>
      </c>
    </row>
    <row r="8182" spans="1:5">
      <c r="A8182" s="58">
        <v>35247</v>
      </c>
      <c r="B8182">
        <v>80</v>
      </c>
      <c r="C8182">
        <v>1113040</v>
      </c>
      <c r="D8182">
        <v>421600</v>
      </c>
      <c r="E8182">
        <v>691440</v>
      </c>
    </row>
    <row r="8183" spans="1:5">
      <c r="A8183" s="58">
        <v>35247</v>
      </c>
      <c r="B8183">
        <v>81</v>
      </c>
      <c r="C8183">
        <v>1013050</v>
      </c>
      <c r="D8183">
        <v>374193</v>
      </c>
      <c r="E8183">
        <v>638857</v>
      </c>
    </row>
    <row r="8184" spans="1:5">
      <c r="A8184" s="58">
        <v>35247</v>
      </c>
      <c r="B8184">
        <v>82</v>
      </c>
      <c r="C8184">
        <v>923749</v>
      </c>
      <c r="D8184">
        <v>333154</v>
      </c>
      <c r="E8184">
        <v>590595</v>
      </c>
    </row>
    <row r="8185" spans="1:5">
      <c r="A8185" s="58">
        <v>35247</v>
      </c>
      <c r="B8185">
        <v>83</v>
      </c>
      <c r="C8185">
        <v>837680</v>
      </c>
      <c r="D8185">
        <v>288834</v>
      </c>
      <c r="E8185">
        <v>548846</v>
      </c>
    </row>
    <row r="8186" spans="1:5">
      <c r="A8186" s="58">
        <v>35247</v>
      </c>
      <c r="B8186">
        <v>84</v>
      </c>
      <c r="C8186">
        <v>732462</v>
      </c>
      <c r="D8186">
        <v>246660</v>
      </c>
      <c r="E8186">
        <v>485802</v>
      </c>
    </row>
    <row r="8187" spans="1:5">
      <c r="A8187" s="58">
        <v>35247</v>
      </c>
      <c r="B8187">
        <v>85</v>
      </c>
      <c r="C8187">
        <v>643191</v>
      </c>
      <c r="D8187">
        <v>206393</v>
      </c>
      <c r="E8187">
        <v>436798</v>
      </c>
    </row>
    <row r="8188" spans="1:5">
      <c r="A8188" s="58">
        <v>35247</v>
      </c>
      <c r="B8188">
        <v>86</v>
      </c>
      <c r="C8188">
        <v>564081</v>
      </c>
      <c r="D8188">
        <v>175744</v>
      </c>
      <c r="E8188">
        <v>388337</v>
      </c>
    </row>
    <row r="8189" spans="1:5">
      <c r="A8189" s="58">
        <v>35247</v>
      </c>
      <c r="B8189">
        <v>87</v>
      </c>
      <c r="C8189">
        <v>489933</v>
      </c>
      <c r="D8189">
        <v>147810</v>
      </c>
      <c r="E8189">
        <v>342123</v>
      </c>
    </row>
    <row r="8190" spans="1:5">
      <c r="A8190" s="58">
        <v>35247</v>
      </c>
      <c r="B8190">
        <v>88</v>
      </c>
      <c r="C8190">
        <v>426230</v>
      </c>
      <c r="D8190">
        <v>122674</v>
      </c>
      <c r="E8190">
        <v>303556</v>
      </c>
    </row>
    <row r="8191" spans="1:5">
      <c r="A8191" s="58">
        <v>35247</v>
      </c>
      <c r="B8191">
        <v>89</v>
      </c>
      <c r="C8191">
        <v>357081</v>
      </c>
      <c r="D8191">
        <v>99014</v>
      </c>
      <c r="E8191">
        <v>258067</v>
      </c>
    </row>
    <row r="8192" spans="1:5">
      <c r="A8192" s="58">
        <v>35247</v>
      </c>
      <c r="B8192">
        <v>90</v>
      </c>
      <c r="C8192">
        <v>293758</v>
      </c>
      <c r="D8192">
        <v>77343</v>
      </c>
      <c r="E8192">
        <v>216415</v>
      </c>
    </row>
    <row r="8193" spans="1:5">
      <c r="A8193" s="58">
        <v>35247</v>
      </c>
      <c r="B8193">
        <v>91</v>
      </c>
      <c r="C8193">
        <v>250873</v>
      </c>
      <c r="D8193">
        <v>62928</v>
      </c>
      <c r="E8193">
        <v>187945</v>
      </c>
    </row>
    <row r="8194" spans="1:5">
      <c r="A8194" s="58">
        <v>35247</v>
      </c>
      <c r="B8194">
        <v>92</v>
      </c>
      <c r="C8194">
        <v>199535</v>
      </c>
      <c r="D8194">
        <v>48346</v>
      </c>
      <c r="E8194">
        <v>151189</v>
      </c>
    </row>
    <row r="8195" spans="1:5">
      <c r="A8195" s="58">
        <v>35247</v>
      </c>
      <c r="B8195">
        <v>93</v>
      </c>
      <c r="C8195">
        <v>155912</v>
      </c>
      <c r="D8195">
        <v>35680</v>
      </c>
      <c r="E8195">
        <v>120232</v>
      </c>
    </row>
    <row r="8196" spans="1:5">
      <c r="A8196" s="58">
        <v>35247</v>
      </c>
      <c r="B8196">
        <v>94</v>
      </c>
      <c r="C8196">
        <v>114745</v>
      </c>
      <c r="D8196">
        <v>25583</v>
      </c>
      <c r="E8196">
        <v>89162</v>
      </c>
    </row>
    <row r="8197" spans="1:5">
      <c r="A8197" s="58">
        <v>35247</v>
      </c>
      <c r="B8197">
        <v>95</v>
      </c>
      <c r="C8197">
        <v>91611</v>
      </c>
      <c r="D8197">
        <v>19285</v>
      </c>
      <c r="E8197">
        <v>72326</v>
      </c>
    </row>
    <row r="8198" spans="1:5">
      <c r="A8198" s="58">
        <v>35247</v>
      </c>
      <c r="B8198">
        <v>96</v>
      </c>
      <c r="C8198">
        <v>65244</v>
      </c>
      <c r="D8198">
        <v>12925</v>
      </c>
      <c r="E8198">
        <v>52319</v>
      </c>
    </row>
    <row r="8199" spans="1:5">
      <c r="A8199" s="58">
        <v>35247</v>
      </c>
      <c r="B8199">
        <v>97</v>
      </c>
      <c r="C8199">
        <v>44162</v>
      </c>
      <c r="D8199">
        <v>8225</v>
      </c>
      <c r="E8199">
        <v>35937</v>
      </c>
    </row>
    <row r="8200" spans="1:5">
      <c r="A8200" s="58">
        <v>35247</v>
      </c>
      <c r="B8200">
        <v>98</v>
      </c>
      <c r="C8200">
        <v>31357</v>
      </c>
      <c r="D8200">
        <v>5602</v>
      </c>
      <c r="E8200">
        <v>25755</v>
      </c>
    </row>
    <row r="8201" spans="1:5">
      <c r="A8201" s="58">
        <v>35247</v>
      </c>
      <c r="B8201">
        <v>99</v>
      </c>
      <c r="C8201">
        <v>21838</v>
      </c>
      <c r="D8201">
        <v>3931</v>
      </c>
      <c r="E8201">
        <v>17907</v>
      </c>
    </row>
    <row r="8202" spans="1:5">
      <c r="A8202" s="58">
        <v>35247</v>
      </c>
      <c r="B8202" t="s">
        <v>164</v>
      </c>
      <c r="C8202">
        <v>45341</v>
      </c>
      <c r="D8202">
        <v>8448</v>
      </c>
      <c r="E8202">
        <v>36893</v>
      </c>
    </row>
    <row r="8204" spans="1:5">
      <c r="A8204" s="58">
        <v>35278</v>
      </c>
      <c r="B8204" t="s">
        <v>163</v>
      </c>
      <c r="C8204" s="56">
        <v>269704280</v>
      </c>
      <c r="D8204">
        <v>131964851</v>
      </c>
      <c r="E8204">
        <v>137739429</v>
      </c>
    </row>
    <row r="8205" spans="1:5">
      <c r="A8205" s="58">
        <v>35278</v>
      </c>
      <c r="B8205">
        <v>0</v>
      </c>
      <c r="C8205">
        <v>3750146</v>
      </c>
      <c r="D8205">
        <v>1920823</v>
      </c>
      <c r="E8205">
        <v>1829323</v>
      </c>
    </row>
    <row r="8206" spans="1:5">
      <c r="A8206" s="58">
        <v>35278</v>
      </c>
      <c r="B8206">
        <v>1</v>
      </c>
      <c r="C8206">
        <v>3789777</v>
      </c>
      <c r="D8206">
        <v>1937388</v>
      </c>
      <c r="E8206">
        <v>1852389</v>
      </c>
    </row>
    <row r="8207" spans="1:5">
      <c r="A8207" s="58">
        <v>35278</v>
      </c>
      <c r="B8207">
        <v>2</v>
      </c>
      <c r="C8207">
        <v>3841252</v>
      </c>
      <c r="D8207">
        <v>1966316</v>
      </c>
      <c r="E8207">
        <v>1874936</v>
      </c>
    </row>
    <row r="8208" spans="1:5">
      <c r="A8208" s="58">
        <v>35278</v>
      </c>
      <c r="B8208">
        <v>3</v>
      </c>
      <c r="C8208">
        <v>3930981</v>
      </c>
      <c r="D8208">
        <v>2014312</v>
      </c>
      <c r="E8208">
        <v>1916669</v>
      </c>
    </row>
    <row r="8209" spans="1:5">
      <c r="A8209" s="58">
        <v>35278</v>
      </c>
      <c r="B8209">
        <v>4</v>
      </c>
      <c r="C8209">
        <v>4083704</v>
      </c>
      <c r="D8209">
        <v>2088422</v>
      </c>
      <c r="E8209">
        <v>1995282</v>
      </c>
    </row>
    <row r="8210" spans="1:5">
      <c r="A8210" s="58">
        <v>35278</v>
      </c>
      <c r="B8210">
        <v>5</v>
      </c>
      <c r="C8210">
        <v>4115414</v>
      </c>
      <c r="D8210">
        <v>2106780</v>
      </c>
      <c r="E8210">
        <v>2008634</v>
      </c>
    </row>
    <row r="8211" spans="1:5">
      <c r="A8211" s="58">
        <v>35278</v>
      </c>
      <c r="B8211">
        <v>6</v>
      </c>
      <c r="C8211">
        <v>4102338</v>
      </c>
      <c r="D8211">
        <v>2100642</v>
      </c>
      <c r="E8211">
        <v>2001696</v>
      </c>
    </row>
    <row r="8212" spans="1:5">
      <c r="A8212" s="58">
        <v>35278</v>
      </c>
      <c r="B8212">
        <v>7</v>
      </c>
      <c r="C8212">
        <v>3972351</v>
      </c>
      <c r="D8212">
        <v>2033132</v>
      </c>
      <c r="E8212">
        <v>1939219</v>
      </c>
    </row>
    <row r="8213" spans="1:5">
      <c r="A8213" s="58">
        <v>35278</v>
      </c>
      <c r="B8213">
        <v>8</v>
      </c>
      <c r="C8213">
        <v>3820201</v>
      </c>
      <c r="D8213">
        <v>1955372</v>
      </c>
      <c r="E8213">
        <v>1864829</v>
      </c>
    </row>
    <row r="8214" spans="1:5">
      <c r="A8214" s="58">
        <v>35278</v>
      </c>
      <c r="B8214">
        <v>9</v>
      </c>
      <c r="C8214">
        <v>3885747</v>
      </c>
      <c r="D8214">
        <v>1990548</v>
      </c>
      <c r="E8214">
        <v>1895199</v>
      </c>
    </row>
    <row r="8215" spans="1:5">
      <c r="A8215" s="58">
        <v>35278</v>
      </c>
      <c r="B8215">
        <v>10</v>
      </c>
      <c r="C8215">
        <v>3931287</v>
      </c>
      <c r="D8215">
        <v>2016079</v>
      </c>
      <c r="E8215">
        <v>1915208</v>
      </c>
    </row>
    <row r="8216" spans="1:5">
      <c r="A8216" s="58">
        <v>35278</v>
      </c>
      <c r="B8216">
        <v>11</v>
      </c>
      <c r="C8216">
        <v>3902857</v>
      </c>
      <c r="D8216">
        <v>1998989</v>
      </c>
      <c r="E8216">
        <v>1903868</v>
      </c>
    </row>
    <row r="8217" spans="1:5">
      <c r="A8217" s="58">
        <v>35278</v>
      </c>
      <c r="B8217">
        <v>12</v>
      </c>
      <c r="C8217">
        <v>3806617</v>
      </c>
      <c r="D8217">
        <v>1949231</v>
      </c>
      <c r="E8217">
        <v>1857386</v>
      </c>
    </row>
    <row r="8218" spans="1:5">
      <c r="A8218" s="58">
        <v>35278</v>
      </c>
      <c r="B8218">
        <v>13</v>
      </c>
      <c r="C8218">
        <v>3883664</v>
      </c>
      <c r="D8218">
        <v>1988724</v>
      </c>
      <c r="E8218">
        <v>1894940</v>
      </c>
    </row>
    <row r="8219" spans="1:5">
      <c r="A8219" s="58">
        <v>35278</v>
      </c>
      <c r="B8219">
        <v>14</v>
      </c>
      <c r="C8219">
        <v>3928976</v>
      </c>
      <c r="D8219">
        <v>2014742</v>
      </c>
      <c r="E8219">
        <v>1914234</v>
      </c>
    </row>
    <row r="8220" spans="1:5">
      <c r="A8220" s="58">
        <v>35278</v>
      </c>
      <c r="B8220">
        <v>15</v>
      </c>
      <c r="C8220">
        <v>3869192</v>
      </c>
      <c r="D8220">
        <v>1988800</v>
      </c>
      <c r="E8220">
        <v>1880392</v>
      </c>
    </row>
    <row r="8221" spans="1:5">
      <c r="A8221" s="58">
        <v>35278</v>
      </c>
      <c r="B8221">
        <v>16</v>
      </c>
      <c r="C8221">
        <v>3919768</v>
      </c>
      <c r="D8221">
        <v>2020117</v>
      </c>
      <c r="E8221">
        <v>1899651</v>
      </c>
    </row>
    <row r="8222" spans="1:5">
      <c r="A8222" s="58">
        <v>35278</v>
      </c>
      <c r="B8222">
        <v>17</v>
      </c>
      <c r="C8222">
        <v>3765305</v>
      </c>
      <c r="D8222">
        <v>1947198</v>
      </c>
      <c r="E8222">
        <v>1818107</v>
      </c>
    </row>
    <row r="8223" spans="1:5">
      <c r="A8223" s="58">
        <v>35278</v>
      </c>
      <c r="B8223">
        <v>18</v>
      </c>
      <c r="C8223">
        <v>3652830</v>
      </c>
      <c r="D8223">
        <v>1874554</v>
      </c>
      <c r="E8223">
        <v>1778276</v>
      </c>
    </row>
    <row r="8224" spans="1:5">
      <c r="A8224" s="58">
        <v>35278</v>
      </c>
      <c r="B8224">
        <v>19</v>
      </c>
      <c r="C8224">
        <v>3766194</v>
      </c>
      <c r="D8224">
        <v>1923745</v>
      </c>
      <c r="E8224">
        <v>1842449</v>
      </c>
    </row>
    <row r="8225" spans="1:5">
      <c r="A8225" s="58">
        <v>35278</v>
      </c>
      <c r="B8225">
        <v>20</v>
      </c>
      <c r="C8225">
        <v>3586396</v>
      </c>
      <c r="D8225">
        <v>1834212</v>
      </c>
      <c r="E8225">
        <v>1752184</v>
      </c>
    </row>
    <row r="8226" spans="1:5">
      <c r="A8226" s="58">
        <v>35278</v>
      </c>
      <c r="B8226">
        <v>21</v>
      </c>
      <c r="C8226">
        <v>3577552</v>
      </c>
      <c r="D8226">
        <v>1828978</v>
      </c>
      <c r="E8226">
        <v>1748574</v>
      </c>
    </row>
    <row r="8227" spans="1:5">
      <c r="A8227" s="58">
        <v>35278</v>
      </c>
      <c r="B8227">
        <v>22</v>
      </c>
      <c r="C8227">
        <v>3445180</v>
      </c>
      <c r="D8227">
        <v>1756661</v>
      </c>
      <c r="E8227">
        <v>1688519</v>
      </c>
    </row>
    <row r="8228" spans="1:5">
      <c r="A8228" s="58">
        <v>35278</v>
      </c>
      <c r="B8228">
        <v>23</v>
      </c>
      <c r="C8228">
        <v>3508694</v>
      </c>
      <c r="D8228">
        <v>1783206</v>
      </c>
      <c r="E8228">
        <v>1725488</v>
      </c>
    </row>
    <row r="8229" spans="1:5">
      <c r="A8229" s="58">
        <v>35278</v>
      </c>
      <c r="B8229">
        <v>24</v>
      </c>
      <c r="C8229">
        <v>3748474</v>
      </c>
      <c r="D8229">
        <v>1899146</v>
      </c>
      <c r="E8229">
        <v>1849328</v>
      </c>
    </row>
    <row r="8230" spans="1:5">
      <c r="A8230" s="58">
        <v>35278</v>
      </c>
      <c r="B8230">
        <v>25</v>
      </c>
      <c r="C8230">
        <v>4058645</v>
      </c>
      <c r="D8230">
        <v>2048357</v>
      </c>
      <c r="E8230">
        <v>2010288</v>
      </c>
    </row>
    <row r="8231" spans="1:5">
      <c r="A8231" s="58">
        <v>35278</v>
      </c>
      <c r="B8231">
        <v>26</v>
      </c>
      <c r="C8231">
        <v>4043538</v>
      </c>
      <c r="D8231">
        <v>2034510</v>
      </c>
      <c r="E8231">
        <v>2009028</v>
      </c>
    </row>
    <row r="8232" spans="1:5">
      <c r="A8232" s="58">
        <v>35278</v>
      </c>
      <c r="B8232">
        <v>27</v>
      </c>
      <c r="C8232">
        <v>3969519</v>
      </c>
      <c r="D8232">
        <v>1999534</v>
      </c>
      <c r="E8232">
        <v>1969985</v>
      </c>
    </row>
    <row r="8233" spans="1:5">
      <c r="A8233" s="58">
        <v>35278</v>
      </c>
      <c r="B8233">
        <v>28</v>
      </c>
      <c r="C8233">
        <v>3795130</v>
      </c>
      <c r="D8233">
        <v>1909364</v>
      </c>
      <c r="E8233">
        <v>1885766</v>
      </c>
    </row>
    <row r="8234" spans="1:5">
      <c r="A8234" s="58">
        <v>35278</v>
      </c>
      <c r="B8234">
        <v>29</v>
      </c>
      <c r="C8234">
        <v>4005984</v>
      </c>
      <c r="D8234">
        <v>2011758</v>
      </c>
      <c r="E8234">
        <v>1994226</v>
      </c>
    </row>
    <row r="8235" spans="1:5">
      <c r="A8235" s="58">
        <v>35278</v>
      </c>
      <c r="B8235">
        <v>30</v>
      </c>
      <c r="C8235">
        <v>4147382</v>
      </c>
      <c r="D8235">
        <v>2087017</v>
      </c>
      <c r="E8235">
        <v>2060365</v>
      </c>
    </row>
    <row r="8236" spans="1:5">
      <c r="A8236" s="58">
        <v>35278</v>
      </c>
      <c r="B8236">
        <v>31</v>
      </c>
      <c r="C8236">
        <v>4234479</v>
      </c>
      <c r="D8236">
        <v>2123141</v>
      </c>
      <c r="E8236">
        <v>2111338</v>
      </c>
    </row>
    <row r="8237" spans="1:5">
      <c r="A8237" s="58">
        <v>35278</v>
      </c>
      <c r="B8237">
        <v>32</v>
      </c>
      <c r="C8237">
        <v>4434482</v>
      </c>
      <c r="D8237">
        <v>2221756</v>
      </c>
      <c r="E8237">
        <v>2212726</v>
      </c>
    </row>
    <row r="8238" spans="1:5">
      <c r="A8238" s="58">
        <v>35278</v>
      </c>
      <c r="B8238">
        <v>33</v>
      </c>
      <c r="C8238">
        <v>4455319</v>
      </c>
      <c r="D8238">
        <v>2228569</v>
      </c>
      <c r="E8238">
        <v>2226750</v>
      </c>
    </row>
    <row r="8239" spans="1:5">
      <c r="A8239" s="58">
        <v>35278</v>
      </c>
      <c r="B8239">
        <v>34</v>
      </c>
      <c r="C8239">
        <v>4630011</v>
      </c>
      <c r="D8239">
        <v>2323247</v>
      </c>
      <c r="E8239">
        <v>2306764</v>
      </c>
    </row>
    <row r="8240" spans="1:5">
      <c r="A8240" s="58">
        <v>35278</v>
      </c>
      <c r="B8240">
        <v>35</v>
      </c>
      <c r="C8240">
        <v>4670946</v>
      </c>
      <c r="D8240">
        <v>2340042</v>
      </c>
      <c r="E8240">
        <v>2330904</v>
      </c>
    </row>
    <row r="8241" spans="1:5">
      <c r="A8241" s="58">
        <v>35278</v>
      </c>
      <c r="B8241">
        <v>36</v>
      </c>
      <c r="C8241">
        <v>4618591</v>
      </c>
      <c r="D8241">
        <v>2301321</v>
      </c>
      <c r="E8241">
        <v>2317270</v>
      </c>
    </row>
    <row r="8242" spans="1:5">
      <c r="A8242" s="58">
        <v>35278</v>
      </c>
      <c r="B8242">
        <v>37</v>
      </c>
      <c r="C8242">
        <v>4528058</v>
      </c>
      <c r="D8242">
        <v>2252203</v>
      </c>
      <c r="E8242">
        <v>2275855</v>
      </c>
    </row>
    <row r="8243" spans="1:5">
      <c r="A8243" s="58">
        <v>35278</v>
      </c>
      <c r="B8243">
        <v>38</v>
      </c>
      <c r="C8243">
        <v>4383409</v>
      </c>
      <c r="D8243">
        <v>2178618</v>
      </c>
      <c r="E8243">
        <v>2204791</v>
      </c>
    </row>
    <row r="8244" spans="1:5">
      <c r="A8244" s="58">
        <v>35278</v>
      </c>
      <c r="B8244">
        <v>39</v>
      </c>
      <c r="C8244">
        <v>4592139</v>
      </c>
      <c r="D8244">
        <v>2283401</v>
      </c>
      <c r="E8244">
        <v>2308738</v>
      </c>
    </row>
    <row r="8245" spans="1:5">
      <c r="A8245" s="58">
        <v>35278</v>
      </c>
      <c r="B8245">
        <v>40</v>
      </c>
      <c r="C8245">
        <v>4447202</v>
      </c>
      <c r="D8245">
        <v>2208272</v>
      </c>
      <c r="E8245">
        <v>2238930</v>
      </c>
    </row>
    <row r="8246" spans="1:5">
      <c r="A8246" s="58">
        <v>35278</v>
      </c>
      <c r="B8246">
        <v>41</v>
      </c>
      <c r="C8246">
        <v>4231529</v>
      </c>
      <c r="D8246">
        <v>2093821</v>
      </c>
      <c r="E8246">
        <v>2137708</v>
      </c>
    </row>
    <row r="8247" spans="1:5">
      <c r="A8247" s="58">
        <v>35278</v>
      </c>
      <c r="B8247">
        <v>42</v>
      </c>
      <c r="C8247">
        <v>4154629</v>
      </c>
      <c r="D8247">
        <v>2052440</v>
      </c>
      <c r="E8247">
        <v>2102189</v>
      </c>
    </row>
    <row r="8248" spans="1:5">
      <c r="A8248" s="58">
        <v>35278</v>
      </c>
      <c r="B8248">
        <v>43</v>
      </c>
      <c r="C8248">
        <v>4001636</v>
      </c>
      <c r="D8248">
        <v>1967366</v>
      </c>
      <c r="E8248">
        <v>2034270</v>
      </c>
    </row>
    <row r="8249" spans="1:5">
      <c r="A8249" s="58">
        <v>35278</v>
      </c>
      <c r="B8249">
        <v>44</v>
      </c>
      <c r="C8249">
        <v>3989158</v>
      </c>
      <c r="D8249">
        <v>1970736</v>
      </c>
      <c r="E8249">
        <v>2018422</v>
      </c>
    </row>
    <row r="8250" spans="1:5">
      <c r="A8250" s="58">
        <v>35278</v>
      </c>
      <c r="B8250">
        <v>45</v>
      </c>
      <c r="C8250">
        <v>3818935</v>
      </c>
      <c r="D8250">
        <v>1883364</v>
      </c>
      <c r="E8250">
        <v>1935571</v>
      </c>
    </row>
    <row r="8251" spans="1:5">
      <c r="A8251" s="58">
        <v>35278</v>
      </c>
      <c r="B8251">
        <v>46</v>
      </c>
      <c r="C8251">
        <v>3698849</v>
      </c>
      <c r="D8251">
        <v>1818203</v>
      </c>
      <c r="E8251">
        <v>1880646</v>
      </c>
    </row>
    <row r="8252" spans="1:5">
      <c r="A8252" s="58">
        <v>35278</v>
      </c>
      <c r="B8252">
        <v>47</v>
      </c>
      <c r="C8252">
        <v>3634739</v>
      </c>
      <c r="D8252">
        <v>1781352</v>
      </c>
      <c r="E8252">
        <v>1853387</v>
      </c>
    </row>
    <row r="8253" spans="1:5">
      <c r="A8253" s="58">
        <v>35278</v>
      </c>
      <c r="B8253">
        <v>48</v>
      </c>
      <c r="C8253">
        <v>3519501</v>
      </c>
      <c r="D8253">
        <v>1725009</v>
      </c>
      <c r="E8253">
        <v>1794492</v>
      </c>
    </row>
    <row r="8254" spans="1:5">
      <c r="A8254" s="58">
        <v>35278</v>
      </c>
      <c r="B8254">
        <v>49</v>
      </c>
      <c r="C8254">
        <v>3982173</v>
      </c>
      <c r="D8254">
        <v>1958721</v>
      </c>
      <c r="E8254">
        <v>2023452</v>
      </c>
    </row>
    <row r="8255" spans="1:5">
      <c r="A8255" s="58">
        <v>35278</v>
      </c>
      <c r="B8255">
        <v>50</v>
      </c>
      <c r="C8255">
        <v>2929097</v>
      </c>
      <c r="D8255">
        <v>1434100</v>
      </c>
      <c r="E8255">
        <v>1494997</v>
      </c>
    </row>
    <row r="8256" spans="1:5">
      <c r="A8256" s="58">
        <v>35278</v>
      </c>
      <c r="B8256">
        <v>51</v>
      </c>
      <c r="C8256">
        <v>2834984</v>
      </c>
      <c r="D8256">
        <v>1384096</v>
      </c>
      <c r="E8256">
        <v>1450888</v>
      </c>
    </row>
    <row r="8257" spans="1:5">
      <c r="A8257" s="58">
        <v>35278</v>
      </c>
      <c r="B8257">
        <v>52</v>
      </c>
      <c r="C8257">
        <v>2838929</v>
      </c>
      <c r="D8257">
        <v>1383939</v>
      </c>
      <c r="E8257">
        <v>1454990</v>
      </c>
    </row>
    <row r="8258" spans="1:5">
      <c r="A8258" s="58">
        <v>35278</v>
      </c>
      <c r="B8258">
        <v>53</v>
      </c>
      <c r="C8258">
        <v>2989993</v>
      </c>
      <c r="D8258">
        <v>1456110</v>
      </c>
      <c r="E8258">
        <v>1533883</v>
      </c>
    </row>
    <row r="8259" spans="1:5">
      <c r="A8259" s="58">
        <v>35278</v>
      </c>
      <c r="B8259">
        <v>54</v>
      </c>
      <c r="C8259">
        <v>2679380</v>
      </c>
      <c r="D8259">
        <v>1303435</v>
      </c>
      <c r="E8259">
        <v>1375945</v>
      </c>
    </row>
    <row r="8260" spans="1:5">
      <c r="A8260" s="58">
        <v>35278</v>
      </c>
      <c r="B8260">
        <v>55</v>
      </c>
      <c r="C8260">
        <v>2468204</v>
      </c>
      <c r="D8260">
        <v>1195252</v>
      </c>
      <c r="E8260">
        <v>1272952</v>
      </c>
    </row>
    <row r="8261" spans="1:5">
      <c r="A8261" s="58">
        <v>35278</v>
      </c>
      <c r="B8261">
        <v>56</v>
      </c>
      <c r="C8261">
        <v>2358562</v>
      </c>
      <c r="D8261">
        <v>1138571</v>
      </c>
      <c r="E8261">
        <v>1219991</v>
      </c>
    </row>
    <row r="8262" spans="1:5">
      <c r="A8262" s="58">
        <v>35278</v>
      </c>
      <c r="B8262">
        <v>57</v>
      </c>
      <c r="C8262">
        <v>2311397</v>
      </c>
      <c r="D8262">
        <v>1111272</v>
      </c>
      <c r="E8262">
        <v>1200125</v>
      </c>
    </row>
    <row r="8263" spans="1:5">
      <c r="A8263" s="58">
        <v>35278</v>
      </c>
      <c r="B8263">
        <v>58</v>
      </c>
      <c r="C8263">
        <v>2219480</v>
      </c>
      <c r="D8263">
        <v>1065844</v>
      </c>
      <c r="E8263">
        <v>1153636</v>
      </c>
    </row>
    <row r="8264" spans="1:5">
      <c r="A8264" s="58">
        <v>35278</v>
      </c>
      <c r="B8264">
        <v>59</v>
      </c>
      <c r="C8264">
        <v>2151733</v>
      </c>
      <c r="D8264">
        <v>1030406</v>
      </c>
      <c r="E8264">
        <v>1121327</v>
      </c>
    </row>
    <row r="8265" spans="1:5">
      <c r="A8265" s="58">
        <v>35278</v>
      </c>
      <c r="B8265">
        <v>60</v>
      </c>
      <c r="C8265">
        <v>2123784</v>
      </c>
      <c r="D8265">
        <v>1009862</v>
      </c>
      <c r="E8265">
        <v>1113922</v>
      </c>
    </row>
    <row r="8266" spans="1:5">
      <c r="A8266" s="58">
        <v>35278</v>
      </c>
      <c r="B8266">
        <v>61</v>
      </c>
      <c r="C8266">
        <v>2080415</v>
      </c>
      <c r="D8266">
        <v>990340</v>
      </c>
      <c r="E8266">
        <v>1090075</v>
      </c>
    </row>
    <row r="8267" spans="1:5">
      <c r="A8267" s="58">
        <v>35278</v>
      </c>
      <c r="B8267">
        <v>62</v>
      </c>
      <c r="C8267">
        <v>1965597</v>
      </c>
      <c r="D8267">
        <v>931679</v>
      </c>
      <c r="E8267">
        <v>1033918</v>
      </c>
    </row>
    <row r="8268" spans="1:5">
      <c r="A8268" s="58">
        <v>35278</v>
      </c>
      <c r="B8268">
        <v>63</v>
      </c>
      <c r="C8268">
        <v>1956085</v>
      </c>
      <c r="D8268">
        <v>922156</v>
      </c>
      <c r="E8268">
        <v>1033929</v>
      </c>
    </row>
    <row r="8269" spans="1:5">
      <c r="A8269" s="58">
        <v>35278</v>
      </c>
      <c r="B8269">
        <v>64</v>
      </c>
      <c r="C8269">
        <v>1986745</v>
      </c>
      <c r="D8269">
        <v>925629</v>
      </c>
      <c r="E8269">
        <v>1061116</v>
      </c>
    </row>
    <row r="8270" spans="1:5">
      <c r="A8270" s="58">
        <v>35278</v>
      </c>
      <c r="B8270">
        <v>65</v>
      </c>
      <c r="C8270">
        <v>2034551</v>
      </c>
      <c r="D8270">
        <v>941881</v>
      </c>
      <c r="E8270">
        <v>1092670</v>
      </c>
    </row>
    <row r="8271" spans="1:5">
      <c r="A8271" s="58">
        <v>35278</v>
      </c>
      <c r="B8271">
        <v>66</v>
      </c>
      <c r="C8271">
        <v>2033975</v>
      </c>
      <c r="D8271">
        <v>940596</v>
      </c>
      <c r="E8271">
        <v>1093379</v>
      </c>
    </row>
    <row r="8272" spans="1:5">
      <c r="A8272" s="58">
        <v>35278</v>
      </c>
      <c r="B8272">
        <v>67</v>
      </c>
      <c r="C8272">
        <v>2008272</v>
      </c>
      <c r="D8272">
        <v>920445</v>
      </c>
      <c r="E8272">
        <v>1087827</v>
      </c>
    </row>
    <row r="8273" spans="1:5">
      <c r="A8273" s="58">
        <v>35278</v>
      </c>
      <c r="B8273">
        <v>68</v>
      </c>
      <c r="C8273">
        <v>1966983</v>
      </c>
      <c r="D8273">
        <v>893787</v>
      </c>
      <c r="E8273">
        <v>1073196</v>
      </c>
    </row>
    <row r="8274" spans="1:5">
      <c r="A8274" s="58">
        <v>35278</v>
      </c>
      <c r="B8274">
        <v>69</v>
      </c>
      <c r="C8274">
        <v>1913977</v>
      </c>
      <c r="D8274">
        <v>854731</v>
      </c>
      <c r="E8274">
        <v>1059246</v>
      </c>
    </row>
    <row r="8275" spans="1:5">
      <c r="A8275" s="58">
        <v>35278</v>
      </c>
      <c r="B8275">
        <v>70</v>
      </c>
      <c r="C8275">
        <v>1860105</v>
      </c>
      <c r="D8275">
        <v>816626</v>
      </c>
      <c r="E8275">
        <v>1043479</v>
      </c>
    </row>
    <row r="8276" spans="1:5">
      <c r="A8276" s="58">
        <v>35278</v>
      </c>
      <c r="B8276">
        <v>71</v>
      </c>
      <c r="C8276">
        <v>1818869</v>
      </c>
      <c r="D8276">
        <v>797629</v>
      </c>
      <c r="E8276">
        <v>1021240</v>
      </c>
    </row>
    <row r="8277" spans="1:5">
      <c r="A8277" s="58">
        <v>35278</v>
      </c>
      <c r="B8277">
        <v>72</v>
      </c>
      <c r="C8277">
        <v>1772644</v>
      </c>
      <c r="D8277">
        <v>771749</v>
      </c>
      <c r="E8277">
        <v>1000895</v>
      </c>
    </row>
    <row r="8278" spans="1:5">
      <c r="A8278" s="58">
        <v>35278</v>
      </c>
      <c r="B8278">
        <v>73</v>
      </c>
      <c r="C8278">
        <v>1704466</v>
      </c>
      <c r="D8278">
        <v>735093</v>
      </c>
      <c r="E8278">
        <v>969373</v>
      </c>
    </row>
    <row r="8279" spans="1:5">
      <c r="A8279" s="58">
        <v>35278</v>
      </c>
      <c r="B8279">
        <v>74</v>
      </c>
      <c r="C8279">
        <v>1700866</v>
      </c>
      <c r="D8279">
        <v>723445</v>
      </c>
      <c r="E8279">
        <v>977421</v>
      </c>
    </row>
    <row r="8280" spans="1:5">
      <c r="A8280" s="58">
        <v>35278</v>
      </c>
      <c r="B8280">
        <v>75</v>
      </c>
      <c r="C8280">
        <v>1634434</v>
      </c>
      <c r="D8280">
        <v>687537</v>
      </c>
      <c r="E8280">
        <v>946897</v>
      </c>
    </row>
    <row r="8281" spans="1:5">
      <c r="A8281" s="58">
        <v>35278</v>
      </c>
      <c r="B8281">
        <v>76</v>
      </c>
      <c r="C8281">
        <v>1474321</v>
      </c>
      <c r="D8281">
        <v>609745</v>
      </c>
      <c r="E8281">
        <v>864576</v>
      </c>
    </row>
    <row r="8282" spans="1:5">
      <c r="A8282" s="58">
        <v>35278</v>
      </c>
      <c r="B8282">
        <v>77</v>
      </c>
      <c r="C8282">
        <v>1360004</v>
      </c>
      <c r="D8282">
        <v>552017</v>
      </c>
      <c r="E8282">
        <v>807987</v>
      </c>
    </row>
    <row r="8283" spans="1:5">
      <c r="A8283" s="58">
        <v>35278</v>
      </c>
      <c r="B8283">
        <v>78</v>
      </c>
      <c r="C8283">
        <v>1271416</v>
      </c>
      <c r="D8283">
        <v>502581</v>
      </c>
      <c r="E8283">
        <v>768835</v>
      </c>
    </row>
    <row r="8284" spans="1:5">
      <c r="A8284" s="58">
        <v>35278</v>
      </c>
      <c r="B8284">
        <v>79</v>
      </c>
      <c r="C8284">
        <v>1184280</v>
      </c>
      <c r="D8284">
        <v>459601</v>
      </c>
      <c r="E8284">
        <v>724679</v>
      </c>
    </row>
    <row r="8285" spans="1:5">
      <c r="A8285" s="58">
        <v>35278</v>
      </c>
      <c r="B8285">
        <v>80</v>
      </c>
      <c r="C8285">
        <v>1114573</v>
      </c>
      <c r="D8285">
        <v>422565</v>
      </c>
      <c r="E8285">
        <v>692008</v>
      </c>
    </row>
    <row r="8286" spans="1:5">
      <c r="A8286" s="58">
        <v>35278</v>
      </c>
      <c r="B8286">
        <v>81</v>
      </c>
      <c r="C8286">
        <v>1014534</v>
      </c>
      <c r="D8286">
        <v>375096</v>
      </c>
      <c r="E8286">
        <v>639438</v>
      </c>
    </row>
    <row r="8287" spans="1:5">
      <c r="A8287" s="58">
        <v>35278</v>
      </c>
      <c r="B8287">
        <v>82</v>
      </c>
      <c r="C8287">
        <v>927102</v>
      </c>
      <c r="D8287">
        <v>334753</v>
      </c>
      <c r="E8287">
        <v>592349</v>
      </c>
    </row>
    <row r="8288" spans="1:5">
      <c r="A8288" s="58">
        <v>35278</v>
      </c>
      <c r="B8288">
        <v>83</v>
      </c>
      <c r="C8288">
        <v>838419</v>
      </c>
      <c r="D8288">
        <v>289425</v>
      </c>
      <c r="E8288">
        <v>548994</v>
      </c>
    </row>
    <row r="8289" spans="1:5">
      <c r="A8289" s="58">
        <v>35278</v>
      </c>
      <c r="B8289">
        <v>84</v>
      </c>
      <c r="C8289">
        <v>736804</v>
      </c>
      <c r="D8289">
        <v>248121</v>
      </c>
      <c r="E8289">
        <v>488683</v>
      </c>
    </row>
    <row r="8290" spans="1:5">
      <c r="A8290" s="58">
        <v>35278</v>
      </c>
      <c r="B8290">
        <v>85</v>
      </c>
      <c r="C8290">
        <v>644788</v>
      </c>
      <c r="D8290">
        <v>207473</v>
      </c>
      <c r="E8290">
        <v>437315</v>
      </c>
    </row>
    <row r="8291" spans="1:5">
      <c r="A8291" s="58">
        <v>35278</v>
      </c>
      <c r="B8291">
        <v>86</v>
      </c>
      <c r="C8291">
        <v>566102</v>
      </c>
      <c r="D8291">
        <v>176211</v>
      </c>
      <c r="E8291">
        <v>389891</v>
      </c>
    </row>
    <row r="8292" spans="1:5">
      <c r="A8292" s="58">
        <v>35278</v>
      </c>
      <c r="B8292">
        <v>87</v>
      </c>
      <c r="C8292">
        <v>491283</v>
      </c>
      <c r="D8292">
        <v>148352</v>
      </c>
      <c r="E8292">
        <v>342931</v>
      </c>
    </row>
    <row r="8293" spans="1:5">
      <c r="A8293" s="58">
        <v>35278</v>
      </c>
      <c r="B8293">
        <v>88</v>
      </c>
      <c r="C8293">
        <v>427409</v>
      </c>
      <c r="D8293">
        <v>123148</v>
      </c>
      <c r="E8293">
        <v>304261</v>
      </c>
    </row>
    <row r="8294" spans="1:5">
      <c r="A8294" s="58">
        <v>35278</v>
      </c>
      <c r="B8294">
        <v>89</v>
      </c>
      <c r="C8294">
        <v>359252</v>
      </c>
      <c r="D8294">
        <v>99665</v>
      </c>
      <c r="E8294">
        <v>259587</v>
      </c>
    </row>
    <row r="8295" spans="1:5">
      <c r="A8295" s="58">
        <v>35278</v>
      </c>
      <c r="B8295">
        <v>90</v>
      </c>
      <c r="C8295">
        <v>294429</v>
      </c>
      <c r="D8295">
        <v>77612</v>
      </c>
      <c r="E8295">
        <v>216817</v>
      </c>
    </row>
    <row r="8296" spans="1:5">
      <c r="A8296" s="58">
        <v>35278</v>
      </c>
      <c r="B8296">
        <v>91</v>
      </c>
      <c r="C8296">
        <v>250622</v>
      </c>
      <c r="D8296">
        <v>62885</v>
      </c>
      <c r="E8296">
        <v>187737</v>
      </c>
    </row>
    <row r="8297" spans="1:5">
      <c r="A8297" s="58">
        <v>35278</v>
      </c>
      <c r="B8297">
        <v>92</v>
      </c>
      <c r="C8297">
        <v>201181</v>
      </c>
      <c r="D8297">
        <v>48774</v>
      </c>
      <c r="E8297">
        <v>152407</v>
      </c>
    </row>
    <row r="8298" spans="1:5">
      <c r="A8298" s="58">
        <v>35278</v>
      </c>
      <c r="B8298">
        <v>93</v>
      </c>
      <c r="C8298">
        <v>156654</v>
      </c>
      <c r="D8298">
        <v>35872</v>
      </c>
      <c r="E8298">
        <v>120782</v>
      </c>
    </row>
    <row r="8299" spans="1:5">
      <c r="A8299" s="58">
        <v>35278</v>
      </c>
      <c r="B8299">
        <v>94</v>
      </c>
      <c r="C8299">
        <v>115799</v>
      </c>
      <c r="D8299">
        <v>25800</v>
      </c>
      <c r="E8299">
        <v>89999</v>
      </c>
    </row>
    <row r="8300" spans="1:5">
      <c r="A8300" s="58">
        <v>35278</v>
      </c>
      <c r="B8300">
        <v>95</v>
      </c>
      <c r="C8300">
        <v>90834</v>
      </c>
      <c r="D8300">
        <v>19156</v>
      </c>
      <c r="E8300">
        <v>71678</v>
      </c>
    </row>
    <row r="8301" spans="1:5">
      <c r="A8301" s="58">
        <v>35278</v>
      </c>
      <c r="B8301">
        <v>96</v>
      </c>
      <c r="C8301">
        <v>66646</v>
      </c>
      <c r="D8301">
        <v>13218</v>
      </c>
      <c r="E8301">
        <v>53428</v>
      </c>
    </row>
    <row r="8302" spans="1:5">
      <c r="A8302" s="58">
        <v>35278</v>
      </c>
      <c r="B8302">
        <v>97</v>
      </c>
      <c r="C8302">
        <v>44433</v>
      </c>
      <c r="D8302">
        <v>8299</v>
      </c>
      <c r="E8302">
        <v>36134</v>
      </c>
    </row>
    <row r="8303" spans="1:5">
      <c r="A8303" s="58">
        <v>35278</v>
      </c>
      <c r="B8303">
        <v>98</v>
      </c>
      <c r="C8303">
        <v>31483</v>
      </c>
      <c r="D8303">
        <v>5611</v>
      </c>
      <c r="E8303">
        <v>25872</v>
      </c>
    </row>
    <row r="8304" spans="1:5">
      <c r="A8304" s="58">
        <v>35278</v>
      </c>
      <c r="B8304">
        <v>99</v>
      </c>
      <c r="C8304">
        <v>21886</v>
      </c>
      <c r="D8304">
        <v>3939</v>
      </c>
      <c r="E8304">
        <v>17947</v>
      </c>
    </row>
    <row r="8305" spans="1:5">
      <c r="A8305" s="58">
        <v>35278</v>
      </c>
      <c r="B8305" t="s">
        <v>164</v>
      </c>
      <c r="C8305">
        <v>45619</v>
      </c>
      <c r="D8305">
        <v>8483</v>
      </c>
      <c r="E8305">
        <v>37136</v>
      </c>
    </row>
    <row r="8307" spans="1:5">
      <c r="A8307" s="58">
        <v>35309</v>
      </c>
      <c r="B8307" t="s">
        <v>163</v>
      </c>
      <c r="C8307">
        <v>270015158</v>
      </c>
      <c r="D8307">
        <v>132123029</v>
      </c>
      <c r="E8307">
        <v>137892129</v>
      </c>
    </row>
    <row r="8308" spans="1:5">
      <c r="A8308" s="58">
        <v>35309</v>
      </c>
      <c r="B8308">
        <v>0</v>
      </c>
      <c r="C8308">
        <v>3745906</v>
      </c>
      <c r="D8308">
        <v>1918486</v>
      </c>
      <c r="E8308">
        <v>1827420</v>
      </c>
    </row>
    <row r="8309" spans="1:5">
      <c r="A8309" s="58">
        <v>35309</v>
      </c>
      <c r="B8309">
        <v>1</v>
      </c>
      <c r="C8309">
        <v>3788982</v>
      </c>
      <c r="D8309">
        <v>1937408</v>
      </c>
      <c r="E8309">
        <v>1851574</v>
      </c>
    </row>
    <row r="8310" spans="1:5">
      <c r="A8310" s="58">
        <v>35309</v>
      </c>
      <c r="B8310">
        <v>2</v>
      </c>
      <c r="C8310">
        <v>3843087</v>
      </c>
      <c r="D8310">
        <v>1967282</v>
      </c>
      <c r="E8310">
        <v>1875805</v>
      </c>
    </row>
    <row r="8311" spans="1:5">
      <c r="A8311" s="58">
        <v>35309</v>
      </c>
      <c r="B8311">
        <v>3</v>
      </c>
      <c r="C8311">
        <v>3933936</v>
      </c>
      <c r="D8311">
        <v>2015426</v>
      </c>
      <c r="E8311">
        <v>1918510</v>
      </c>
    </row>
    <row r="8312" spans="1:5">
      <c r="A8312" s="58">
        <v>35309</v>
      </c>
      <c r="B8312">
        <v>4</v>
      </c>
      <c r="C8312">
        <v>4067446</v>
      </c>
      <c r="D8312">
        <v>2080629</v>
      </c>
      <c r="E8312">
        <v>1986817</v>
      </c>
    </row>
    <row r="8313" spans="1:5">
      <c r="A8313" s="58">
        <v>35309</v>
      </c>
      <c r="B8313">
        <v>5</v>
      </c>
      <c r="C8313">
        <v>4111200</v>
      </c>
      <c r="D8313">
        <v>2104124</v>
      </c>
      <c r="E8313">
        <v>2007076</v>
      </c>
    </row>
    <row r="8314" spans="1:5">
      <c r="A8314" s="58">
        <v>35309</v>
      </c>
      <c r="B8314">
        <v>6</v>
      </c>
      <c r="C8314">
        <v>4111917</v>
      </c>
      <c r="D8314">
        <v>2105661</v>
      </c>
      <c r="E8314">
        <v>2006256</v>
      </c>
    </row>
    <row r="8315" spans="1:5">
      <c r="A8315" s="58">
        <v>35309</v>
      </c>
      <c r="B8315">
        <v>7</v>
      </c>
      <c r="C8315">
        <v>3985595</v>
      </c>
      <c r="D8315">
        <v>2039935</v>
      </c>
      <c r="E8315">
        <v>1945660</v>
      </c>
    </row>
    <row r="8316" spans="1:5">
      <c r="A8316" s="58">
        <v>35309</v>
      </c>
      <c r="B8316">
        <v>8</v>
      </c>
      <c r="C8316">
        <v>3842776</v>
      </c>
      <c r="D8316">
        <v>1967105</v>
      </c>
      <c r="E8316">
        <v>1875671</v>
      </c>
    </row>
    <row r="8317" spans="1:5">
      <c r="A8317" s="58">
        <v>35309</v>
      </c>
      <c r="B8317">
        <v>9</v>
      </c>
      <c r="C8317">
        <v>3884169</v>
      </c>
      <c r="D8317">
        <v>1989725</v>
      </c>
      <c r="E8317">
        <v>1894444</v>
      </c>
    </row>
    <row r="8318" spans="1:5">
      <c r="A8318" s="58">
        <v>35309</v>
      </c>
      <c r="B8318">
        <v>10</v>
      </c>
      <c r="C8318">
        <v>3927738</v>
      </c>
      <c r="D8318">
        <v>2014062</v>
      </c>
      <c r="E8318">
        <v>1913676</v>
      </c>
    </row>
    <row r="8319" spans="1:5">
      <c r="A8319" s="58">
        <v>35309</v>
      </c>
      <c r="B8319">
        <v>11</v>
      </c>
      <c r="C8319">
        <v>3907038</v>
      </c>
      <c r="D8319">
        <v>2001418</v>
      </c>
      <c r="E8319">
        <v>1905620</v>
      </c>
    </row>
    <row r="8320" spans="1:5">
      <c r="A8320" s="58">
        <v>35309</v>
      </c>
      <c r="B8320">
        <v>12</v>
      </c>
      <c r="C8320">
        <v>3818705</v>
      </c>
      <c r="D8320">
        <v>1955263</v>
      </c>
      <c r="E8320">
        <v>1863442</v>
      </c>
    </row>
    <row r="8321" spans="1:5">
      <c r="A8321" s="58">
        <v>35309</v>
      </c>
      <c r="B8321">
        <v>13</v>
      </c>
      <c r="C8321">
        <v>3879635</v>
      </c>
      <c r="D8321">
        <v>1986836</v>
      </c>
      <c r="E8321">
        <v>1892799</v>
      </c>
    </row>
    <row r="8322" spans="1:5">
      <c r="A8322" s="58">
        <v>35309</v>
      </c>
      <c r="B8322">
        <v>14</v>
      </c>
      <c r="C8322">
        <v>3933716</v>
      </c>
      <c r="D8322">
        <v>2017021</v>
      </c>
      <c r="E8322">
        <v>1916695</v>
      </c>
    </row>
    <row r="8323" spans="1:5">
      <c r="A8323" s="58">
        <v>35309</v>
      </c>
      <c r="B8323">
        <v>15</v>
      </c>
      <c r="C8323">
        <v>3864764</v>
      </c>
      <c r="D8323">
        <v>1986534</v>
      </c>
      <c r="E8323">
        <v>1878230</v>
      </c>
    </row>
    <row r="8324" spans="1:5">
      <c r="A8324" s="58">
        <v>35309</v>
      </c>
      <c r="B8324">
        <v>16</v>
      </c>
      <c r="C8324">
        <v>3936927</v>
      </c>
      <c r="D8324">
        <v>2029010</v>
      </c>
      <c r="E8324">
        <v>1907917</v>
      </c>
    </row>
    <row r="8325" spans="1:5">
      <c r="A8325" s="58">
        <v>35309</v>
      </c>
      <c r="B8325">
        <v>17</v>
      </c>
      <c r="C8325">
        <v>3780066</v>
      </c>
      <c r="D8325">
        <v>1954916</v>
      </c>
      <c r="E8325">
        <v>1825150</v>
      </c>
    </row>
    <row r="8326" spans="1:5">
      <c r="A8326" s="58">
        <v>35309</v>
      </c>
      <c r="B8326">
        <v>18</v>
      </c>
      <c r="C8326">
        <v>3657747</v>
      </c>
      <c r="D8326">
        <v>1877223</v>
      </c>
      <c r="E8326">
        <v>1780524</v>
      </c>
    </row>
    <row r="8327" spans="1:5">
      <c r="A8327" s="58">
        <v>35309</v>
      </c>
      <c r="B8327">
        <v>19</v>
      </c>
      <c r="C8327">
        <v>3785211</v>
      </c>
      <c r="D8327">
        <v>1933414</v>
      </c>
      <c r="E8327">
        <v>1851797</v>
      </c>
    </row>
    <row r="8328" spans="1:5">
      <c r="A8328" s="58">
        <v>35309</v>
      </c>
      <c r="B8328">
        <v>20</v>
      </c>
      <c r="C8328">
        <v>3591276</v>
      </c>
      <c r="D8328">
        <v>1836671</v>
      </c>
      <c r="E8328">
        <v>1754605</v>
      </c>
    </row>
    <row r="8329" spans="1:5">
      <c r="A8329" s="58">
        <v>35309</v>
      </c>
      <c r="B8329">
        <v>21</v>
      </c>
      <c r="C8329">
        <v>3572872</v>
      </c>
      <c r="D8329">
        <v>1826687</v>
      </c>
      <c r="E8329">
        <v>1746185</v>
      </c>
    </row>
    <row r="8330" spans="1:5">
      <c r="A8330" s="58">
        <v>35309</v>
      </c>
      <c r="B8330">
        <v>22</v>
      </c>
      <c r="C8330">
        <v>3453035</v>
      </c>
      <c r="D8330">
        <v>1760786</v>
      </c>
      <c r="E8330">
        <v>1692249</v>
      </c>
    </row>
    <row r="8331" spans="1:5">
      <c r="A8331" s="58">
        <v>35309</v>
      </c>
      <c r="B8331">
        <v>23</v>
      </c>
      <c r="C8331">
        <v>3504430</v>
      </c>
      <c r="D8331">
        <v>1781438</v>
      </c>
      <c r="E8331">
        <v>1722992</v>
      </c>
    </row>
    <row r="8332" spans="1:5">
      <c r="A8332" s="58">
        <v>35309</v>
      </c>
      <c r="B8332">
        <v>24</v>
      </c>
      <c r="C8332">
        <v>3730990</v>
      </c>
      <c r="D8332">
        <v>1890988</v>
      </c>
      <c r="E8332">
        <v>1840002</v>
      </c>
    </row>
    <row r="8333" spans="1:5">
      <c r="A8333" s="58">
        <v>35309</v>
      </c>
      <c r="B8333">
        <v>25</v>
      </c>
      <c r="C8333">
        <v>4037080</v>
      </c>
      <c r="D8333">
        <v>2037254</v>
      </c>
      <c r="E8333">
        <v>1999826</v>
      </c>
    </row>
    <row r="8334" spans="1:5">
      <c r="A8334" s="58">
        <v>35309</v>
      </c>
      <c r="B8334">
        <v>26</v>
      </c>
      <c r="C8334">
        <v>4063226</v>
      </c>
      <c r="D8334">
        <v>2043972</v>
      </c>
      <c r="E8334">
        <v>2019254</v>
      </c>
    </row>
    <row r="8335" spans="1:5">
      <c r="A8335" s="58">
        <v>35309</v>
      </c>
      <c r="B8335">
        <v>27</v>
      </c>
      <c r="C8335">
        <v>3980645</v>
      </c>
      <c r="D8335">
        <v>2005234</v>
      </c>
      <c r="E8335">
        <v>1975411</v>
      </c>
    </row>
    <row r="8336" spans="1:5">
      <c r="A8336" s="58">
        <v>35309</v>
      </c>
      <c r="B8336">
        <v>28</v>
      </c>
      <c r="C8336">
        <v>3799215</v>
      </c>
      <c r="D8336">
        <v>1911461</v>
      </c>
      <c r="E8336">
        <v>1887754</v>
      </c>
    </row>
    <row r="8337" spans="1:5">
      <c r="A8337" s="58">
        <v>35309</v>
      </c>
      <c r="B8337">
        <v>29</v>
      </c>
      <c r="C8337">
        <v>3997525</v>
      </c>
      <c r="D8337">
        <v>2007919</v>
      </c>
      <c r="E8337">
        <v>1989606</v>
      </c>
    </row>
    <row r="8338" spans="1:5">
      <c r="A8338" s="58">
        <v>35309</v>
      </c>
      <c r="B8338">
        <v>30</v>
      </c>
      <c r="C8338">
        <v>4132355</v>
      </c>
      <c r="D8338">
        <v>2079185</v>
      </c>
      <c r="E8338">
        <v>2053170</v>
      </c>
    </row>
    <row r="8339" spans="1:5">
      <c r="A8339" s="58">
        <v>35309</v>
      </c>
      <c r="B8339">
        <v>31</v>
      </c>
      <c r="C8339">
        <v>4224658</v>
      </c>
      <c r="D8339">
        <v>2118775</v>
      </c>
      <c r="E8339">
        <v>2105883</v>
      </c>
    </row>
    <row r="8340" spans="1:5">
      <c r="A8340" s="58">
        <v>35309</v>
      </c>
      <c r="B8340">
        <v>32</v>
      </c>
      <c r="C8340">
        <v>4421889</v>
      </c>
      <c r="D8340">
        <v>2214912</v>
      </c>
      <c r="E8340">
        <v>2206977</v>
      </c>
    </row>
    <row r="8341" spans="1:5">
      <c r="A8341" s="58">
        <v>35309</v>
      </c>
      <c r="B8341">
        <v>33</v>
      </c>
      <c r="C8341">
        <v>4444903</v>
      </c>
      <c r="D8341">
        <v>2223481</v>
      </c>
      <c r="E8341">
        <v>2221422</v>
      </c>
    </row>
    <row r="8342" spans="1:5">
      <c r="A8342" s="58">
        <v>35309</v>
      </c>
      <c r="B8342">
        <v>34</v>
      </c>
      <c r="C8342">
        <v>4633874</v>
      </c>
      <c r="D8342">
        <v>2325293</v>
      </c>
      <c r="E8342">
        <v>2308581</v>
      </c>
    </row>
    <row r="8343" spans="1:5">
      <c r="A8343" s="58">
        <v>35309</v>
      </c>
      <c r="B8343">
        <v>35</v>
      </c>
      <c r="C8343">
        <v>4644826</v>
      </c>
      <c r="D8343">
        <v>2327066</v>
      </c>
      <c r="E8343">
        <v>2317760</v>
      </c>
    </row>
    <row r="8344" spans="1:5">
      <c r="A8344" s="58">
        <v>35309</v>
      </c>
      <c r="B8344">
        <v>36</v>
      </c>
      <c r="C8344">
        <v>4652878</v>
      </c>
      <c r="D8344">
        <v>2318556</v>
      </c>
      <c r="E8344">
        <v>2334322</v>
      </c>
    </row>
    <row r="8345" spans="1:5">
      <c r="A8345" s="58">
        <v>35309</v>
      </c>
      <c r="B8345">
        <v>37</v>
      </c>
      <c r="C8345">
        <v>4536261</v>
      </c>
      <c r="D8345">
        <v>2256471</v>
      </c>
      <c r="E8345">
        <v>2279790</v>
      </c>
    </row>
    <row r="8346" spans="1:5">
      <c r="A8346" s="58">
        <v>35309</v>
      </c>
      <c r="B8346">
        <v>38</v>
      </c>
      <c r="C8346">
        <v>4373539</v>
      </c>
      <c r="D8346">
        <v>2173540</v>
      </c>
      <c r="E8346">
        <v>2199999</v>
      </c>
    </row>
    <row r="8347" spans="1:5">
      <c r="A8347" s="58">
        <v>35309</v>
      </c>
      <c r="B8347">
        <v>39</v>
      </c>
      <c r="C8347">
        <v>4591212</v>
      </c>
      <c r="D8347">
        <v>2283058</v>
      </c>
      <c r="E8347">
        <v>2308154</v>
      </c>
    </row>
    <row r="8348" spans="1:5">
      <c r="A8348" s="58">
        <v>35309</v>
      </c>
      <c r="B8348">
        <v>40</v>
      </c>
      <c r="C8348">
        <v>4461017</v>
      </c>
      <c r="D8348">
        <v>2215107</v>
      </c>
      <c r="E8348">
        <v>2245910</v>
      </c>
    </row>
    <row r="8349" spans="1:5">
      <c r="A8349" s="58">
        <v>35309</v>
      </c>
      <c r="B8349">
        <v>41</v>
      </c>
      <c r="C8349">
        <v>4244611</v>
      </c>
      <c r="D8349">
        <v>2100817</v>
      </c>
      <c r="E8349">
        <v>2143794</v>
      </c>
    </row>
    <row r="8350" spans="1:5">
      <c r="A8350" s="58">
        <v>35309</v>
      </c>
      <c r="B8350">
        <v>42</v>
      </c>
      <c r="C8350">
        <v>4163287</v>
      </c>
      <c r="D8350">
        <v>2057009</v>
      </c>
      <c r="E8350">
        <v>2106278</v>
      </c>
    </row>
    <row r="8351" spans="1:5">
      <c r="A8351" s="58">
        <v>35309</v>
      </c>
      <c r="B8351">
        <v>43</v>
      </c>
      <c r="C8351">
        <v>4006442</v>
      </c>
      <c r="D8351">
        <v>1969610</v>
      </c>
      <c r="E8351">
        <v>2036832</v>
      </c>
    </row>
    <row r="8352" spans="1:5">
      <c r="A8352" s="58">
        <v>35309</v>
      </c>
      <c r="B8352">
        <v>44</v>
      </c>
      <c r="C8352">
        <v>4014865</v>
      </c>
      <c r="D8352">
        <v>1983423</v>
      </c>
      <c r="E8352">
        <v>2031442</v>
      </c>
    </row>
    <row r="8353" spans="1:5">
      <c r="A8353" s="58">
        <v>35309</v>
      </c>
      <c r="B8353">
        <v>45</v>
      </c>
      <c r="C8353">
        <v>3808635</v>
      </c>
      <c r="D8353">
        <v>1878131</v>
      </c>
      <c r="E8353">
        <v>1930504</v>
      </c>
    </row>
    <row r="8354" spans="1:5">
      <c r="A8354" s="58">
        <v>35309</v>
      </c>
      <c r="B8354">
        <v>46</v>
      </c>
      <c r="C8354">
        <v>3722582</v>
      </c>
      <c r="D8354">
        <v>1830449</v>
      </c>
      <c r="E8354">
        <v>1892133</v>
      </c>
    </row>
    <row r="8355" spans="1:5">
      <c r="A8355" s="58">
        <v>35309</v>
      </c>
      <c r="B8355">
        <v>47</v>
      </c>
      <c r="C8355">
        <v>3631820</v>
      </c>
      <c r="D8355">
        <v>1779686</v>
      </c>
      <c r="E8355">
        <v>1852134</v>
      </c>
    </row>
    <row r="8356" spans="1:5">
      <c r="A8356" s="58">
        <v>35309</v>
      </c>
      <c r="B8356">
        <v>48</v>
      </c>
      <c r="C8356">
        <v>3523623</v>
      </c>
      <c r="D8356">
        <v>1726895</v>
      </c>
      <c r="E8356">
        <v>1796728</v>
      </c>
    </row>
    <row r="8357" spans="1:5">
      <c r="A8357" s="58">
        <v>35309</v>
      </c>
      <c r="B8357">
        <v>49</v>
      </c>
      <c r="C8357">
        <v>3989896</v>
      </c>
      <c r="D8357">
        <v>1962257</v>
      </c>
      <c r="E8357">
        <v>2027639</v>
      </c>
    </row>
    <row r="8358" spans="1:5">
      <c r="A8358" s="58">
        <v>35309</v>
      </c>
      <c r="B8358">
        <v>50</v>
      </c>
      <c r="C8358">
        <v>2996474</v>
      </c>
      <c r="D8358">
        <v>1467777</v>
      </c>
      <c r="E8358">
        <v>1528697</v>
      </c>
    </row>
    <row r="8359" spans="1:5">
      <c r="A8359" s="58">
        <v>35309</v>
      </c>
      <c r="B8359">
        <v>51</v>
      </c>
      <c r="C8359">
        <v>2833347</v>
      </c>
      <c r="D8359">
        <v>1383598</v>
      </c>
      <c r="E8359">
        <v>1449749</v>
      </c>
    </row>
    <row r="8360" spans="1:5">
      <c r="A8360" s="58">
        <v>35309</v>
      </c>
      <c r="B8360">
        <v>52</v>
      </c>
      <c r="C8360">
        <v>2831911</v>
      </c>
      <c r="D8360">
        <v>1380354</v>
      </c>
      <c r="E8360">
        <v>1451557</v>
      </c>
    </row>
    <row r="8361" spans="1:5">
      <c r="A8361" s="58">
        <v>35309</v>
      </c>
      <c r="B8361">
        <v>53</v>
      </c>
      <c r="C8361">
        <v>2998397</v>
      </c>
      <c r="D8361">
        <v>1460082</v>
      </c>
      <c r="E8361">
        <v>1538315</v>
      </c>
    </row>
    <row r="8362" spans="1:5">
      <c r="A8362" s="58">
        <v>35309</v>
      </c>
      <c r="B8362">
        <v>54</v>
      </c>
      <c r="C8362">
        <v>2722984</v>
      </c>
      <c r="D8362">
        <v>1325310</v>
      </c>
      <c r="E8362">
        <v>1397674</v>
      </c>
    </row>
    <row r="8363" spans="1:5">
      <c r="A8363" s="58">
        <v>35309</v>
      </c>
      <c r="B8363">
        <v>55</v>
      </c>
      <c r="C8363">
        <v>2469937</v>
      </c>
      <c r="D8363">
        <v>1195745</v>
      </c>
      <c r="E8363">
        <v>1274192</v>
      </c>
    </row>
    <row r="8364" spans="1:5">
      <c r="A8364" s="58">
        <v>35309</v>
      </c>
      <c r="B8364">
        <v>56</v>
      </c>
      <c r="C8364">
        <v>2371792</v>
      </c>
      <c r="D8364">
        <v>1145311</v>
      </c>
      <c r="E8364">
        <v>1226481</v>
      </c>
    </row>
    <row r="8365" spans="1:5">
      <c r="A8365" s="58">
        <v>35309</v>
      </c>
      <c r="B8365">
        <v>57</v>
      </c>
      <c r="C8365">
        <v>2309330</v>
      </c>
      <c r="D8365">
        <v>1110267</v>
      </c>
      <c r="E8365">
        <v>1199063</v>
      </c>
    </row>
    <row r="8366" spans="1:5">
      <c r="A8366" s="58">
        <v>35309</v>
      </c>
      <c r="B8366">
        <v>58</v>
      </c>
      <c r="C8366">
        <v>2225534</v>
      </c>
      <c r="D8366">
        <v>1068824</v>
      </c>
      <c r="E8366">
        <v>1156710</v>
      </c>
    </row>
    <row r="8367" spans="1:5">
      <c r="A8367" s="58">
        <v>35309</v>
      </c>
      <c r="B8367">
        <v>59</v>
      </c>
      <c r="C8367">
        <v>2161721</v>
      </c>
      <c r="D8367">
        <v>1035306</v>
      </c>
      <c r="E8367">
        <v>1126415</v>
      </c>
    </row>
    <row r="8368" spans="1:5">
      <c r="A8368" s="58">
        <v>35309</v>
      </c>
      <c r="B8368">
        <v>60</v>
      </c>
      <c r="C8368">
        <v>2121966</v>
      </c>
      <c r="D8368">
        <v>1009187</v>
      </c>
      <c r="E8368">
        <v>1112779</v>
      </c>
    </row>
    <row r="8369" spans="1:5">
      <c r="A8369" s="58">
        <v>35309</v>
      </c>
      <c r="B8369">
        <v>61</v>
      </c>
      <c r="C8369">
        <v>2079766</v>
      </c>
      <c r="D8369">
        <v>989954</v>
      </c>
      <c r="E8369">
        <v>1089812</v>
      </c>
    </row>
    <row r="8370" spans="1:5">
      <c r="A8370" s="58">
        <v>35309</v>
      </c>
      <c r="B8370">
        <v>62</v>
      </c>
      <c r="C8370">
        <v>1979890</v>
      </c>
      <c r="D8370">
        <v>938608</v>
      </c>
      <c r="E8370">
        <v>1041282</v>
      </c>
    </row>
    <row r="8371" spans="1:5">
      <c r="A8371" s="58">
        <v>35309</v>
      </c>
      <c r="B8371">
        <v>63</v>
      </c>
      <c r="C8371">
        <v>1949782</v>
      </c>
      <c r="D8371">
        <v>919518</v>
      </c>
      <c r="E8371">
        <v>1030264</v>
      </c>
    </row>
    <row r="8372" spans="1:5">
      <c r="A8372" s="58">
        <v>35309</v>
      </c>
      <c r="B8372">
        <v>64</v>
      </c>
      <c r="C8372">
        <v>1984951</v>
      </c>
      <c r="D8372">
        <v>924984</v>
      </c>
      <c r="E8372">
        <v>1059967</v>
      </c>
    </row>
    <row r="8373" spans="1:5">
      <c r="A8373" s="58">
        <v>35309</v>
      </c>
      <c r="B8373">
        <v>65</v>
      </c>
      <c r="C8373">
        <v>2024782</v>
      </c>
      <c r="D8373">
        <v>937494</v>
      </c>
      <c r="E8373">
        <v>1087288</v>
      </c>
    </row>
    <row r="8374" spans="1:5">
      <c r="A8374" s="58">
        <v>35309</v>
      </c>
      <c r="B8374">
        <v>66</v>
      </c>
      <c r="C8374">
        <v>2037215</v>
      </c>
      <c r="D8374">
        <v>941576</v>
      </c>
      <c r="E8374">
        <v>1095639</v>
      </c>
    </row>
    <row r="8375" spans="1:5">
      <c r="A8375" s="58">
        <v>35309</v>
      </c>
      <c r="B8375">
        <v>67</v>
      </c>
      <c r="C8375">
        <v>2007927</v>
      </c>
      <c r="D8375">
        <v>921238</v>
      </c>
      <c r="E8375">
        <v>1086689</v>
      </c>
    </row>
    <row r="8376" spans="1:5">
      <c r="A8376" s="58">
        <v>35309</v>
      </c>
      <c r="B8376">
        <v>68</v>
      </c>
      <c r="C8376">
        <v>1961513</v>
      </c>
      <c r="D8376">
        <v>891498</v>
      </c>
      <c r="E8376">
        <v>1070015</v>
      </c>
    </row>
    <row r="8377" spans="1:5">
      <c r="A8377" s="58">
        <v>35309</v>
      </c>
      <c r="B8377">
        <v>69</v>
      </c>
      <c r="C8377">
        <v>1920557</v>
      </c>
      <c r="D8377">
        <v>858660</v>
      </c>
      <c r="E8377">
        <v>1061897</v>
      </c>
    </row>
    <row r="8378" spans="1:5">
      <c r="A8378" s="58">
        <v>35309</v>
      </c>
      <c r="B8378">
        <v>70</v>
      </c>
      <c r="C8378">
        <v>1860081</v>
      </c>
      <c r="D8378">
        <v>816767</v>
      </c>
      <c r="E8378">
        <v>1043314</v>
      </c>
    </row>
    <row r="8379" spans="1:5">
      <c r="A8379" s="58">
        <v>35309</v>
      </c>
      <c r="B8379">
        <v>71</v>
      </c>
      <c r="C8379">
        <v>1815742</v>
      </c>
      <c r="D8379">
        <v>796374</v>
      </c>
      <c r="E8379">
        <v>1019368</v>
      </c>
    </row>
    <row r="8380" spans="1:5">
      <c r="A8380" s="58">
        <v>35309</v>
      </c>
      <c r="B8380">
        <v>72</v>
      </c>
      <c r="C8380">
        <v>1775487</v>
      </c>
      <c r="D8380">
        <v>773012</v>
      </c>
      <c r="E8380">
        <v>1002475</v>
      </c>
    </row>
    <row r="8381" spans="1:5">
      <c r="A8381" s="58">
        <v>35309</v>
      </c>
      <c r="B8381">
        <v>73</v>
      </c>
      <c r="C8381">
        <v>1706498</v>
      </c>
      <c r="D8381">
        <v>736349</v>
      </c>
      <c r="E8381">
        <v>970149</v>
      </c>
    </row>
    <row r="8382" spans="1:5">
      <c r="A8382" s="58">
        <v>35309</v>
      </c>
      <c r="B8382">
        <v>74</v>
      </c>
      <c r="C8382">
        <v>1696317</v>
      </c>
      <c r="D8382">
        <v>721386</v>
      </c>
      <c r="E8382">
        <v>974931</v>
      </c>
    </row>
    <row r="8383" spans="1:5">
      <c r="A8383" s="58">
        <v>35309</v>
      </c>
      <c r="B8383">
        <v>75</v>
      </c>
      <c r="C8383">
        <v>1640042</v>
      </c>
      <c r="D8383">
        <v>689992</v>
      </c>
      <c r="E8383">
        <v>950050</v>
      </c>
    </row>
    <row r="8384" spans="1:5">
      <c r="A8384" s="58">
        <v>35309</v>
      </c>
      <c r="B8384">
        <v>76</v>
      </c>
      <c r="C8384">
        <v>1483084</v>
      </c>
      <c r="D8384">
        <v>613832</v>
      </c>
      <c r="E8384">
        <v>869252</v>
      </c>
    </row>
    <row r="8385" spans="1:5">
      <c r="A8385" s="58">
        <v>35309</v>
      </c>
      <c r="B8385">
        <v>77</v>
      </c>
      <c r="C8385">
        <v>1362204</v>
      </c>
      <c r="D8385">
        <v>553275</v>
      </c>
      <c r="E8385">
        <v>808929</v>
      </c>
    </row>
    <row r="8386" spans="1:5">
      <c r="A8386" s="58">
        <v>35309</v>
      </c>
      <c r="B8386">
        <v>78</v>
      </c>
      <c r="C8386">
        <v>1275358</v>
      </c>
      <c r="D8386">
        <v>504629</v>
      </c>
      <c r="E8386">
        <v>770729</v>
      </c>
    </row>
    <row r="8387" spans="1:5">
      <c r="A8387" s="58">
        <v>35309</v>
      </c>
      <c r="B8387">
        <v>79</v>
      </c>
      <c r="C8387">
        <v>1185119</v>
      </c>
      <c r="D8387">
        <v>459796</v>
      </c>
      <c r="E8387">
        <v>725323</v>
      </c>
    </row>
    <row r="8388" spans="1:5">
      <c r="A8388" s="58">
        <v>35309</v>
      </c>
      <c r="B8388">
        <v>80</v>
      </c>
      <c r="C8388">
        <v>1116223</v>
      </c>
      <c r="D8388">
        <v>423579</v>
      </c>
      <c r="E8388">
        <v>692644</v>
      </c>
    </row>
    <row r="8389" spans="1:5">
      <c r="A8389" s="58">
        <v>35309</v>
      </c>
      <c r="B8389">
        <v>81</v>
      </c>
      <c r="C8389">
        <v>1016129</v>
      </c>
      <c r="D8389">
        <v>376038</v>
      </c>
      <c r="E8389">
        <v>640091</v>
      </c>
    </row>
    <row r="8390" spans="1:5">
      <c r="A8390" s="58">
        <v>35309</v>
      </c>
      <c r="B8390">
        <v>82</v>
      </c>
      <c r="C8390">
        <v>930550</v>
      </c>
      <c r="D8390">
        <v>336385</v>
      </c>
      <c r="E8390">
        <v>594165</v>
      </c>
    </row>
    <row r="8391" spans="1:5">
      <c r="A8391" s="58">
        <v>35309</v>
      </c>
      <c r="B8391">
        <v>83</v>
      </c>
      <c r="C8391">
        <v>839257</v>
      </c>
      <c r="D8391">
        <v>290038</v>
      </c>
      <c r="E8391">
        <v>549219</v>
      </c>
    </row>
    <row r="8392" spans="1:5">
      <c r="A8392" s="58">
        <v>35309</v>
      </c>
      <c r="B8392">
        <v>84</v>
      </c>
      <c r="C8392">
        <v>741190</v>
      </c>
      <c r="D8392">
        <v>249594</v>
      </c>
      <c r="E8392">
        <v>491596</v>
      </c>
    </row>
    <row r="8393" spans="1:5">
      <c r="A8393" s="58">
        <v>35309</v>
      </c>
      <c r="B8393">
        <v>85</v>
      </c>
      <c r="C8393">
        <v>646461</v>
      </c>
      <c r="D8393">
        <v>208571</v>
      </c>
      <c r="E8393">
        <v>437890</v>
      </c>
    </row>
    <row r="8394" spans="1:5">
      <c r="A8394" s="58">
        <v>35309</v>
      </c>
      <c r="B8394">
        <v>86</v>
      </c>
      <c r="C8394">
        <v>568176</v>
      </c>
      <c r="D8394">
        <v>176692</v>
      </c>
      <c r="E8394">
        <v>391484</v>
      </c>
    </row>
    <row r="8395" spans="1:5">
      <c r="A8395" s="58">
        <v>35309</v>
      </c>
      <c r="B8395">
        <v>87</v>
      </c>
      <c r="C8395">
        <v>492679</v>
      </c>
      <c r="D8395">
        <v>148902</v>
      </c>
      <c r="E8395">
        <v>343777</v>
      </c>
    </row>
    <row r="8396" spans="1:5">
      <c r="A8396" s="58">
        <v>35309</v>
      </c>
      <c r="B8396">
        <v>88</v>
      </c>
      <c r="C8396">
        <v>428629</v>
      </c>
      <c r="D8396">
        <v>123630</v>
      </c>
      <c r="E8396">
        <v>304999</v>
      </c>
    </row>
    <row r="8397" spans="1:5">
      <c r="A8397" s="58">
        <v>35309</v>
      </c>
      <c r="B8397">
        <v>89</v>
      </c>
      <c r="C8397">
        <v>361432</v>
      </c>
      <c r="D8397">
        <v>100318</v>
      </c>
      <c r="E8397">
        <v>261114</v>
      </c>
    </row>
    <row r="8398" spans="1:5">
      <c r="A8398" s="58">
        <v>35309</v>
      </c>
      <c r="B8398">
        <v>90</v>
      </c>
      <c r="C8398">
        <v>295110</v>
      </c>
      <c r="D8398">
        <v>77874</v>
      </c>
      <c r="E8398">
        <v>217236</v>
      </c>
    </row>
    <row r="8399" spans="1:5">
      <c r="A8399" s="58">
        <v>35309</v>
      </c>
      <c r="B8399">
        <v>91</v>
      </c>
      <c r="C8399">
        <v>250403</v>
      </c>
      <c r="D8399">
        <v>62841</v>
      </c>
      <c r="E8399">
        <v>187562</v>
      </c>
    </row>
    <row r="8400" spans="1:5">
      <c r="A8400" s="58">
        <v>35309</v>
      </c>
      <c r="B8400">
        <v>92</v>
      </c>
      <c r="C8400">
        <v>202793</v>
      </c>
      <c r="D8400">
        <v>49185</v>
      </c>
      <c r="E8400">
        <v>153608</v>
      </c>
    </row>
    <row r="8401" spans="1:5">
      <c r="A8401" s="58">
        <v>35309</v>
      </c>
      <c r="B8401">
        <v>93</v>
      </c>
      <c r="C8401">
        <v>157375</v>
      </c>
      <c r="D8401">
        <v>36053</v>
      </c>
      <c r="E8401">
        <v>121322</v>
      </c>
    </row>
    <row r="8402" spans="1:5">
      <c r="A8402" s="58">
        <v>35309</v>
      </c>
      <c r="B8402">
        <v>94</v>
      </c>
      <c r="C8402">
        <v>116820</v>
      </c>
      <c r="D8402">
        <v>26006</v>
      </c>
      <c r="E8402">
        <v>90814</v>
      </c>
    </row>
    <row r="8403" spans="1:5">
      <c r="A8403" s="58">
        <v>35309</v>
      </c>
      <c r="B8403">
        <v>95</v>
      </c>
      <c r="C8403">
        <v>90081</v>
      </c>
      <c r="D8403">
        <v>19032</v>
      </c>
      <c r="E8403">
        <v>71049</v>
      </c>
    </row>
    <row r="8404" spans="1:5">
      <c r="A8404" s="58">
        <v>35309</v>
      </c>
      <c r="B8404">
        <v>96</v>
      </c>
      <c r="C8404">
        <v>67978</v>
      </c>
      <c r="D8404">
        <v>13493</v>
      </c>
      <c r="E8404">
        <v>54485</v>
      </c>
    </row>
    <row r="8405" spans="1:5">
      <c r="A8405" s="58">
        <v>35309</v>
      </c>
      <c r="B8405">
        <v>97</v>
      </c>
      <c r="C8405">
        <v>44680</v>
      </c>
      <c r="D8405">
        <v>8365</v>
      </c>
      <c r="E8405">
        <v>36315</v>
      </c>
    </row>
    <row r="8406" spans="1:5">
      <c r="A8406" s="58">
        <v>35309</v>
      </c>
      <c r="B8406">
        <v>98</v>
      </c>
      <c r="C8406">
        <v>31601</v>
      </c>
      <c r="D8406">
        <v>5622</v>
      </c>
      <c r="E8406">
        <v>25979</v>
      </c>
    </row>
    <row r="8407" spans="1:5">
      <c r="A8407" s="58">
        <v>35309</v>
      </c>
      <c r="B8407">
        <v>99</v>
      </c>
      <c r="C8407">
        <v>21931</v>
      </c>
      <c r="D8407">
        <v>3949</v>
      </c>
      <c r="E8407">
        <v>17982</v>
      </c>
    </row>
    <row r="8408" spans="1:5">
      <c r="A8408" s="58">
        <v>35309</v>
      </c>
      <c r="B8408" t="s">
        <v>164</v>
      </c>
      <c r="C8408">
        <v>45924</v>
      </c>
      <c r="D8408">
        <v>8550</v>
      </c>
      <c r="E8408">
        <v>37374</v>
      </c>
    </row>
    <row r="8410" spans="1:5">
      <c r="A8410" s="58">
        <v>35339</v>
      </c>
      <c r="B8410" t="s">
        <v>163</v>
      </c>
      <c r="C8410">
        <v>270313968</v>
      </c>
      <c r="D8410">
        <v>132274039</v>
      </c>
      <c r="E8410">
        <v>138039929</v>
      </c>
    </row>
    <row r="8411" spans="1:5">
      <c r="A8411" s="58">
        <v>35339</v>
      </c>
      <c r="B8411">
        <v>0</v>
      </c>
      <c r="C8411">
        <v>3742486</v>
      </c>
      <c r="D8411">
        <v>1915734</v>
      </c>
      <c r="E8411">
        <v>1826752</v>
      </c>
    </row>
    <row r="8412" spans="1:5">
      <c r="A8412" s="58">
        <v>35339</v>
      </c>
      <c r="B8412">
        <v>1</v>
      </c>
      <c r="C8412">
        <v>3789510</v>
      </c>
      <c r="D8412">
        <v>1937923</v>
      </c>
      <c r="E8412">
        <v>1851587</v>
      </c>
    </row>
    <row r="8413" spans="1:5">
      <c r="A8413" s="58">
        <v>35339</v>
      </c>
      <c r="B8413">
        <v>2</v>
      </c>
      <c r="C8413">
        <v>3835155</v>
      </c>
      <c r="D8413">
        <v>1963073</v>
      </c>
      <c r="E8413">
        <v>1872082</v>
      </c>
    </row>
    <row r="8414" spans="1:5">
      <c r="A8414" s="58">
        <v>35339</v>
      </c>
      <c r="B8414">
        <v>3</v>
      </c>
      <c r="C8414">
        <v>3935365</v>
      </c>
      <c r="D8414">
        <v>2015936</v>
      </c>
      <c r="E8414">
        <v>1919429</v>
      </c>
    </row>
    <row r="8415" spans="1:5">
      <c r="A8415" s="58">
        <v>35339</v>
      </c>
      <c r="B8415">
        <v>4</v>
      </c>
      <c r="C8415">
        <v>4060397</v>
      </c>
      <c r="D8415">
        <v>2077626</v>
      </c>
      <c r="E8415">
        <v>1982771</v>
      </c>
    </row>
    <row r="8416" spans="1:5">
      <c r="A8416" s="58">
        <v>35339</v>
      </c>
      <c r="B8416">
        <v>5</v>
      </c>
      <c r="C8416">
        <v>4110002</v>
      </c>
      <c r="D8416">
        <v>2103176</v>
      </c>
      <c r="E8416">
        <v>2006826</v>
      </c>
    </row>
    <row r="8417" spans="1:5">
      <c r="A8417" s="58">
        <v>35339</v>
      </c>
      <c r="B8417">
        <v>6</v>
      </c>
      <c r="C8417">
        <v>4116849</v>
      </c>
      <c r="D8417">
        <v>2108027</v>
      </c>
      <c r="E8417">
        <v>2008822</v>
      </c>
    </row>
    <row r="8418" spans="1:5">
      <c r="A8418" s="58">
        <v>35339</v>
      </c>
      <c r="B8418">
        <v>7</v>
      </c>
      <c r="C8418">
        <v>3996794</v>
      </c>
      <c r="D8418">
        <v>2045683</v>
      </c>
      <c r="E8418">
        <v>1951111</v>
      </c>
    </row>
    <row r="8419" spans="1:5">
      <c r="A8419" s="58">
        <v>35339</v>
      </c>
      <c r="B8419">
        <v>8</v>
      </c>
      <c r="C8419">
        <v>3855463</v>
      </c>
      <c r="D8419">
        <v>1973771</v>
      </c>
      <c r="E8419">
        <v>1881692</v>
      </c>
    </row>
    <row r="8420" spans="1:5">
      <c r="A8420" s="58">
        <v>35339</v>
      </c>
      <c r="B8420">
        <v>9</v>
      </c>
      <c r="C8420">
        <v>3884915</v>
      </c>
      <c r="D8420">
        <v>1990081</v>
      </c>
      <c r="E8420">
        <v>1894834</v>
      </c>
    </row>
    <row r="8421" spans="1:5">
      <c r="A8421" s="58">
        <v>35339</v>
      </c>
      <c r="B8421">
        <v>10</v>
      </c>
      <c r="C8421">
        <v>3929939</v>
      </c>
      <c r="D8421">
        <v>2014991</v>
      </c>
      <c r="E8421">
        <v>1914948</v>
      </c>
    </row>
    <row r="8422" spans="1:5">
      <c r="A8422" s="58">
        <v>35339</v>
      </c>
      <c r="B8422">
        <v>11</v>
      </c>
      <c r="C8422">
        <v>3914684</v>
      </c>
      <c r="D8422">
        <v>2005601</v>
      </c>
      <c r="E8422">
        <v>1909083</v>
      </c>
    </row>
    <row r="8423" spans="1:5">
      <c r="A8423" s="58">
        <v>35339</v>
      </c>
      <c r="B8423">
        <v>12</v>
      </c>
      <c r="C8423">
        <v>3831472</v>
      </c>
      <c r="D8423">
        <v>1961656</v>
      </c>
      <c r="E8423">
        <v>1869816</v>
      </c>
    </row>
    <row r="8424" spans="1:5">
      <c r="A8424" s="58">
        <v>35339</v>
      </c>
      <c r="B8424">
        <v>13</v>
      </c>
      <c r="C8424">
        <v>3868224</v>
      </c>
      <c r="D8424">
        <v>1981144</v>
      </c>
      <c r="E8424">
        <v>1887080</v>
      </c>
    </row>
    <row r="8425" spans="1:5">
      <c r="A8425" s="58">
        <v>35339</v>
      </c>
      <c r="B8425">
        <v>14</v>
      </c>
      <c r="C8425">
        <v>3945983</v>
      </c>
      <c r="D8425">
        <v>2023164</v>
      </c>
      <c r="E8425">
        <v>1922819</v>
      </c>
    </row>
    <row r="8426" spans="1:5">
      <c r="A8426" s="58">
        <v>35339</v>
      </c>
      <c r="B8426">
        <v>15</v>
      </c>
      <c r="C8426">
        <v>3852594</v>
      </c>
      <c r="D8426">
        <v>1980269</v>
      </c>
      <c r="E8426">
        <v>1872325</v>
      </c>
    </row>
    <row r="8427" spans="1:5">
      <c r="A8427" s="58">
        <v>35339</v>
      </c>
      <c r="B8427">
        <v>16</v>
      </c>
      <c r="C8427">
        <v>3963283</v>
      </c>
      <c r="D8427">
        <v>2042651</v>
      </c>
      <c r="E8427">
        <v>1920632</v>
      </c>
    </row>
    <row r="8428" spans="1:5">
      <c r="A8428" s="58">
        <v>35339</v>
      </c>
      <c r="B8428">
        <v>17</v>
      </c>
      <c r="C8428">
        <v>3792207</v>
      </c>
      <c r="D8428">
        <v>1961260</v>
      </c>
      <c r="E8428">
        <v>1830947</v>
      </c>
    </row>
    <row r="8429" spans="1:5">
      <c r="A8429" s="58">
        <v>35339</v>
      </c>
      <c r="B8429">
        <v>18</v>
      </c>
      <c r="C8429">
        <v>3660346</v>
      </c>
      <c r="D8429">
        <v>1878737</v>
      </c>
      <c r="E8429">
        <v>1781609</v>
      </c>
    </row>
    <row r="8430" spans="1:5">
      <c r="A8430" s="58">
        <v>35339</v>
      </c>
      <c r="B8430">
        <v>19</v>
      </c>
      <c r="C8430">
        <v>3795662</v>
      </c>
      <c r="D8430">
        <v>1938630</v>
      </c>
      <c r="E8430">
        <v>1857032</v>
      </c>
    </row>
    <row r="8431" spans="1:5">
      <c r="A8431" s="58">
        <v>35339</v>
      </c>
      <c r="B8431">
        <v>20</v>
      </c>
      <c r="C8431">
        <v>3603606</v>
      </c>
      <c r="D8431">
        <v>1842953</v>
      </c>
      <c r="E8431">
        <v>1760653</v>
      </c>
    </row>
    <row r="8432" spans="1:5">
      <c r="A8432" s="58">
        <v>35339</v>
      </c>
      <c r="B8432">
        <v>21</v>
      </c>
      <c r="C8432">
        <v>3564330</v>
      </c>
      <c r="D8432">
        <v>1822413</v>
      </c>
      <c r="E8432">
        <v>1741917</v>
      </c>
    </row>
    <row r="8433" spans="1:5">
      <c r="A8433" s="58">
        <v>35339</v>
      </c>
      <c r="B8433">
        <v>22</v>
      </c>
      <c r="C8433">
        <v>3469118</v>
      </c>
      <c r="D8433">
        <v>1769110</v>
      </c>
      <c r="E8433">
        <v>1700008</v>
      </c>
    </row>
    <row r="8434" spans="1:5">
      <c r="A8434" s="58">
        <v>35339</v>
      </c>
      <c r="B8434">
        <v>23</v>
      </c>
      <c r="C8434">
        <v>3494430</v>
      </c>
      <c r="D8434">
        <v>1776707</v>
      </c>
      <c r="E8434">
        <v>1717723</v>
      </c>
    </row>
    <row r="8435" spans="1:5">
      <c r="A8435" s="58">
        <v>35339</v>
      </c>
      <c r="B8435">
        <v>24</v>
      </c>
      <c r="C8435">
        <v>3708977</v>
      </c>
      <c r="D8435">
        <v>1880496</v>
      </c>
      <c r="E8435">
        <v>1828481</v>
      </c>
    </row>
    <row r="8436" spans="1:5">
      <c r="A8436" s="58">
        <v>35339</v>
      </c>
      <c r="B8436">
        <v>25</v>
      </c>
      <c r="C8436">
        <v>4012228</v>
      </c>
      <c r="D8436">
        <v>2024489</v>
      </c>
      <c r="E8436">
        <v>1987739</v>
      </c>
    </row>
    <row r="8437" spans="1:5">
      <c r="A8437" s="58">
        <v>35339</v>
      </c>
      <c r="B8437">
        <v>26</v>
      </c>
      <c r="C8437">
        <v>4092807</v>
      </c>
      <c r="D8437">
        <v>2058406</v>
      </c>
      <c r="E8437">
        <v>2034401</v>
      </c>
    </row>
    <row r="8438" spans="1:5">
      <c r="A8438" s="58">
        <v>35339</v>
      </c>
      <c r="B8438">
        <v>27</v>
      </c>
      <c r="C8438">
        <v>3989028</v>
      </c>
      <c r="D8438">
        <v>2009500</v>
      </c>
      <c r="E8438">
        <v>1979528</v>
      </c>
    </row>
    <row r="8439" spans="1:5">
      <c r="A8439" s="58">
        <v>35339</v>
      </c>
      <c r="B8439">
        <v>28</v>
      </c>
      <c r="C8439">
        <v>3801771</v>
      </c>
      <c r="D8439">
        <v>1912781</v>
      </c>
      <c r="E8439">
        <v>1888990</v>
      </c>
    </row>
    <row r="8440" spans="1:5">
      <c r="A8440" s="58">
        <v>35339</v>
      </c>
      <c r="B8440">
        <v>29</v>
      </c>
      <c r="C8440">
        <v>3986059</v>
      </c>
      <c r="D8440">
        <v>2002550</v>
      </c>
      <c r="E8440">
        <v>1983509</v>
      </c>
    </row>
    <row r="8441" spans="1:5">
      <c r="A8441" s="58">
        <v>35339</v>
      </c>
      <c r="B8441">
        <v>30</v>
      </c>
      <c r="C8441">
        <v>4118277</v>
      </c>
      <c r="D8441">
        <v>2071835</v>
      </c>
      <c r="E8441">
        <v>2046442</v>
      </c>
    </row>
    <row r="8442" spans="1:5">
      <c r="A8442" s="58">
        <v>35339</v>
      </c>
      <c r="B8442">
        <v>31</v>
      </c>
      <c r="C8442">
        <v>4210792</v>
      </c>
      <c r="D8442">
        <v>2112338</v>
      </c>
      <c r="E8442">
        <v>2098454</v>
      </c>
    </row>
    <row r="8443" spans="1:5">
      <c r="A8443" s="58">
        <v>35339</v>
      </c>
      <c r="B8443">
        <v>32</v>
      </c>
      <c r="C8443">
        <v>4412213</v>
      </c>
      <c r="D8443">
        <v>2209572</v>
      </c>
      <c r="E8443">
        <v>2202641</v>
      </c>
    </row>
    <row r="8444" spans="1:5">
      <c r="A8444" s="58">
        <v>35339</v>
      </c>
      <c r="B8444">
        <v>33</v>
      </c>
      <c r="C8444">
        <v>4442921</v>
      </c>
      <c r="D8444">
        <v>2222620</v>
      </c>
      <c r="E8444">
        <v>2220301</v>
      </c>
    </row>
    <row r="8445" spans="1:5">
      <c r="A8445" s="58">
        <v>35339</v>
      </c>
      <c r="B8445">
        <v>34</v>
      </c>
      <c r="C8445">
        <v>4634907</v>
      </c>
      <c r="D8445">
        <v>2325909</v>
      </c>
      <c r="E8445">
        <v>2308998</v>
      </c>
    </row>
    <row r="8446" spans="1:5">
      <c r="A8446" s="58">
        <v>35339</v>
      </c>
      <c r="B8446">
        <v>35</v>
      </c>
      <c r="C8446">
        <v>4615629</v>
      </c>
      <c r="D8446">
        <v>2312563</v>
      </c>
      <c r="E8446">
        <v>2303066</v>
      </c>
    </row>
    <row r="8447" spans="1:5">
      <c r="A8447" s="58">
        <v>35339</v>
      </c>
      <c r="B8447">
        <v>36</v>
      </c>
      <c r="C8447">
        <v>4685000</v>
      </c>
      <c r="D8447">
        <v>2334650</v>
      </c>
      <c r="E8447">
        <v>2350350</v>
      </c>
    </row>
    <row r="8448" spans="1:5">
      <c r="A8448" s="58">
        <v>35339</v>
      </c>
      <c r="B8448">
        <v>37</v>
      </c>
      <c r="C8448">
        <v>4530319</v>
      </c>
      <c r="D8448">
        <v>2253750</v>
      </c>
      <c r="E8448">
        <v>2276569</v>
      </c>
    </row>
    <row r="8449" spans="1:5">
      <c r="A8449" s="58">
        <v>35339</v>
      </c>
      <c r="B8449">
        <v>38</v>
      </c>
      <c r="C8449">
        <v>4378844</v>
      </c>
      <c r="D8449">
        <v>2176000</v>
      </c>
      <c r="E8449">
        <v>2202844</v>
      </c>
    </row>
    <row r="8450" spans="1:5">
      <c r="A8450" s="58">
        <v>35339</v>
      </c>
      <c r="B8450">
        <v>39</v>
      </c>
      <c r="C8450">
        <v>4594440</v>
      </c>
      <c r="D8450">
        <v>2284782</v>
      </c>
      <c r="E8450">
        <v>2309658</v>
      </c>
    </row>
    <row r="8451" spans="1:5">
      <c r="A8451" s="58">
        <v>35339</v>
      </c>
      <c r="B8451">
        <v>40</v>
      </c>
      <c r="C8451">
        <v>4471551</v>
      </c>
      <c r="D8451">
        <v>2220312</v>
      </c>
      <c r="E8451">
        <v>2251239</v>
      </c>
    </row>
    <row r="8452" spans="1:5">
      <c r="A8452" s="58">
        <v>35339</v>
      </c>
      <c r="B8452">
        <v>41</v>
      </c>
      <c r="C8452">
        <v>4256950</v>
      </c>
      <c r="D8452">
        <v>2107446</v>
      </c>
      <c r="E8452">
        <v>2149504</v>
      </c>
    </row>
    <row r="8453" spans="1:5">
      <c r="A8453" s="58">
        <v>35339</v>
      </c>
      <c r="B8453">
        <v>42</v>
      </c>
      <c r="C8453">
        <v>4176101</v>
      </c>
      <c r="D8453">
        <v>2063619</v>
      </c>
      <c r="E8453">
        <v>2112482</v>
      </c>
    </row>
    <row r="8454" spans="1:5">
      <c r="A8454" s="58">
        <v>35339</v>
      </c>
      <c r="B8454">
        <v>43</v>
      </c>
      <c r="C8454">
        <v>4009339</v>
      </c>
      <c r="D8454">
        <v>1970910</v>
      </c>
      <c r="E8454">
        <v>2038429</v>
      </c>
    </row>
    <row r="8455" spans="1:5">
      <c r="A8455" s="58">
        <v>35339</v>
      </c>
      <c r="B8455">
        <v>44</v>
      </c>
      <c r="C8455">
        <v>4038998</v>
      </c>
      <c r="D8455">
        <v>1995370</v>
      </c>
      <c r="E8455">
        <v>2043628</v>
      </c>
    </row>
    <row r="8456" spans="1:5">
      <c r="A8456" s="58">
        <v>35339</v>
      </c>
      <c r="B8456">
        <v>45</v>
      </c>
      <c r="C8456">
        <v>3803272</v>
      </c>
      <c r="D8456">
        <v>1875329</v>
      </c>
      <c r="E8456">
        <v>1927943</v>
      </c>
    </row>
    <row r="8457" spans="1:5">
      <c r="A8457" s="58">
        <v>35339</v>
      </c>
      <c r="B8457">
        <v>46</v>
      </c>
      <c r="C8457">
        <v>3746148</v>
      </c>
      <c r="D8457">
        <v>1842592</v>
      </c>
      <c r="E8457">
        <v>1903556</v>
      </c>
    </row>
    <row r="8458" spans="1:5">
      <c r="A8458" s="58">
        <v>35339</v>
      </c>
      <c r="B8458">
        <v>47</v>
      </c>
      <c r="C8458">
        <v>3627215</v>
      </c>
      <c r="D8458">
        <v>1777230</v>
      </c>
      <c r="E8458">
        <v>1849985</v>
      </c>
    </row>
    <row r="8459" spans="1:5">
      <c r="A8459" s="58">
        <v>35339</v>
      </c>
      <c r="B8459">
        <v>48</v>
      </c>
      <c r="C8459">
        <v>3528724</v>
      </c>
      <c r="D8459">
        <v>1729277</v>
      </c>
      <c r="E8459">
        <v>1799447</v>
      </c>
    </row>
    <row r="8460" spans="1:5">
      <c r="A8460" s="58">
        <v>35339</v>
      </c>
      <c r="B8460">
        <v>49</v>
      </c>
      <c r="C8460">
        <v>3974845</v>
      </c>
      <c r="D8460">
        <v>1954560</v>
      </c>
      <c r="E8460">
        <v>2020285</v>
      </c>
    </row>
    <row r="8461" spans="1:5">
      <c r="A8461" s="58">
        <v>35339</v>
      </c>
      <c r="B8461">
        <v>50</v>
      </c>
      <c r="C8461">
        <v>3084125</v>
      </c>
      <c r="D8461">
        <v>1511471</v>
      </c>
      <c r="E8461">
        <v>1572654</v>
      </c>
    </row>
    <row r="8462" spans="1:5">
      <c r="A8462" s="58">
        <v>35339</v>
      </c>
      <c r="B8462">
        <v>51</v>
      </c>
      <c r="C8462">
        <v>2840289</v>
      </c>
      <c r="D8462">
        <v>1387219</v>
      </c>
      <c r="E8462">
        <v>1453070</v>
      </c>
    </row>
    <row r="8463" spans="1:5">
      <c r="A8463" s="58">
        <v>35339</v>
      </c>
      <c r="B8463">
        <v>52</v>
      </c>
      <c r="C8463">
        <v>2819299</v>
      </c>
      <c r="D8463">
        <v>1374075</v>
      </c>
      <c r="E8463">
        <v>1445224</v>
      </c>
    </row>
    <row r="8464" spans="1:5">
      <c r="A8464" s="58">
        <v>35339</v>
      </c>
      <c r="B8464">
        <v>53</v>
      </c>
      <c r="C8464">
        <v>2989219</v>
      </c>
      <c r="D8464">
        <v>1455491</v>
      </c>
      <c r="E8464">
        <v>1533728</v>
      </c>
    </row>
    <row r="8465" spans="1:5">
      <c r="A8465" s="58">
        <v>35339</v>
      </c>
      <c r="B8465">
        <v>54</v>
      </c>
      <c r="C8465">
        <v>2781295</v>
      </c>
      <c r="D8465">
        <v>1354389</v>
      </c>
      <c r="E8465">
        <v>1426906</v>
      </c>
    </row>
    <row r="8466" spans="1:5">
      <c r="A8466" s="58">
        <v>35339</v>
      </c>
      <c r="B8466">
        <v>55</v>
      </c>
      <c r="C8466">
        <v>2471621</v>
      </c>
      <c r="D8466">
        <v>1196241</v>
      </c>
      <c r="E8466">
        <v>1275380</v>
      </c>
    </row>
    <row r="8467" spans="1:5">
      <c r="A8467" s="58">
        <v>35339</v>
      </c>
      <c r="B8467">
        <v>56</v>
      </c>
      <c r="C8467">
        <v>2384601</v>
      </c>
      <c r="D8467">
        <v>1151836</v>
      </c>
      <c r="E8467">
        <v>1232765</v>
      </c>
    </row>
    <row r="8468" spans="1:5">
      <c r="A8468" s="58">
        <v>35339</v>
      </c>
      <c r="B8468">
        <v>57</v>
      </c>
      <c r="C8468">
        <v>2307347</v>
      </c>
      <c r="D8468">
        <v>1109306</v>
      </c>
      <c r="E8468">
        <v>1198041</v>
      </c>
    </row>
    <row r="8469" spans="1:5">
      <c r="A8469" s="58">
        <v>35339</v>
      </c>
      <c r="B8469">
        <v>58</v>
      </c>
      <c r="C8469">
        <v>2231421</v>
      </c>
      <c r="D8469">
        <v>1071734</v>
      </c>
      <c r="E8469">
        <v>1159687</v>
      </c>
    </row>
    <row r="8470" spans="1:5">
      <c r="A8470" s="58">
        <v>35339</v>
      </c>
      <c r="B8470">
        <v>59</v>
      </c>
      <c r="C8470">
        <v>2171386</v>
      </c>
      <c r="D8470">
        <v>1040038</v>
      </c>
      <c r="E8470">
        <v>1131348</v>
      </c>
    </row>
    <row r="8471" spans="1:5">
      <c r="A8471" s="58">
        <v>35339</v>
      </c>
      <c r="B8471">
        <v>60</v>
      </c>
      <c r="C8471">
        <v>2120237</v>
      </c>
      <c r="D8471">
        <v>1008560</v>
      </c>
      <c r="E8471">
        <v>1111677</v>
      </c>
    </row>
    <row r="8472" spans="1:5">
      <c r="A8472" s="58">
        <v>35339</v>
      </c>
      <c r="B8472">
        <v>61</v>
      </c>
      <c r="C8472">
        <v>2079186</v>
      </c>
      <c r="D8472">
        <v>989612</v>
      </c>
      <c r="E8472">
        <v>1089574</v>
      </c>
    </row>
    <row r="8473" spans="1:5">
      <c r="A8473" s="58">
        <v>35339</v>
      </c>
      <c r="B8473">
        <v>62</v>
      </c>
      <c r="C8473">
        <v>1993732</v>
      </c>
      <c r="D8473">
        <v>945319</v>
      </c>
      <c r="E8473">
        <v>1048413</v>
      </c>
    </row>
    <row r="8474" spans="1:5">
      <c r="A8474" s="58">
        <v>35339</v>
      </c>
      <c r="B8474">
        <v>63</v>
      </c>
      <c r="C8474">
        <v>1943718</v>
      </c>
      <c r="D8474">
        <v>916989</v>
      </c>
      <c r="E8474">
        <v>1026729</v>
      </c>
    </row>
    <row r="8475" spans="1:5">
      <c r="A8475" s="58">
        <v>35339</v>
      </c>
      <c r="B8475">
        <v>64</v>
      </c>
      <c r="C8475">
        <v>1983229</v>
      </c>
      <c r="D8475">
        <v>924369</v>
      </c>
      <c r="E8475">
        <v>1058860</v>
      </c>
    </row>
    <row r="8476" spans="1:5">
      <c r="A8476" s="58">
        <v>35339</v>
      </c>
      <c r="B8476">
        <v>65</v>
      </c>
      <c r="C8476">
        <v>2015397</v>
      </c>
      <c r="D8476">
        <v>933289</v>
      </c>
      <c r="E8476">
        <v>1082108</v>
      </c>
    </row>
    <row r="8477" spans="1:5">
      <c r="A8477" s="58">
        <v>35339</v>
      </c>
      <c r="B8477">
        <v>66</v>
      </c>
      <c r="C8477">
        <v>2040350</v>
      </c>
      <c r="D8477">
        <v>942544</v>
      </c>
      <c r="E8477">
        <v>1097806</v>
      </c>
    </row>
    <row r="8478" spans="1:5">
      <c r="A8478" s="58">
        <v>35339</v>
      </c>
      <c r="B8478">
        <v>67</v>
      </c>
      <c r="C8478">
        <v>2007618</v>
      </c>
      <c r="D8478">
        <v>922026</v>
      </c>
      <c r="E8478">
        <v>1085592</v>
      </c>
    </row>
    <row r="8479" spans="1:5">
      <c r="A8479" s="58">
        <v>35339</v>
      </c>
      <c r="B8479">
        <v>68</v>
      </c>
      <c r="C8479">
        <v>1956252</v>
      </c>
      <c r="D8479">
        <v>889299</v>
      </c>
      <c r="E8479">
        <v>1066953</v>
      </c>
    </row>
    <row r="8480" spans="1:5">
      <c r="A8480" s="58">
        <v>35339</v>
      </c>
      <c r="B8480">
        <v>69</v>
      </c>
      <c r="C8480">
        <v>1926922</v>
      </c>
      <c r="D8480">
        <v>862460</v>
      </c>
      <c r="E8480">
        <v>1064462</v>
      </c>
    </row>
    <row r="8481" spans="1:5">
      <c r="A8481" s="58">
        <v>35339</v>
      </c>
      <c r="B8481">
        <v>70</v>
      </c>
      <c r="C8481">
        <v>1860061</v>
      </c>
      <c r="D8481">
        <v>816910</v>
      </c>
      <c r="E8481">
        <v>1043151</v>
      </c>
    </row>
    <row r="8482" spans="1:5">
      <c r="A8482" s="58">
        <v>35339</v>
      </c>
      <c r="B8482">
        <v>71</v>
      </c>
      <c r="C8482">
        <v>1812749</v>
      </c>
      <c r="D8482">
        <v>795182</v>
      </c>
      <c r="E8482">
        <v>1017567</v>
      </c>
    </row>
    <row r="8483" spans="1:5">
      <c r="A8483" s="58">
        <v>35339</v>
      </c>
      <c r="B8483">
        <v>72</v>
      </c>
      <c r="C8483">
        <v>1778221</v>
      </c>
      <c r="D8483">
        <v>774217</v>
      </c>
      <c r="E8483">
        <v>1004004</v>
      </c>
    </row>
    <row r="8484" spans="1:5">
      <c r="A8484" s="58">
        <v>35339</v>
      </c>
      <c r="B8484">
        <v>73</v>
      </c>
      <c r="C8484">
        <v>1708453</v>
      </c>
      <c r="D8484">
        <v>737559</v>
      </c>
      <c r="E8484">
        <v>970894</v>
      </c>
    </row>
    <row r="8485" spans="1:5">
      <c r="A8485" s="58">
        <v>35339</v>
      </c>
      <c r="B8485">
        <v>74</v>
      </c>
      <c r="C8485">
        <v>1691961</v>
      </c>
      <c r="D8485">
        <v>719418</v>
      </c>
      <c r="E8485">
        <v>972543</v>
      </c>
    </row>
    <row r="8486" spans="1:5">
      <c r="A8486" s="58">
        <v>35339</v>
      </c>
      <c r="B8486">
        <v>75</v>
      </c>
      <c r="C8486">
        <v>1645427</v>
      </c>
      <c r="D8486">
        <v>692353</v>
      </c>
      <c r="E8486">
        <v>953074</v>
      </c>
    </row>
    <row r="8487" spans="1:5">
      <c r="A8487" s="58">
        <v>35339</v>
      </c>
      <c r="B8487">
        <v>76</v>
      </c>
      <c r="C8487">
        <v>1491496</v>
      </c>
      <c r="D8487">
        <v>617756</v>
      </c>
      <c r="E8487">
        <v>873740</v>
      </c>
    </row>
    <row r="8488" spans="1:5">
      <c r="A8488" s="58">
        <v>35339</v>
      </c>
      <c r="B8488">
        <v>77</v>
      </c>
      <c r="C8488">
        <v>1364298</v>
      </c>
      <c r="D8488">
        <v>554464</v>
      </c>
      <c r="E8488">
        <v>809834</v>
      </c>
    </row>
    <row r="8489" spans="1:5">
      <c r="A8489" s="58">
        <v>35339</v>
      </c>
      <c r="B8489">
        <v>78</v>
      </c>
      <c r="C8489">
        <v>1279161</v>
      </c>
      <c r="D8489">
        <v>506593</v>
      </c>
      <c r="E8489">
        <v>772568</v>
      </c>
    </row>
    <row r="8490" spans="1:5">
      <c r="A8490" s="58">
        <v>35339</v>
      </c>
      <c r="B8490">
        <v>79</v>
      </c>
      <c r="C8490">
        <v>1185916</v>
      </c>
      <c r="D8490">
        <v>459975</v>
      </c>
      <c r="E8490">
        <v>725941</v>
      </c>
    </row>
    <row r="8491" spans="1:5">
      <c r="A8491" s="58">
        <v>35339</v>
      </c>
      <c r="B8491">
        <v>80</v>
      </c>
      <c r="C8491">
        <v>1117773</v>
      </c>
      <c r="D8491">
        <v>424544</v>
      </c>
      <c r="E8491">
        <v>693229</v>
      </c>
    </row>
    <row r="8492" spans="1:5">
      <c r="A8492" s="58">
        <v>35339</v>
      </c>
      <c r="B8492">
        <v>81</v>
      </c>
      <c r="C8492">
        <v>1017643</v>
      </c>
      <c r="D8492">
        <v>376918</v>
      </c>
      <c r="E8492">
        <v>640725</v>
      </c>
    </row>
    <row r="8493" spans="1:5">
      <c r="A8493" s="58">
        <v>35339</v>
      </c>
      <c r="B8493">
        <v>82</v>
      </c>
      <c r="C8493">
        <v>933847</v>
      </c>
      <c r="D8493">
        <v>337956</v>
      </c>
      <c r="E8493">
        <v>595891</v>
      </c>
    </row>
    <row r="8494" spans="1:5">
      <c r="A8494" s="58">
        <v>35339</v>
      </c>
      <c r="B8494">
        <v>83</v>
      </c>
      <c r="C8494">
        <v>840020</v>
      </c>
      <c r="D8494">
        <v>290603</v>
      </c>
      <c r="E8494">
        <v>549417</v>
      </c>
    </row>
    <row r="8495" spans="1:5">
      <c r="A8495" s="58">
        <v>35339</v>
      </c>
      <c r="B8495">
        <v>84</v>
      </c>
      <c r="C8495">
        <v>745325</v>
      </c>
      <c r="D8495">
        <v>250955</v>
      </c>
      <c r="E8495">
        <v>494370</v>
      </c>
    </row>
    <row r="8496" spans="1:5">
      <c r="A8496" s="58">
        <v>35339</v>
      </c>
      <c r="B8496">
        <v>85</v>
      </c>
      <c r="C8496">
        <v>648018</v>
      </c>
      <c r="D8496">
        <v>209598</v>
      </c>
      <c r="E8496">
        <v>438420</v>
      </c>
    </row>
    <row r="8497" spans="1:5">
      <c r="A8497" s="58">
        <v>35339</v>
      </c>
      <c r="B8497">
        <v>86</v>
      </c>
      <c r="C8497">
        <v>570095</v>
      </c>
      <c r="D8497">
        <v>177117</v>
      </c>
      <c r="E8497">
        <v>392978</v>
      </c>
    </row>
    <row r="8498" spans="1:5">
      <c r="A8498" s="58">
        <v>35339</v>
      </c>
      <c r="B8498">
        <v>87</v>
      </c>
      <c r="C8498">
        <v>493948</v>
      </c>
      <c r="D8498">
        <v>149403</v>
      </c>
      <c r="E8498">
        <v>344545</v>
      </c>
    </row>
    <row r="8499" spans="1:5">
      <c r="A8499" s="58">
        <v>35339</v>
      </c>
      <c r="B8499">
        <v>88</v>
      </c>
      <c r="C8499">
        <v>429739</v>
      </c>
      <c r="D8499">
        <v>124066</v>
      </c>
      <c r="E8499">
        <v>305673</v>
      </c>
    </row>
    <row r="8500" spans="1:5">
      <c r="A8500" s="58">
        <v>35339</v>
      </c>
      <c r="B8500">
        <v>89</v>
      </c>
      <c r="C8500">
        <v>363441</v>
      </c>
      <c r="D8500">
        <v>100910</v>
      </c>
      <c r="E8500">
        <v>262531</v>
      </c>
    </row>
    <row r="8501" spans="1:5">
      <c r="A8501" s="58">
        <v>35339</v>
      </c>
      <c r="B8501">
        <v>90</v>
      </c>
      <c r="C8501">
        <v>295697</v>
      </c>
      <c r="D8501">
        <v>78101</v>
      </c>
      <c r="E8501">
        <v>217596</v>
      </c>
    </row>
    <row r="8502" spans="1:5">
      <c r="A8502" s="58">
        <v>35339</v>
      </c>
      <c r="B8502">
        <v>91</v>
      </c>
      <c r="C8502">
        <v>250123</v>
      </c>
      <c r="D8502">
        <v>62778</v>
      </c>
      <c r="E8502">
        <v>187345</v>
      </c>
    </row>
    <row r="8503" spans="1:5">
      <c r="A8503" s="58">
        <v>35339</v>
      </c>
      <c r="B8503">
        <v>92</v>
      </c>
      <c r="C8503">
        <v>204259</v>
      </c>
      <c r="D8503">
        <v>49552</v>
      </c>
      <c r="E8503">
        <v>154707</v>
      </c>
    </row>
    <row r="8504" spans="1:5">
      <c r="A8504" s="58">
        <v>35339</v>
      </c>
      <c r="B8504">
        <v>93</v>
      </c>
      <c r="C8504">
        <v>157992</v>
      </c>
      <c r="D8504">
        <v>36207</v>
      </c>
      <c r="E8504">
        <v>121785</v>
      </c>
    </row>
    <row r="8505" spans="1:5">
      <c r="A8505" s="58">
        <v>35339</v>
      </c>
      <c r="B8505">
        <v>94</v>
      </c>
      <c r="C8505">
        <v>117736</v>
      </c>
      <c r="D8505">
        <v>26183</v>
      </c>
      <c r="E8505">
        <v>91553</v>
      </c>
    </row>
    <row r="8506" spans="1:5">
      <c r="A8506" s="58">
        <v>35339</v>
      </c>
      <c r="B8506">
        <v>95</v>
      </c>
      <c r="C8506">
        <v>89310</v>
      </c>
      <c r="D8506">
        <v>18893</v>
      </c>
      <c r="E8506">
        <v>70417</v>
      </c>
    </row>
    <row r="8507" spans="1:5">
      <c r="A8507" s="58">
        <v>35339</v>
      </c>
      <c r="B8507">
        <v>96</v>
      </c>
      <c r="C8507">
        <v>69170</v>
      </c>
      <c r="D8507">
        <v>13735</v>
      </c>
      <c r="E8507">
        <v>55435</v>
      </c>
    </row>
    <row r="8508" spans="1:5">
      <c r="A8508" s="58">
        <v>35339</v>
      </c>
      <c r="B8508">
        <v>97</v>
      </c>
      <c r="C8508">
        <v>44883</v>
      </c>
      <c r="D8508">
        <v>8419</v>
      </c>
      <c r="E8508">
        <v>36464</v>
      </c>
    </row>
    <row r="8509" spans="1:5">
      <c r="A8509" s="58">
        <v>35339</v>
      </c>
      <c r="B8509">
        <v>98</v>
      </c>
      <c r="C8509">
        <v>31681</v>
      </c>
      <c r="D8509">
        <v>5630</v>
      </c>
      <c r="E8509">
        <v>26051</v>
      </c>
    </row>
    <row r="8510" spans="1:5">
      <c r="A8510" s="58">
        <v>35339</v>
      </c>
      <c r="B8510">
        <v>99</v>
      </c>
      <c r="C8510">
        <v>21945</v>
      </c>
      <c r="D8510">
        <v>3952</v>
      </c>
      <c r="E8510">
        <v>17993</v>
      </c>
    </row>
    <row r="8511" spans="1:5">
      <c r="A8511" s="58">
        <v>35339</v>
      </c>
      <c r="B8511" t="s">
        <v>164</v>
      </c>
      <c r="C8511">
        <v>46167</v>
      </c>
      <c r="D8511">
        <v>8623</v>
      </c>
      <c r="E8511">
        <v>37544</v>
      </c>
    </row>
    <row r="8513" spans="1:5">
      <c r="A8513" s="58">
        <v>35370</v>
      </c>
      <c r="B8513" t="s">
        <v>163</v>
      </c>
      <c r="C8513">
        <v>270611726</v>
      </c>
      <c r="D8513">
        <v>132425316</v>
      </c>
      <c r="E8513">
        <v>138186410</v>
      </c>
    </row>
    <row r="8514" spans="1:5">
      <c r="A8514" s="58">
        <v>35370</v>
      </c>
      <c r="B8514">
        <v>0</v>
      </c>
      <c r="C8514">
        <v>3749612</v>
      </c>
      <c r="D8514">
        <v>1919611</v>
      </c>
      <c r="E8514">
        <v>1830001</v>
      </c>
    </row>
    <row r="8515" spans="1:5">
      <c r="A8515" s="58">
        <v>35370</v>
      </c>
      <c r="B8515">
        <v>1</v>
      </c>
      <c r="C8515">
        <v>3789798</v>
      </c>
      <c r="D8515">
        <v>1938145</v>
      </c>
      <c r="E8515">
        <v>1851653</v>
      </c>
    </row>
    <row r="8516" spans="1:5">
      <c r="A8516" s="58">
        <v>35370</v>
      </c>
      <c r="B8516">
        <v>2</v>
      </c>
      <c r="C8516">
        <v>3833158</v>
      </c>
      <c r="D8516">
        <v>1961313</v>
      </c>
      <c r="E8516">
        <v>1871845</v>
      </c>
    </row>
    <row r="8517" spans="1:5">
      <c r="A8517" s="58">
        <v>35370</v>
      </c>
      <c r="B8517">
        <v>3</v>
      </c>
      <c r="C8517">
        <v>3926114</v>
      </c>
      <c r="D8517">
        <v>2011011</v>
      </c>
      <c r="E8517">
        <v>1915103</v>
      </c>
    </row>
    <row r="8518" spans="1:5">
      <c r="A8518" s="58">
        <v>35370</v>
      </c>
      <c r="B8518">
        <v>4</v>
      </c>
      <c r="C8518">
        <v>4056449</v>
      </c>
      <c r="D8518">
        <v>2076791</v>
      </c>
      <c r="E8518">
        <v>1979658</v>
      </c>
    </row>
    <row r="8519" spans="1:5">
      <c r="A8519" s="58">
        <v>35370</v>
      </c>
      <c r="B8519">
        <v>5</v>
      </c>
      <c r="C8519">
        <v>4106676</v>
      </c>
      <c r="D8519">
        <v>2100282</v>
      </c>
      <c r="E8519">
        <v>2006394</v>
      </c>
    </row>
    <row r="8520" spans="1:5">
      <c r="A8520" s="58">
        <v>35370</v>
      </c>
      <c r="B8520">
        <v>6</v>
      </c>
      <c r="C8520">
        <v>4125497</v>
      </c>
      <c r="D8520">
        <v>2112609</v>
      </c>
      <c r="E8520">
        <v>2012888</v>
      </c>
    </row>
    <row r="8521" spans="1:5">
      <c r="A8521" s="58">
        <v>35370</v>
      </c>
      <c r="B8521">
        <v>7</v>
      </c>
      <c r="C8521">
        <v>4013651</v>
      </c>
      <c r="D8521">
        <v>2054293</v>
      </c>
      <c r="E8521">
        <v>1959358</v>
      </c>
    </row>
    <row r="8522" spans="1:5">
      <c r="A8522" s="58">
        <v>35370</v>
      </c>
      <c r="B8522">
        <v>8</v>
      </c>
      <c r="C8522">
        <v>3860986</v>
      </c>
      <c r="D8522">
        <v>1976738</v>
      </c>
      <c r="E8522">
        <v>1884248</v>
      </c>
    </row>
    <row r="8523" spans="1:5">
      <c r="A8523" s="58">
        <v>35370</v>
      </c>
      <c r="B8523">
        <v>9</v>
      </c>
      <c r="C8523">
        <v>3892763</v>
      </c>
      <c r="D8523">
        <v>1994045</v>
      </c>
      <c r="E8523">
        <v>1898718</v>
      </c>
    </row>
    <row r="8524" spans="1:5">
      <c r="A8524" s="58">
        <v>35370</v>
      </c>
      <c r="B8524">
        <v>10</v>
      </c>
      <c r="C8524">
        <v>3925297</v>
      </c>
      <c r="D8524">
        <v>2012361</v>
      </c>
      <c r="E8524">
        <v>1912936</v>
      </c>
    </row>
    <row r="8525" spans="1:5">
      <c r="A8525" s="58">
        <v>35370</v>
      </c>
      <c r="B8525">
        <v>11</v>
      </c>
      <c r="C8525">
        <v>3919034</v>
      </c>
      <c r="D8525">
        <v>2008152</v>
      </c>
      <c r="E8525">
        <v>1910882</v>
      </c>
    </row>
    <row r="8526" spans="1:5">
      <c r="A8526" s="58">
        <v>35370</v>
      </c>
      <c r="B8526">
        <v>12</v>
      </c>
      <c r="C8526">
        <v>3848613</v>
      </c>
      <c r="D8526">
        <v>1970281</v>
      </c>
      <c r="E8526">
        <v>1878332</v>
      </c>
    </row>
    <row r="8527" spans="1:5">
      <c r="A8527" s="58">
        <v>35370</v>
      </c>
      <c r="B8527">
        <v>13</v>
      </c>
      <c r="C8527">
        <v>3860355</v>
      </c>
      <c r="D8527">
        <v>1977286</v>
      </c>
      <c r="E8527">
        <v>1883069</v>
      </c>
    </row>
    <row r="8528" spans="1:5">
      <c r="A8528" s="58">
        <v>35370</v>
      </c>
      <c r="B8528">
        <v>14</v>
      </c>
      <c r="C8528">
        <v>3957083</v>
      </c>
      <c r="D8528">
        <v>2028731</v>
      </c>
      <c r="E8528">
        <v>1928352</v>
      </c>
    </row>
    <row r="8529" spans="1:5">
      <c r="A8529" s="58">
        <v>35370</v>
      </c>
      <c r="B8529">
        <v>15</v>
      </c>
      <c r="C8529">
        <v>3839272</v>
      </c>
      <c r="D8529">
        <v>1973429</v>
      </c>
      <c r="E8529">
        <v>1865843</v>
      </c>
    </row>
    <row r="8530" spans="1:5">
      <c r="A8530" s="58">
        <v>35370</v>
      </c>
      <c r="B8530">
        <v>16</v>
      </c>
      <c r="C8530">
        <v>3982250</v>
      </c>
      <c r="D8530">
        <v>2052470</v>
      </c>
      <c r="E8530">
        <v>1929780</v>
      </c>
    </row>
    <row r="8531" spans="1:5">
      <c r="A8531" s="58">
        <v>35370</v>
      </c>
      <c r="B8531">
        <v>17</v>
      </c>
      <c r="C8531">
        <v>3807698</v>
      </c>
      <c r="D8531">
        <v>1969339</v>
      </c>
      <c r="E8531">
        <v>1838359</v>
      </c>
    </row>
    <row r="8532" spans="1:5">
      <c r="A8532" s="58">
        <v>35370</v>
      </c>
      <c r="B8532">
        <v>18</v>
      </c>
      <c r="C8532">
        <v>3664017</v>
      </c>
      <c r="D8532">
        <v>1880579</v>
      </c>
      <c r="E8532">
        <v>1783438</v>
      </c>
    </row>
    <row r="8533" spans="1:5">
      <c r="A8533" s="58">
        <v>35370</v>
      </c>
      <c r="B8533">
        <v>19</v>
      </c>
      <c r="C8533">
        <v>3805150</v>
      </c>
      <c r="D8533">
        <v>1943463</v>
      </c>
      <c r="E8533">
        <v>1861687</v>
      </c>
    </row>
    <row r="8534" spans="1:5">
      <c r="A8534" s="58">
        <v>35370</v>
      </c>
      <c r="B8534">
        <v>20</v>
      </c>
      <c r="C8534">
        <v>3617511</v>
      </c>
      <c r="D8534">
        <v>1849974</v>
      </c>
      <c r="E8534">
        <v>1767537</v>
      </c>
    </row>
    <row r="8535" spans="1:5">
      <c r="A8535" s="58">
        <v>35370</v>
      </c>
      <c r="B8535">
        <v>21</v>
      </c>
      <c r="C8535">
        <v>3553361</v>
      </c>
      <c r="D8535">
        <v>1816871</v>
      </c>
      <c r="E8535">
        <v>1736490</v>
      </c>
    </row>
    <row r="8536" spans="1:5">
      <c r="A8536" s="58">
        <v>35370</v>
      </c>
      <c r="B8536">
        <v>22</v>
      </c>
      <c r="C8536">
        <v>3488017</v>
      </c>
      <c r="D8536">
        <v>1778818</v>
      </c>
      <c r="E8536">
        <v>1709199</v>
      </c>
    </row>
    <row r="8537" spans="1:5">
      <c r="A8537" s="58">
        <v>35370</v>
      </c>
      <c r="B8537">
        <v>23</v>
      </c>
      <c r="C8537">
        <v>3487665</v>
      </c>
      <c r="D8537">
        <v>1773604</v>
      </c>
      <c r="E8537">
        <v>1714061</v>
      </c>
    </row>
    <row r="8538" spans="1:5">
      <c r="A8538" s="58">
        <v>35370</v>
      </c>
      <c r="B8538">
        <v>24</v>
      </c>
      <c r="C8538">
        <v>3687506</v>
      </c>
      <c r="D8538">
        <v>1870045</v>
      </c>
      <c r="E8538">
        <v>1817461</v>
      </c>
    </row>
    <row r="8539" spans="1:5">
      <c r="A8539" s="58">
        <v>35370</v>
      </c>
      <c r="B8539">
        <v>25</v>
      </c>
      <c r="C8539">
        <v>3990252</v>
      </c>
      <c r="D8539">
        <v>2013453</v>
      </c>
      <c r="E8539">
        <v>1976799</v>
      </c>
    </row>
    <row r="8540" spans="1:5">
      <c r="A8540" s="58">
        <v>35370</v>
      </c>
      <c r="B8540">
        <v>26</v>
      </c>
      <c r="C8540">
        <v>4114571</v>
      </c>
      <c r="D8540">
        <v>2068921</v>
      </c>
      <c r="E8540">
        <v>2045650</v>
      </c>
    </row>
    <row r="8541" spans="1:5">
      <c r="A8541" s="58">
        <v>35370</v>
      </c>
      <c r="B8541">
        <v>27</v>
      </c>
      <c r="C8541">
        <v>3998834</v>
      </c>
      <c r="D8541">
        <v>2014296</v>
      </c>
      <c r="E8541">
        <v>1984538</v>
      </c>
    </row>
    <row r="8542" spans="1:5">
      <c r="A8542" s="58">
        <v>35370</v>
      </c>
      <c r="B8542">
        <v>28</v>
      </c>
      <c r="C8542">
        <v>3807794</v>
      </c>
      <c r="D8542">
        <v>1915877</v>
      </c>
      <c r="E8542">
        <v>1891917</v>
      </c>
    </row>
    <row r="8543" spans="1:5">
      <c r="A8543" s="58">
        <v>35370</v>
      </c>
      <c r="B8543">
        <v>29</v>
      </c>
      <c r="C8543">
        <v>3977305</v>
      </c>
      <c r="D8543">
        <v>1998582</v>
      </c>
      <c r="E8543">
        <v>1978723</v>
      </c>
    </row>
    <row r="8544" spans="1:5">
      <c r="A8544" s="58">
        <v>35370</v>
      </c>
      <c r="B8544">
        <v>30</v>
      </c>
      <c r="C8544">
        <v>4111757</v>
      </c>
      <c r="D8544">
        <v>2068383</v>
      </c>
      <c r="E8544">
        <v>2043374</v>
      </c>
    </row>
    <row r="8545" spans="1:5">
      <c r="A8545" s="58">
        <v>35370</v>
      </c>
      <c r="B8545">
        <v>31</v>
      </c>
      <c r="C8545">
        <v>4191107</v>
      </c>
      <c r="D8545">
        <v>2102931</v>
      </c>
      <c r="E8545">
        <v>2088176</v>
      </c>
    </row>
    <row r="8546" spans="1:5">
      <c r="A8546" s="58">
        <v>35370</v>
      </c>
      <c r="B8546">
        <v>32</v>
      </c>
      <c r="C8546">
        <v>4404214</v>
      </c>
      <c r="D8546">
        <v>2205150</v>
      </c>
      <c r="E8546">
        <v>2199064</v>
      </c>
    </row>
    <row r="8547" spans="1:5">
      <c r="A8547" s="58">
        <v>35370</v>
      </c>
      <c r="B8547">
        <v>33</v>
      </c>
      <c r="C8547">
        <v>4438111</v>
      </c>
      <c r="D8547">
        <v>2220273</v>
      </c>
      <c r="E8547">
        <v>2217838</v>
      </c>
    </row>
    <row r="8548" spans="1:5">
      <c r="A8548" s="58">
        <v>35370</v>
      </c>
      <c r="B8548">
        <v>34</v>
      </c>
      <c r="C8548">
        <v>4638550</v>
      </c>
      <c r="D8548">
        <v>2327878</v>
      </c>
      <c r="E8548">
        <v>2310672</v>
      </c>
    </row>
    <row r="8549" spans="1:5">
      <c r="A8549" s="58">
        <v>35370</v>
      </c>
      <c r="B8549">
        <v>35</v>
      </c>
      <c r="C8549">
        <v>4597964</v>
      </c>
      <c r="D8549">
        <v>2303800</v>
      </c>
      <c r="E8549">
        <v>2294164</v>
      </c>
    </row>
    <row r="8550" spans="1:5">
      <c r="A8550" s="58">
        <v>35370</v>
      </c>
      <c r="B8550">
        <v>36</v>
      </c>
      <c r="C8550">
        <v>4707891</v>
      </c>
      <c r="D8550">
        <v>2346150</v>
      </c>
      <c r="E8550">
        <v>2361741</v>
      </c>
    </row>
    <row r="8551" spans="1:5">
      <c r="A8551" s="58">
        <v>35370</v>
      </c>
      <c r="B8551">
        <v>37</v>
      </c>
      <c r="C8551">
        <v>4521108</v>
      </c>
      <c r="D8551">
        <v>2249406</v>
      </c>
      <c r="E8551">
        <v>2271702</v>
      </c>
    </row>
    <row r="8552" spans="1:5">
      <c r="A8552" s="58">
        <v>35370</v>
      </c>
      <c r="B8552">
        <v>38</v>
      </c>
      <c r="C8552">
        <v>4379524</v>
      </c>
      <c r="D8552">
        <v>2176158</v>
      </c>
      <c r="E8552">
        <v>2203366</v>
      </c>
    </row>
    <row r="8553" spans="1:5">
      <c r="A8553" s="58">
        <v>35370</v>
      </c>
      <c r="B8553">
        <v>39</v>
      </c>
      <c r="C8553">
        <v>4602668</v>
      </c>
      <c r="D8553">
        <v>2289007</v>
      </c>
      <c r="E8553">
        <v>2313661</v>
      </c>
    </row>
    <row r="8554" spans="1:5">
      <c r="A8554" s="58">
        <v>35370</v>
      </c>
      <c r="B8554">
        <v>40</v>
      </c>
      <c r="C8554">
        <v>4485419</v>
      </c>
      <c r="D8554">
        <v>2227186</v>
      </c>
      <c r="E8554">
        <v>2258233</v>
      </c>
    </row>
    <row r="8555" spans="1:5">
      <c r="A8555" s="58">
        <v>35370</v>
      </c>
      <c r="B8555">
        <v>41</v>
      </c>
      <c r="C8555">
        <v>4267595</v>
      </c>
      <c r="D8555">
        <v>2113203</v>
      </c>
      <c r="E8555">
        <v>2154392</v>
      </c>
    </row>
    <row r="8556" spans="1:5">
      <c r="A8556" s="58">
        <v>35370</v>
      </c>
      <c r="B8556">
        <v>42</v>
      </c>
      <c r="C8556">
        <v>4196086</v>
      </c>
      <c r="D8556">
        <v>2073748</v>
      </c>
      <c r="E8556">
        <v>2122338</v>
      </c>
    </row>
    <row r="8557" spans="1:5">
      <c r="A8557" s="58">
        <v>35370</v>
      </c>
      <c r="B8557">
        <v>43</v>
      </c>
      <c r="C8557">
        <v>4005805</v>
      </c>
      <c r="D8557">
        <v>1969081</v>
      </c>
      <c r="E8557">
        <v>2036724</v>
      </c>
    </row>
    <row r="8558" spans="1:5">
      <c r="A8558" s="58">
        <v>35370</v>
      </c>
      <c r="B8558">
        <v>44</v>
      </c>
      <c r="C8558">
        <v>4055304</v>
      </c>
      <c r="D8558">
        <v>2003394</v>
      </c>
      <c r="E8558">
        <v>2051910</v>
      </c>
    </row>
    <row r="8559" spans="1:5">
      <c r="A8559" s="58">
        <v>35370</v>
      </c>
      <c r="B8559">
        <v>45</v>
      </c>
      <c r="C8559">
        <v>3802386</v>
      </c>
      <c r="D8559">
        <v>1874747</v>
      </c>
      <c r="E8559">
        <v>1927639</v>
      </c>
    </row>
    <row r="8560" spans="1:5">
      <c r="A8560" s="58">
        <v>35370</v>
      </c>
      <c r="B8560">
        <v>46</v>
      </c>
      <c r="C8560">
        <v>3766439</v>
      </c>
      <c r="D8560">
        <v>1853104</v>
      </c>
      <c r="E8560">
        <v>1913335</v>
      </c>
    </row>
    <row r="8561" spans="1:5">
      <c r="A8561" s="58">
        <v>35370</v>
      </c>
      <c r="B8561">
        <v>47</v>
      </c>
      <c r="C8561">
        <v>3626726</v>
      </c>
      <c r="D8561">
        <v>1776773</v>
      </c>
      <c r="E8561">
        <v>1849953</v>
      </c>
    </row>
    <row r="8562" spans="1:5">
      <c r="A8562" s="58">
        <v>35370</v>
      </c>
      <c r="B8562">
        <v>48</v>
      </c>
      <c r="C8562">
        <v>3530988</v>
      </c>
      <c r="D8562">
        <v>1730244</v>
      </c>
      <c r="E8562">
        <v>1800744</v>
      </c>
    </row>
    <row r="8563" spans="1:5">
      <c r="A8563" s="58">
        <v>35370</v>
      </c>
      <c r="B8563">
        <v>49</v>
      </c>
      <c r="C8563">
        <v>3945413</v>
      </c>
      <c r="D8563">
        <v>1939768</v>
      </c>
      <c r="E8563">
        <v>2005645</v>
      </c>
    </row>
    <row r="8564" spans="1:5">
      <c r="A8564" s="58">
        <v>35370</v>
      </c>
      <c r="B8564">
        <v>50</v>
      </c>
      <c r="C8564">
        <v>3190149</v>
      </c>
      <c r="D8564">
        <v>1564237</v>
      </c>
      <c r="E8564">
        <v>1625912</v>
      </c>
    </row>
    <row r="8565" spans="1:5">
      <c r="A8565" s="58">
        <v>35370</v>
      </c>
      <c r="B8565">
        <v>51</v>
      </c>
      <c r="C8565">
        <v>2842981</v>
      </c>
      <c r="D8565">
        <v>1388719</v>
      </c>
      <c r="E8565">
        <v>1454262</v>
      </c>
    </row>
    <row r="8566" spans="1:5">
      <c r="A8566" s="58">
        <v>35370</v>
      </c>
      <c r="B8566">
        <v>52</v>
      </c>
      <c r="C8566">
        <v>2812314</v>
      </c>
      <c r="D8566">
        <v>1370511</v>
      </c>
      <c r="E8566">
        <v>1441803</v>
      </c>
    </row>
    <row r="8567" spans="1:5">
      <c r="A8567" s="58">
        <v>35370</v>
      </c>
      <c r="B8567">
        <v>53</v>
      </c>
      <c r="C8567">
        <v>2965261</v>
      </c>
      <c r="D8567">
        <v>1443588</v>
      </c>
      <c r="E8567">
        <v>1521673</v>
      </c>
    </row>
    <row r="8568" spans="1:5">
      <c r="A8568" s="58">
        <v>35370</v>
      </c>
      <c r="B8568">
        <v>54</v>
      </c>
      <c r="C8568">
        <v>2836447</v>
      </c>
      <c r="D8568">
        <v>1381959</v>
      </c>
      <c r="E8568">
        <v>1454488</v>
      </c>
    </row>
    <row r="8569" spans="1:5">
      <c r="A8569" s="58">
        <v>35370</v>
      </c>
      <c r="B8569">
        <v>55</v>
      </c>
      <c r="C8569">
        <v>2478183</v>
      </c>
      <c r="D8569">
        <v>1199162</v>
      </c>
      <c r="E8569">
        <v>1279021</v>
      </c>
    </row>
    <row r="8570" spans="1:5">
      <c r="A8570" s="58">
        <v>35370</v>
      </c>
      <c r="B8570">
        <v>56</v>
      </c>
      <c r="C8570">
        <v>2394643</v>
      </c>
      <c r="D8570">
        <v>1156855</v>
      </c>
      <c r="E8570">
        <v>1237788</v>
      </c>
    </row>
    <row r="8571" spans="1:5">
      <c r="A8571" s="58">
        <v>35370</v>
      </c>
      <c r="B8571">
        <v>57</v>
      </c>
      <c r="C8571">
        <v>2306824</v>
      </c>
      <c r="D8571">
        <v>1109024</v>
      </c>
      <c r="E8571">
        <v>1197800</v>
      </c>
    </row>
    <row r="8572" spans="1:5">
      <c r="A8572" s="58">
        <v>35370</v>
      </c>
      <c r="B8572">
        <v>58</v>
      </c>
      <c r="C8572">
        <v>2236910</v>
      </c>
      <c r="D8572">
        <v>1074452</v>
      </c>
      <c r="E8572">
        <v>1162458</v>
      </c>
    </row>
    <row r="8573" spans="1:5">
      <c r="A8573" s="58">
        <v>35370</v>
      </c>
      <c r="B8573">
        <v>59</v>
      </c>
      <c r="C8573">
        <v>2182871</v>
      </c>
      <c r="D8573">
        <v>1045671</v>
      </c>
      <c r="E8573">
        <v>1137200</v>
      </c>
    </row>
    <row r="8574" spans="1:5">
      <c r="A8574" s="58">
        <v>35370</v>
      </c>
      <c r="B8574">
        <v>60</v>
      </c>
      <c r="C8574">
        <v>2119361</v>
      </c>
      <c r="D8574">
        <v>1008321</v>
      </c>
      <c r="E8574">
        <v>1111040</v>
      </c>
    </row>
    <row r="8575" spans="1:5">
      <c r="A8575" s="58">
        <v>35370</v>
      </c>
      <c r="B8575">
        <v>61</v>
      </c>
      <c r="C8575">
        <v>2076028</v>
      </c>
      <c r="D8575">
        <v>988010</v>
      </c>
      <c r="E8575">
        <v>1088018</v>
      </c>
    </row>
    <row r="8576" spans="1:5">
      <c r="A8576" s="58">
        <v>35370</v>
      </c>
      <c r="B8576">
        <v>62</v>
      </c>
      <c r="C8576">
        <v>2009638</v>
      </c>
      <c r="D8576">
        <v>953009</v>
      </c>
      <c r="E8576">
        <v>1056629</v>
      </c>
    </row>
    <row r="8577" spans="1:5">
      <c r="A8577" s="58">
        <v>35370</v>
      </c>
      <c r="B8577">
        <v>63</v>
      </c>
      <c r="C8577">
        <v>1937504</v>
      </c>
      <c r="D8577">
        <v>914376</v>
      </c>
      <c r="E8577">
        <v>1023128</v>
      </c>
    </row>
    <row r="8578" spans="1:5">
      <c r="A8578" s="58">
        <v>35370</v>
      </c>
      <c r="B8578">
        <v>64</v>
      </c>
      <c r="C8578">
        <v>1983097</v>
      </c>
      <c r="D8578">
        <v>924584</v>
      </c>
      <c r="E8578">
        <v>1058513</v>
      </c>
    </row>
    <row r="8579" spans="1:5">
      <c r="A8579" s="58">
        <v>35370</v>
      </c>
      <c r="B8579">
        <v>65</v>
      </c>
      <c r="C8579">
        <v>2005961</v>
      </c>
      <c r="D8579">
        <v>928892</v>
      </c>
      <c r="E8579">
        <v>1077069</v>
      </c>
    </row>
    <row r="8580" spans="1:5">
      <c r="A8580" s="58">
        <v>35370</v>
      </c>
      <c r="B8580">
        <v>66</v>
      </c>
      <c r="C8580">
        <v>2040291</v>
      </c>
      <c r="D8580">
        <v>941992</v>
      </c>
      <c r="E8580">
        <v>1098299</v>
      </c>
    </row>
    <row r="8581" spans="1:5">
      <c r="A8581" s="58">
        <v>35370</v>
      </c>
      <c r="B8581">
        <v>67</v>
      </c>
      <c r="C8581">
        <v>2008937</v>
      </c>
      <c r="D8581">
        <v>923670</v>
      </c>
      <c r="E8581">
        <v>1085267</v>
      </c>
    </row>
    <row r="8582" spans="1:5">
      <c r="A8582" s="58">
        <v>35370</v>
      </c>
      <c r="B8582">
        <v>68</v>
      </c>
      <c r="C8582">
        <v>1950442</v>
      </c>
      <c r="D8582">
        <v>886722</v>
      </c>
      <c r="E8582">
        <v>1063720</v>
      </c>
    </row>
    <row r="8583" spans="1:5">
      <c r="A8583" s="58">
        <v>35370</v>
      </c>
      <c r="B8583">
        <v>69</v>
      </c>
      <c r="C8583">
        <v>1932889</v>
      </c>
      <c r="D8583">
        <v>866057</v>
      </c>
      <c r="E8583">
        <v>1066832</v>
      </c>
    </row>
    <row r="8584" spans="1:5">
      <c r="A8584" s="58">
        <v>35370</v>
      </c>
      <c r="B8584">
        <v>70</v>
      </c>
      <c r="C8584">
        <v>1860556</v>
      </c>
      <c r="D8584">
        <v>817251</v>
      </c>
      <c r="E8584">
        <v>1043305</v>
      </c>
    </row>
    <row r="8585" spans="1:5">
      <c r="A8585" s="58">
        <v>35370</v>
      </c>
      <c r="B8585">
        <v>71</v>
      </c>
      <c r="C8585">
        <v>1808129</v>
      </c>
      <c r="D8585">
        <v>793285</v>
      </c>
      <c r="E8585">
        <v>1014844</v>
      </c>
    </row>
    <row r="8586" spans="1:5">
      <c r="A8586" s="58">
        <v>35370</v>
      </c>
      <c r="B8586">
        <v>72</v>
      </c>
      <c r="C8586">
        <v>1780004</v>
      </c>
      <c r="D8586">
        <v>774973</v>
      </c>
      <c r="E8586">
        <v>1005031</v>
      </c>
    </row>
    <row r="8587" spans="1:5">
      <c r="A8587" s="58">
        <v>35370</v>
      </c>
      <c r="B8587">
        <v>73</v>
      </c>
      <c r="C8587">
        <v>1710932</v>
      </c>
      <c r="D8587">
        <v>738925</v>
      </c>
      <c r="E8587">
        <v>972007</v>
      </c>
    </row>
    <row r="8588" spans="1:5">
      <c r="A8588" s="58">
        <v>35370</v>
      </c>
      <c r="B8588">
        <v>74</v>
      </c>
      <c r="C8588">
        <v>1687214</v>
      </c>
      <c r="D8588">
        <v>717293</v>
      </c>
      <c r="E8588">
        <v>969921</v>
      </c>
    </row>
    <row r="8589" spans="1:5">
      <c r="A8589" s="58">
        <v>35370</v>
      </c>
      <c r="B8589">
        <v>75</v>
      </c>
      <c r="C8589">
        <v>1648529</v>
      </c>
      <c r="D8589">
        <v>693562</v>
      </c>
      <c r="E8589">
        <v>954967</v>
      </c>
    </row>
    <row r="8590" spans="1:5">
      <c r="A8590" s="58">
        <v>35370</v>
      </c>
      <c r="B8590">
        <v>76</v>
      </c>
      <c r="C8590">
        <v>1500834</v>
      </c>
      <c r="D8590">
        <v>622280</v>
      </c>
      <c r="E8590">
        <v>878554</v>
      </c>
    </row>
    <row r="8591" spans="1:5">
      <c r="A8591" s="58">
        <v>35370</v>
      </c>
      <c r="B8591">
        <v>77</v>
      </c>
      <c r="C8591">
        <v>1365802</v>
      </c>
      <c r="D8591">
        <v>555254</v>
      </c>
      <c r="E8591">
        <v>810548</v>
      </c>
    </row>
    <row r="8592" spans="1:5">
      <c r="A8592" s="58">
        <v>35370</v>
      </c>
      <c r="B8592">
        <v>78</v>
      </c>
      <c r="C8592">
        <v>1282136</v>
      </c>
      <c r="D8592">
        <v>508215</v>
      </c>
      <c r="E8592">
        <v>773921</v>
      </c>
    </row>
    <row r="8593" spans="1:5">
      <c r="A8593" s="58">
        <v>35370</v>
      </c>
      <c r="B8593">
        <v>79</v>
      </c>
      <c r="C8593">
        <v>1186979</v>
      </c>
      <c r="D8593">
        <v>460245</v>
      </c>
      <c r="E8593">
        <v>726734</v>
      </c>
    </row>
    <row r="8594" spans="1:5">
      <c r="A8594" s="58">
        <v>35370</v>
      </c>
      <c r="B8594">
        <v>80</v>
      </c>
      <c r="C8594">
        <v>1119108</v>
      </c>
      <c r="D8594">
        <v>425378</v>
      </c>
      <c r="E8594">
        <v>693730</v>
      </c>
    </row>
    <row r="8595" spans="1:5">
      <c r="A8595" s="58">
        <v>35370</v>
      </c>
      <c r="B8595">
        <v>81</v>
      </c>
      <c r="C8595">
        <v>1018272</v>
      </c>
      <c r="D8595">
        <v>377488</v>
      </c>
      <c r="E8595">
        <v>640784</v>
      </c>
    </row>
    <row r="8596" spans="1:5">
      <c r="A8596" s="58">
        <v>35370</v>
      </c>
      <c r="B8596">
        <v>82</v>
      </c>
      <c r="C8596">
        <v>936930</v>
      </c>
      <c r="D8596">
        <v>339466</v>
      </c>
      <c r="E8596">
        <v>597464</v>
      </c>
    </row>
    <row r="8597" spans="1:5">
      <c r="A8597" s="58">
        <v>35370</v>
      </c>
      <c r="B8597">
        <v>83</v>
      </c>
      <c r="C8597">
        <v>840336</v>
      </c>
      <c r="D8597">
        <v>290973</v>
      </c>
      <c r="E8597">
        <v>549363</v>
      </c>
    </row>
    <row r="8598" spans="1:5">
      <c r="A8598" s="58">
        <v>35370</v>
      </c>
      <c r="B8598">
        <v>84</v>
      </c>
      <c r="C8598">
        <v>749234</v>
      </c>
      <c r="D8598">
        <v>252233</v>
      </c>
      <c r="E8598">
        <v>497001</v>
      </c>
    </row>
    <row r="8599" spans="1:5">
      <c r="A8599" s="58">
        <v>35370</v>
      </c>
      <c r="B8599">
        <v>85</v>
      </c>
      <c r="C8599">
        <v>648965</v>
      </c>
      <c r="D8599">
        <v>210418</v>
      </c>
      <c r="E8599">
        <v>438547</v>
      </c>
    </row>
    <row r="8600" spans="1:5">
      <c r="A8600" s="58">
        <v>35370</v>
      </c>
      <c r="B8600">
        <v>86</v>
      </c>
      <c r="C8600">
        <v>571686</v>
      </c>
      <c r="D8600">
        <v>177533</v>
      </c>
      <c r="E8600">
        <v>394153</v>
      </c>
    </row>
    <row r="8601" spans="1:5">
      <c r="A8601" s="58">
        <v>35370</v>
      </c>
      <c r="B8601">
        <v>87</v>
      </c>
      <c r="C8601">
        <v>495199</v>
      </c>
      <c r="D8601">
        <v>149901</v>
      </c>
      <c r="E8601">
        <v>345298</v>
      </c>
    </row>
    <row r="8602" spans="1:5">
      <c r="A8602" s="58">
        <v>35370</v>
      </c>
      <c r="B8602">
        <v>88</v>
      </c>
      <c r="C8602">
        <v>430545</v>
      </c>
      <c r="D8602">
        <v>124406</v>
      </c>
      <c r="E8602">
        <v>306139</v>
      </c>
    </row>
    <row r="8603" spans="1:5">
      <c r="A8603" s="58">
        <v>35370</v>
      </c>
      <c r="B8603">
        <v>89</v>
      </c>
      <c r="C8603">
        <v>365562</v>
      </c>
      <c r="D8603">
        <v>101562</v>
      </c>
      <c r="E8603">
        <v>264000</v>
      </c>
    </row>
    <row r="8604" spans="1:5">
      <c r="A8604" s="58">
        <v>35370</v>
      </c>
      <c r="B8604">
        <v>90</v>
      </c>
      <c r="C8604">
        <v>296213</v>
      </c>
      <c r="D8604">
        <v>78347</v>
      </c>
      <c r="E8604">
        <v>217866</v>
      </c>
    </row>
    <row r="8605" spans="1:5">
      <c r="A8605" s="58">
        <v>35370</v>
      </c>
      <c r="B8605">
        <v>91</v>
      </c>
      <c r="C8605">
        <v>249582</v>
      </c>
      <c r="D8605">
        <v>62662</v>
      </c>
      <c r="E8605">
        <v>186920</v>
      </c>
    </row>
    <row r="8606" spans="1:5">
      <c r="A8606" s="58">
        <v>35370</v>
      </c>
      <c r="B8606">
        <v>92</v>
      </c>
      <c r="C8606">
        <v>205625</v>
      </c>
      <c r="D8606">
        <v>49907</v>
      </c>
      <c r="E8606">
        <v>155718</v>
      </c>
    </row>
    <row r="8607" spans="1:5">
      <c r="A8607" s="58">
        <v>35370</v>
      </c>
      <c r="B8607">
        <v>93</v>
      </c>
      <c r="C8607">
        <v>158566</v>
      </c>
      <c r="D8607">
        <v>36365</v>
      </c>
      <c r="E8607">
        <v>122201</v>
      </c>
    </row>
    <row r="8608" spans="1:5">
      <c r="A8608" s="58">
        <v>35370</v>
      </c>
      <c r="B8608">
        <v>94</v>
      </c>
      <c r="C8608">
        <v>118791</v>
      </c>
      <c r="D8608">
        <v>26393</v>
      </c>
      <c r="E8608">
        <v>92398</v>
      </c>
    </row>
    <row r="8609" spans="1:5">
      <c r="A8609" s="58">
        <v>35370</v>
      </c>
      <c r="B8609">
        <v>95</v>
      </c>
      <c r="C8609">
        <v>88415</v>
      </c>
      <c r="D8609">
        <v>18742</v>
      </c>
      <c r="E8609">
        <v>69673</v>
      </c>
    </row>
    <row r="8610" spans="1:5">
      <c r="A8610" s="58">
        <v>35370</v>
      </c>
      <c r="B8610">
        <v>96</v>
      </c>
      <c r="C8610">
        <v>70216</v>
      </c>
      <c r="D8610">
        <v>13952</v>
      </c>
      <c r="E8610">
        <v>56264</v>
      </c>
    </row>
    <row r="8611" spans="1:5">
      <c r="A8611" s="58">
        <v>35370</v>
      </c>
      <c r="B8611">
        <v>97</v>
      </c>
      <c r="C8611">
        <v>45229</v>
      </c>
      <c r="D8611">
        <v>8510</v>
      </c>
      <c r="E8611">
        <v>36719</v>
      </c>
    </row>
    <row r="8612" spans="1:5">
      <c r="A8612" s="58">
        <v>35370</v>
      </c>
      <c r="B8612">
        <v>98</v>
      </c>
      <c r="C8612">
        <v>31777</v>
      </c>
      <c r="D8612">
        <v>5639</v>
      </c>
      <c r="E8612">
        <v>26138</v>
      </c>
    </row>
    <row r="8613" spans="1:5">
      <c r="A8613" s="58">
        <v>35370</v>
      </c>
      <c r="B8613">
        <v>99</v>
      </c>
      <c r="C8613">
        <v>21955</v>
      </c>
      <c r="D8613">
        <v>3956</v>
      </c>
      <c r="E8613">
        <v>17999</v>
      </c>
    </row>
    <row r="8614" spans="1:5">
      <c r="A8614" s="58">
        <v>35370</v>
      </c>
      <c r="B8614" t="s">
        <v>164</v>
      </c>
      <c r="C8614">
        <v>46330</v>
      </c>
      <c r="D8614">
        <v>8637</v>
      </c>
      <c r="E8614">
        <v>37693</v>
      </c>
    </row>
    <row r="8616" spans="1:5">
      <c r="A8616" s="58">
        <v>35400</v>
      </c>
      <c r="B8616" t="s">
        <v>163</v>
      </c>
      <c r="C8616">
        <v>270858868</v>
      </c>
      <c r="D8616">
        <v>132551971</v>
      </c>
      <c r="E8616">
        <v>138306897</v>
      </c>
    </row>
    <row r="8617" spans="1:5">
      <c r="A8617" s="58">
        <v>35400</v>
      </c>
      <c r="B8617">
        <v>0</v>
      </c>
      <c r="C8617">
        <v>3747854</v>
      </c>
      <c r="D8617">
        <v>1918399</v>
      </c>
      <c r="E8617">
        <v>1829455</v>
      </c>
    </row>
    <row r="8618" spans="1:5">
      <c r="A8618" s="58">
        <v>35400</v>
      </c>
      <c r="B8618">
        <v>1</v>
      </c>
      <c r="C8618">
        <v>3781671</v>
      </c>
      <c r="D8618">
        <v>1934330</v>
      </c>
      <c r="E8618">
        <v>1847341</v>
      </c>
    </row>
    <row r="8619" spans="1:5">
      <c r="A8619" s="58">
        <v>35400</v>
      </c>
      <c r="B8619">
        <v>2</v>
      </c>
      <c r="C8619">
        <v>3836619</v>
      </c>
      <c r="D8619">
        <v>1962735</v>
      </c>
      <c r="E8619">
        <v>1873884</v>
      </c>
    </row>
    <row r="8620" spans="1:5">
      <c r="A8620" s="58">
        <v>35400</v>
      </c>
      <c r="B8620">
        <v>3</v>
      </c>
      <c r="C8620">
        <v>3921631</v>
      </c>
      <c r="D8620">
        <v>2008536</v>
      </c>
      <c r="E8620">
        <v>1913095</v>
      </c>
    </row>
    <row r="8621" spans="1:5">
      <c r="A8621" s="58">
        <v>35400</v>
      </c>
      <c r="B8621">
        <v>4</v>
      </c>
      <c r="C8621">
        <v>4055875</v>
      </c>
      <c r="D8621">
        <v>2077219</v>
      </c>
      <c r="E8621">
        <v>1978656</v>
      </c>
    </row>
    <row r="8622" spans="1:5">
      <c r="A8622" s="58">
        <v>35400</v>
      </c>
      <c r="B8622">
        <v>5</v>
      </c>
      <c r="C8622">
        <v>4097882</v>
      </c>
      <c r="D8622">
        <v>2095489</v>
      </c>
      <c r="E8622">
        <v>2002393</v>
      </c>
    </row>
    <row r="8623" spans="1:5">
      <c r="A8623" s="58">
        <v>35400</v>
      </c>
      <c r="B8623">
        <v>6</v>
      </c>
      <c r="C8623">
        <v>4132692</v>
      </c>
      <c r="D8623">
        <v>2115997</v>
      </c>
      <c r="E8623">
        <v>2016695</v>
      </c>
    </row>
    <row r="8624" spans="1:5">
      <c r="A8624" s="58">
        <v>35400</v>
      </c>
      <c r="B8624">
        <v>7</v>
      </c>
      <c r="C8624">
        <v>4028501</v>
      </c>
      <c r="D8624">
        <v>2061879</v>
      </c>
      <c r="E8624">
        <v>1966622</v>
      </c>
    </row>
    <row r="8625" spans="1:5">
      <c r="A8625" s="58">
        <v>35400</v>
      </c>
      <c r="B8625">
        <v>8</v>
      </c>
      <c r="C8625">
        <v>3869484</v>
      </c>
      <c r="D8625">
        <v>1981237</v>
      </c>
      <c r="E8625">
        <v>1888247</v>
      </c>
    </row>
    <row r="8626" spans="1:5">
      <c r="A8626" s="58">
        <v>35400</v>
      </c>
      <c r="B8626">
        <v>9</v>
      </c>
      <c r="C8626">
        <v>3906369</v>
      </c>
      <c r="D8626">
        <v>2000965</v>
      </c>
      <c r="E8626">
        <v>1905404</v>
      </c>
    </row>
    <row r="8627" spans="1:5">
      <c r="A8627" s="58">
        <v>35400</v>
      </c>
      <c r="B8627">
        <v>10</v>
      </c>
      <c r="C8627">
        <v>3915835</v>
      </c>
      <c r="D8627">
        <v>2007273</v>
      </c>
      <c r="E8627">
        <v>1908562</v>
      </c>
    </row>
    <row r="8628" spans="1:5">
      <c r="A8628" s="58">
        <v>35400</v>
      </c>
      <c r="B8628">
        <v>11</v>
      </c>
      <c r="C8628">
        <v>3926262</v>
      </c>
      <c r="D8628">
        <v>2012140</v>
      </c>
      <c r="E8628">
        <v>1914122</v>
      </c>
    </row>
    <row r="8629" spans="1:5">
      <c r="A8629" s="58">
        <v>35400</v>
      </c>
      <c r="B8629">
        <v>12</v>
      </c>
      <c r="C8629">
        <v>3855259</v>
      </c>
      <c r="D8629">
        <v>1973520</v>
      </c>
      <c r="E8629">
        <v>1881739</v>
      </c>
    </row>
    <row r="8630" spans="1:5">
      <c r="A8630" s="58">
        <v>35400</v>
      </c>
      <c r="B8630">
        <v>13</v>
      </c>
      <c r="C8630">
        <v>3855468</v>
      </c>
      <c r="D8630">
        <v>1974949</v>
      </c>
      <c r="E8630">
        <v>1880519</v>
      </c>
    </row>
    <row r="8631" spans="1:5">
      <c r="A8631" s="58">
        <v>35400</v>
      </c>
      <c r="B8631">
        <v>14</v>
      </c>
      <c r="C8631">
        <v>3967810</v>
      </c>
      <c r="D8631">
        <v>2034101</v>
      </c>
      <c r="E8631">
        <v>1933709</v>
      </c>
    </row>
    <row r="8632" spans="1:5">
      <c r="A8632" s="58">
        <v>35400</v>
      </c>
      <c r="B8632">
        <v>15</v>
      </c>
      <c r="C8632">
        <v>3830121</v>
      </c>
      <c r="D8632">
        <v>1968719</v>
      </c>
      <c r="E8632">
        <v>1861402</v>
      </c>
    </row>
    <row r="8633" spans="1:5">
      <c r="A8633" s="58">
        <v>35400</v>
      </c>
      <c r="B8633">
        <v>16</v>
      </c>
      <c r="C8633">
        <v>3993609</v>
      </c>
      <c r="D8633">
        <v>2058360</v>
      </c>
      <c r="E8633">
        <v>1935249</v>
      </c>
    </row>
    <row r="8634" spans="1:5">
      <c r="A8634" s="58">
        <v>35400</v>
      </c>
      <c r="B8634">
        <v>17</v>
      </c>
      <c r="C8634">
        <v>3820988</v>
      </c>
      <c r="D8634">
        <v>1976273</v>
      </c>
      <c r="E8634">
        <v>1844715</v>
      </c>
    </row>
    <row r="8635" spans="1:5">
      <c r="A8635" s="58">
        <v>35400</v>
      </c>
      <c r="B8635">
        <v>18</v>
      </c>
      <c r="C8635">
        <v>3669895</v>
      </c>
      <c r="D8635">
        <v>1883567</v>
      </c>
      <c r="E8635">
        <v>1786328</v>
      </c>
    </row>
    <row r="8636" spans="1:5">
      <c r="A8636" s="58">
        <v>35400</v>
      </c>
      <c r="B8636">
        <v>19</v>
      </c>
      <c r="C8636">
        <v>3811552</v>
      </c>
      <c r="D8636">
        <v>1946697</v>
      </c>
      <c r="E8636">
        <v>1864855</v>
      </c>
    </row>
    <row r="8637" spans="1:5">
      <c r="A8637" s="58">
        <v>35400</v>
      </c>
      <c r="B8637">
        <v>20</v>
      </c>
      <c r="C8637">
        <v>3634358</v>
      </c>
      <c r="D8637">
        <v>1858512</v>
      </c>
      <c r="E8637">
        <v>1775846</v>
      </c>
    </row>
    <row r="8638" spans="1:5">
      <c r="A8638" s="58">
        <v>35400</v>
      </c>
      <c r="B8638">
        <v>21</v>
      </c>
      <c r="C8638">
        <v>3546698</v>
      </c>
      <c r="D8638">
        <v>1813552</v>
      </c>
      <c r="E8638">
        <v>1733146</v>
      </c>
    </row>
    <row r="8639" spans="1:5">
      <c r="A8639" s="58">
        <v>35400</v>
      </c>
      <c r="B8639">
        <v>22</v>
      </c>
      <c r="C8639">
        <v>3496586</v>
      </c>
      <c r="D8639">
        <v>1783298</v>
      </c>
      <c r="E8639">
        <v>1713288</v>
      </c>
    </row>
    <row r="8640" spans="1:5">
      <c r="A8640" s="58">
        <v>35400</v>
      </c>
      <c r="B8640">
        <v>23</v>
      </c>
      <c r="C8640">
        <v>3477709</v>
      </c>
      <c r="D8640">
        <v>1768918</v>
      </c>
      <c r="E8640">
        <v>1708791</v>
      </c>
    </row>
    <row r="8641" spans="1:5">
      <c r="A8641" s="58">
        <v>35400</v>
      </c>
      <c r="B8641">
        <v>24</v>
      </c>
      <c r="C8641">
        <v>3676442</v>
      </c>
      <c r="D8641">
        <v>1864891</v>
      </c>
      <c r="E8641">
        <v>1811551</v>
      </c>
    </row>
    <row r="8642" spans="1:5">
      <c r="A8642" s="58">
        <v>35400</v>
      </c>
      <c r="B8642">
        <v>25</v>
      </c>
      <c r="C8642">
        <v>3960064</v>
      </c>
      <c r="D8642">
        <v>1998337</v>
      </c>
      <c r="E8642">
        <v>1961727</v>
      </c>
    </row>
    <row r="8643" spans="1:5">
      <c r="A8643" s="58">
        <v>35400</v>
      </c>
      <c r="B8643">
        <v>26</v>
      </c>
      <c r="C8643">
        <v>4135650</v>
      </c>
      <c r="D8643">
        <v>2079119</v>
      </c>
      <c r="E8643">
        <v>2056531</v>
      </c>
    </row>
    <row r="8644" spans="1:5">
      <c r="A8644" s="58">
        <v>35400</v>
      </c>
      <c r="B8644">
        <v>27</v>
      </c>
      <c r="C8644">
        <v>4005480</v>
      </c>
      <c r="D8644">
        <v>2017540</v>
      </c>
      <c r="E8644">
        <v>1987940</v>
      </c>
    </row>
    <row r="8645" spans="1:5">
      <c r="A8645" s="58">
        <v>35400</v>
      </c>
      <c r="B8645">
        <v>28</v>
      </c>
      <c r="C8645">
        <v>3820370</v>
      </c>
      <c r="D8645">
        <v>1922275</v>
      </c>
      <c r="E8645">
        <v>1898095</v>
      </c>
    </row>
    <row r="8646" spans="1:5">
      <c r="A8646" s="58">
        <v>35400</v>
      </c>
      <c r="B8646">
        <v>29</v>
      </c>
      <c r="C8646">
        <v>3965028</v>
      </c>
      <c r="D8646">
        <v>1992825</v>
      </c>
      <c r="E8646">
        <v>1972203</v>
      </c>
    </row>
    <row r="8647" spans="1:5">
      <c r="A8647" s="58">
        <v>35400</v>
      </c>
      <c r="B8647">
        <v>30</v>
      </c>
      <c r="C8647">
        <v>4107278</v>
      </c>
      <c r="D8647">
        <v>2065938</v>
      </c>
      <c r="E8647">
        <v>2041340</v>
      </c>
    </row>
    <row r="8648" spans="1:5">
      <c r="A8648" s="58">
        <v>35400</v>
      </c>
      <c r="B8648">
        <v>31</v>
      </c>
      <c r="C8648">
        <v>4176724</v>
      </c>
      <c r="D8648">
        <v>2096234</v>
      </c>
      <c r="E8648">
        <v>2080490</v>
      </c>
    </row>
    <row r="8649" spans="1:5">
      <c r="A8649" s="58">
        <v>35400</v>
      </c>
      <c r="B8649">
        <v>32</v>
      </c>
      <c r="C8649">
        <v>4399811</v>
      </c>
      <c r="D8649">
        <v>2202550</v>
      </c>
      <c r="E8649">
        <v>2197261</v>
      </c>
    </row>
    <row r="8650" spans="1:5">
      <c r="A8650" s="58">
        <v>35400</v>
      </c>
      <c r="B8650">
        <v>33</v>
      </c>
      <c r="C8650">
        <v>4429280</v>
      </c>
      <c r="D8650">
        <v>2215897</v>
      </c>
      <c r="E8650">
        <v>2213383</v>
      </c>
    </row>
    <row r="8651" spans="1:5">
      <c r="A8651" s="58">
        <v>35400</v>
      </c>
      <c r="B8651">
        <v>34</v>
      </c>
      <c r="C8651">
        <v>4640002</v>
      </c>
      <c r="D8651">
        <v>2328752</v>
      </c>
      <c r="E8651">
        <v>2311250</v>
      </c>
    </row>
    <row r="8652" spans="1:5">
      <c r="A8652" s="58">
        <v>35400</v>
      </c>
      <c r="B8652">
        <v>35</v>
      </c>
      <c r="C8652">
        <v>4577965</v>
      </c>
      <c r="D8652">
        <v>2293862</v>
      </c>
      <c r="E8652">
        <v>2284103</v>
      </c>
    </row>
    <row r="8653" spans="1:5">
      <c r="A8653" s="58">
        <v>35400</v>
      </c>
      <c r="B8653">
        <v>36</v>
      </c>
      <c r="C8653">
        <v>4731176</v>
      </c>
      <c r="D8653">
        <v>2357889</v>
      </c>
      <c r="E8653">
        <v>2373287</v>
      </c>
    </row>
    <row r="8654" spans="1:5">
      <c r="A8654" s="58">
        <v>35400</v>
      </c>
      <c r="B8654">
        <v>37</v>
      </c>
      <c r="C8654">
        <v>4516970</v>
      </c>
      <c r="D8654">
        <v>2247563</v>
      </c>
      <c r="E8654">
        <v>2269407</v>
      </c>
    </row>
    <row r="8655" spans="1:5">
      <c r="A8655" s="58">
        <v>35400</v>
      </c>
      <c r="B8655">
        <v>38</v>
      </c>
      <c r="C8655">
        <v>4380867</v>
      </c>
      <c r="D8655">
        <v>2176642</v>
      </c>
      <c r="E8655">
        <v>2204225</v>
      </c>
    </row>
    <row r="8656" spans="1:5">
      <c r="A8656" s="58">
        <v>35400</v>
      </c>
      <c r="B8656">
        <v>39</v>
      </c>
      <c r="C8656">
        <v>4608235</v>
      </c>
      <c r="D8656">
        <v>2291933</v>
      </c>
      <c r="E8656">
        <v>2316302</v>
      </c>
    </row>
    <row r="8657" spans="1:5">
      <c r="A8657" s="58">
        <v>35400</v>
      </c>
      <c r="B8657">
        <v>40</v>
      </c>
      <c r="C8657">
        <v>4490138</v>
      </c>
      <c r="D8657">
        <v>2229514</v>
      </c>
      <c r="E8657">
        <v>2260624</v>
      </c>
    </row>
    <row r="8658" spans="1:5">
      <c r="A8658" s="58">
        <v>35400</v>
      </c>
      <c r="B8658">
        <v>41</v>
      </c>
      <c r="C8658">
        <v>4276617</v>
      </c>
      <c r="D8658">
        <v>2118142</v>
      </c>
      <c r="E8658">
        <v>2158475</v>
      </c>
    </row>
    <row r="8659" spans="1:5">
      <c r="A8659" s="58">
        <v>35400</v>
      </c>
      <c r="B8659">
        <v>42</v>
      </c>
      <c r="C8659">
        <v>4213038</v>
      </c>
      <c r="D8659">
        <v>2082400</v>
      </c>
      <c r="E8659">
        <v>2130638</v>
      </c>
    </row>
    <row r="8660" spans="1:5">
      <c r="A8660" s="58">
        <v>35400</v>
      </c>
      <c r="B8660">
        <v>43</v>
      </c>
      <c r="C8660">
        <v>4009645</v>
      </c>
      <c r="D8660">
        <v>1970835</v>
      </c>
      <c r="E8660">
        <v>2038810</v>
      </c>
    </row>
    <row r="8661" spans="1:5">
      <c r="A8661" s="58">
        <v>35400</v>
      </c>
      <c r="B8661">
        <v>44</v>
      </c>
      <c r="C8661">
        <v>4074673</v>
      </c>
      <c r="D8661">
        <v>2012949</v>
      </c>
      <c r="E8661">
        <v>2061724</v>
      </c>
    </row>
    <row r="8662" spans="1:5">
      <c r="A8662" s="58">
        <v>35400</v>
      </c>
      <c r="B8662">
        <v>45</v>
      </c>
      <c r="C8662">
        <v>3796839</v>
      </c>
      <c r="D8662">
        <v>1871874</v>
      </c>
      <c r="E8662">
        <v>1924965</v>
      </c>
    </row>
    <row r="8663" spans="1:5">
      <c r="A8663" s="58">
        <v>35400</v>
      </c>
      <c r="B8663">
        <v>46</v>
      </c>
      <c r="C8663">
        <v>3786501</v>
      </c>
      <c r="D8663">
        <v>1863474</v>
      </c>
      <c r="E8663">
        <v>1923027</v>
      </c>
    </row>
    <row r="8664" spans="1:5">
      <c r="A8664" s="58">
        <v>35400</v>
      </c>
      <c r="B8664">
        <v>47</v>
      </c>
      <c r="C8664">
        <v>3622956</v>
      </c>
      <c r="D8664">
        <v>1774723</v>
      </c>
      <c r="E8664">
        <v>1848233</v>
      </c>
    </row>
    <row r="8665" spans="1:5">
      <c r="A8665" s="58">
        <v>35400</v>
      </c>
      <c r="B8665">
        <v>48</v>
      </c>
      <c r="C8665">
        <v>3535880</v>
      </c>
      <c r="D8665">
        <v>1732534</v>
      </c>
      <c r="E8665">
        <v>1803346</v>
      </c>
    </row>
    <row r="8666" spans="1:5">
      <c r="A8666" s="58">
        <v>35400</v>
      </c>
      <c r="B8666">
        <v>49</v>
      </c>
      <c r="C8666">
        <v>3902465</v>
      </c>
      <c r="D8666">
        <v>1918368</v>
      </c>
      <c r="E8666">
        <v>1984097</v>
      </c>
    </row>
    <row r="8667" spans="1:5">
      <c r="A8667" s="58">
        <v>35400</v>
      </c>
      <c r="B8667">
        <v>50</v>
      </c>
      <c r="C8667">
        <v>3302253</v>
      </c>
      <c r="D8667">
        <v>1619943</v>
      </c>
      <c r="E8667">
        <v>1682310</v>
      </c>
    </row>
    <row r="8668" spans="1:5">
      <c r="A8668" s="58">
        <v>35400</v>
      </c>
      <c r="B8668">
        <v>51</v>
      </c>
      <c r="C8668">
        <v>2839292</v>
      </c>
      <c r="D8668">
        <v>1387095</v>
      </c>
      <c r="E8668">
        <v>1452197</v>
      </c>
    </row>
    <row r="8669" spans="1:5">
      <c r="A8669" s="58">
        <v>35400</v>
      </c>
      <c r="B8669">
        <v>52</v>
      </c>
      <c r="C8669">
        <v>2816873</v>
      </c>
      <c r="D8669">
        <v>1372581</v>
      </c>
      <c r="E8669">
        <v>1444292</v>
      </c>
    </row>
    <row r="8670" spans="1:5">
      <c r="A8670" s="58">
        <v>35400</v>
      </c>
      <c r="B8670">
        <v>53</v>
      </c>
      <c r="C8670">
        <v>2941508</v>
      </c>
      <c r="D8670">
        <v>1431781</v>
      </c>
      <c r="E8670">
        <v>1509727</v>
      </c>
    </row>
    <row r="8671" spans="1:5">
      <c r="A8671" s="58">
        <v>35400</v>
      </c>
      <c r="B8671">
        <v>54</v>
      </c>
      <c r="C8671">
        <v>2879385</v>
      </c>
      <c r="D8671">
        <v>1403555</v>
      </c>
      <c r="E8671">
        <v>1475830</v>
      </c>
    </row>
    <row r="8672" spans="1:5">
      <c r="A8672" s="58">
        <v>35400</v>
      </c>
      <c r="B8672">
        <v>55</v>
      </c>
      <c r="C8672">
        <v>2484429</v>
      </c>
      <c r="D8672">
        <v>1201950</v>
      </c>
      <c r="E8672">
        <v>1282479</v>
      </c>
    </row>
    <row r="8673" spans="1:5">
      <c r="A8673" s="58">
        <v>35400</v>
      </c>
      <c r="B8673">
        <v>56</v>
      </c>
      <c r="C8673">
        <v>2404258</v>
      </c>
      <c r="D8673">
        <v>1161664</v>
      </c>
      <c r="E8673">
        <v>1242594</v>
      </c>
    </row>
    <row r="8674" spans="1:5">
      <c r="A8674" s="58">
        <v>35400</v>
      </c>
      <c r="B8674">
        <v>57</v>
      </c>
      <c r="C8674">
        <v>2306219</v>
      </c>
      <c r="D8674">
        <v>1108716</v>
      </c>
      <c r="E8674">
        <v>1197503</v>
      </c>
    </row>
    <row r="8675" spans="1:5">
      <c r="A8675" s="58">
        <v>35400</v>
      </c>
      <c r="B8675">
        <v>58</v>
      </c>
      <c r="C8675">
        <v>2242136</v>
      </c>
      <c r="D8675">
        <v>1077056</v>
      </c>
      <c r="E8675">
        <v>1165080</v>
      </c>
    </row>
    <row r="8676" spans="1:5">
      <c r="A8676" s="58">
        <v>35400</v>
      </c>
      <c r="B8676">
        <v>59</v>
      </c>
      <c r="C8676">
        <v>2193852</v>
      </c>
      <c r="D8676">
        <v>1051058</v>
      </c>
      <c r="E8676">
        <v>1142794</v>
      </c>
    </row>
    <row r="8677" spans="1:5">
      <c r="A8677" s="58">
        <v>35400</v>
      </c>
      <c r="B8677">
        <v>60</v>
      </c>
      <c r="C8677">
        <v>2118400</v>
      </c>
      <c r="D8677">
        <v>1008044</v>
      </c>
      <c r="E8677">
        <v>1110356</v>
      </c>
    </row>
    <row r="8678" spans="1:5">
      <c r="A8678" s="58">
        <v>35400</v>
      </c>
      <c r="B8678">
        <v>61</v>
      </c>
      <c r="C8678">
        <v>2072880</v>
      </c>
      <c r="D8678">
        <v>986436</v>
      </c>
      <c r="E8678">
        <v>1086444</v>
      </c>
    </row>
    <row r="8679" spans="1:5">
      <c r="A8679" s="58">
        <v>35400</v>
      </c>
      <c r="B8679">
        <v>62</v>
      </c>
      <c r="C8679">
        <v>2024906</v>
      </c>
      <c r="D8679">
        <v>960389</v>
      </c>
      <c r="E8679">
        <v>1064517</v>
      </c>
    </row>
    <row r="8680" spans="1:5">
      <c r="A8680" s="58">
        <v>35400</v>
      </c>
      <c r="B8680">
        <v>63</v>
      </c>
      <c r="C8680">
        <v>1931412</v>
      </c>
      <c r="D8680">
        <v>911820</v>
      </c>
      <c r="E8680">
        <v>1019592</v>
      </c>
    </row>
    <row r="8681" spans="1:5">
      <c r="A8681" s="58">
        <v>35400</v>
      </c>
      <c r="B8681">
        <v>64</v>
      </c>
      <c r="C8681">
        <v>1982849</v>
      </c>
      <c r="D8681">
        <v>924736</v>
      </c>
      <c r="E8681">
        <v>1058113</v>
      </c>
    </row>
    <row r="8682" spans="1:5">
      <c r="A8682" s="58">
        <v>35400</v>
      </c>
      <c r="B8682">
        <v>65</v>
      </c>
      <c r="C8682">
        <v>1996731</v>
      </c>
      <c r="D8682">
        <v>924593</v>
      </c>
      <c r="E8682">
        <v>1072138</v>
      </c>
    </row>
    <row r="8683" spans="1:5">
      <c r="A8683" s="58">
        <v>35400</v>
      </c>
      <c r="B8683">
        <v>66</v>
      </c>
      <c r="C8683">
        <v>2040138</v>
      </c>
      <c r="D8683">
        <v>941406</v>
      </c>
      <c r="E8683">
        <v>1098732</v>
      </c>
    </row>
    <row r="8684" spans="1:5">
      <c r="A8684" s="58">
        <v>35400</v>
      </c>
      <c r="B8684">
        <v>67</v>
      </c>
      <c r="C8684">
        <v>2010108</v>
      </c>
      <c r="D8684">
        <v>925214</v>
      </c>
      <c r="E8684">
        <v>1084894</v>
      </c>
    </row>
    <row r="8685" spans="1:5">
      <c r="A8685" s="58">
        <v>35400</v>
      </c>
      <c r="B8685">
        <v>68</v>
      </c>
      <c r="C8685">
        <v>1944729</v>
      </c>
      <c r="D8685">
        <v>884187</v>
      </c>
      <c r="E8685">
        <v>1060542</v>
      </c>
    </row>
    <row r="8686" spans="1:5">
      <c r="A8686" s="58">
        <v>35400</v>
      </c>
      <c r="B8686">
        <v>69</v>
      </c>
      <c r="C8686">
        <v>1938566</v>
      </c>
      <c r="D8686">
        <v>869480</v>
      </c>
      <c r="E8686">
        <v>1069086</v>
      </c>
    </row>
    <row r="8687" spans="1:5">
      <c r="A8687" s="58">
        <v>35400</v>
      </c>
      <c r="B8687">
        <v>70</v>
      </c>
      <c r="C8687">
        <v>1860926</v>
      </c>
      <c r="D8687">
        <v>817530</v>
      </c>
      <c r="E8687">
        <v>1043396</v>
      </c>
    </row>
    <row r="8688" spans="1:5">
      <c r="A8688" s="58">
        <v>35400</v>
      </c>
      <c r="B8688">
        <v>71</v>
      </c>
      <c r="C8688">
        <v>1803573</v>
      </c>
      <c r="D8688">
        <v>791419</v>
      </c>
      <c r="E8688">
        <v>1012154</v>
      </c>
    </row>
    <row r="8689" spans="1:5">
      <c r="A8689" s="58">
        <v>35400</v>
      </c>
      <c r="B8689">
        <v>72</v>
      </c>
      <c r="C8689">
        <v>1781596</v>
      </c>
      <c r="D8689">
        <v>775638</v>
      </c>
      <c r="E8689">
        <v>1005958</v>
      </c>
    </row>
    <row r="8690" spans="1:5">
      <c r="A8690" s="58">
        <v>35400</v>
      </c>
      <c r="B8690">
        <v>73</v>
      </c>
      <c r="C8690">
        <v>1713187</v>
      </c>
      <c r="D8690">
        <v>740166</v>
      </c>
      <c r="E8690">
        <v>973021</v>
      </c>
    </row>
    <row r="8691" spans="1:5">
      <c r="A8691" s="58">
        <v>35400</v>
      </c>
      <c r="B8691">
        <v>74</v>
      </c>
      <c r="C8691">
        <v>1682480</v>
      </c>
      <c r="D8691">
        <v>715175</v>
      </c>
      <c r="E8691">
        <v>967305</v>
      </c>
    </row>
    <row r="8692" spans="1:5">
      <c r="A8692" s="58">
        <v>35400</v>
      </c>
      <c r="B8692">
        <v>75</v>
      </c>
      <c r="C8692">
        <v>1651374</v>
      </c>
      <c r="D8692">
        <v>694659</v>
      </c>
      <c r="E8692">
        <v>956715</v>
      </c>
    </row>
    <row r="8693" spans="1:5">
      <c r="A8693" s="58">
        <v>35400</v>
      </c>
      <c r="B8693">
        <v>76</v>
      </c>
      <c r="C8693">
        <v>1509653</v>
      </c>
      <c r="D8693">
        <v>626540</v>
      </c>
      <c r="E8693">
        <v>883113</v>
      </c>
    </row>
    <row r="8694" spans="1:5">
      <c r="A8694" s="58">
        <v>35400</v>
      </c>
      <c r="B8694">
        <v>77</v>
      </c>
      <c r="C8694">
        <v>1367127</v>
      </c>
      <c r="D8694">
        <v>555947</v>
      </c>
      <c r="E8694">
        <v>811180</v>
      </c>
    </row>
    <row r="8695" spans="1:5">
      <c r="A8695" s="58">
        <v>35400</v>
      </c>
      <c r="B8695">
        <v>78</v>
      </c>
      <c r="C8695">
        <v>1284841</v>
      </c>
      <c r="D8695">
        <v>509684</v>
      </c>
      <c r="E8695">
        <v>775157</v>
      </c>
    </row>
    <row r="8696" spans="1:5">
      <c r="A8696" s="58">
        <v>35400</v>
      </c>
      <c r="B8696">
        <v>79</v>
      </c>
      <c r="C8696">
        <v>1187843</v>
      </c>
      <c r="D8696">
        <v>460428</v>
      </c>
      <c r="E8696">
        <v>727415</v>
      </c>
    </row>
    <row r="8697" spans="1:5">
      <c r="A8697" s="58">
        <v>35400</v>
      </c>
      <c r="B8697">
        <v>80</v>
      </c>
      <c r="C8697">
        <v>1120215</v>
      </c>
      <c r="D8697">
        <v>426092</v>
      </c>
      <c r="E8697">
        <v>694123</v>
      </c>
    </row>
    <row r="8698" spans="1:5">
      <c r="A8698" s="58">
        <v>35400</v>
      </c>
      <c r="B8698">
        <v>81</v>
      </c>
      <c r="C8698">
        <v>1018712</v>
      </c>
      <c r="D8698">
        <v>377956</v>
      </c>
      <c r="E8698">
        <v>640756</v>
      </c>
    </row>
    <row r="8699" spans="1:5">
      <c r="A8699" s="58">
        <v>35400</v>
      </c>
      <c r="B8699">
        <v>82</v>
      </c>
      <c r="C8699">
        <v>939735</v>
      </c>
      <c r="D8699">
        <v>340837</v>
      </c>
      <c r="E8699">
        <v>598898</v>
      </c>
    </row>
    <row r="8700" spans="1:5">
      <c r="A8700" s="58">
        <v>35400</v>
      </c>
      <c r="B8700">
        <v>83</v>
      </c>
      <c r="C8700">
        <v>840463</v>
      </c>
      <c r="D8700">
        <v>291239</v>
      </c>
      <c r="E8700">
        <v>549224</v>
      </c>
    </row>
    <row r="8701" spans="1:5">
      <c r="A8701" s="58">
        <v>35400</v>
      </c>
      <c r="B8701">
        <v>84</v>
      </c>
      <c r="C8701">
        <v>752783</v>
      </c>
      <c r="D8701">
        <v>253367</v>
      </c>
      <c r="E8701">
        <v>499416</v>
      </c>
    </row>
    <row r="8702" spans="1:5">
      <c r="A8702" s="58">
        <v>35400</v>
      </c>
      <c r="B8702">
        <v>85</v>
      </c>
      <c r="C8702">
        <v>649686</v>
      </c>
      <c r="D8702">
        <v>211116</v>
      </c>
      <c r="E8702">
        <v>438570</v>
      </c>
    </row>
    <row r="8703" spans="1:5">
      <c r="A8703" s="58">
        <v>35400</v>
      </c>
      <c r="B8703">
        <v>86</v>
      </c>
      <c r="C8703">
        <v>573034</v>
      </c>
      <c r="D8703">
        <v>177856</v>
      </c>
      <c r="E8703">
        <v>395178</v>
      </c>
    </row>
    <row r="8704" spans="1:5">
      <c r="A8704" s="58">
        <v>35400</v>
      </c>
      <c r="B8704">
        <v>87</v>
      </c>
      <c r="C8704">
        <v>496220</v>
      </c>
      <c r="D8704">
        <v>150303</v>
      </c>
      <c r="E8704">
        <v>345917</v>
      </c>
    </row>
    <row r="8705" spans="1:5">
      <c r="A8705" s="58">
        <v>35400</v>
      </c>
      <c r="B8705">
        <v>88</v>
      </c>
      <c r="C8705">
        <v>431150</v>
      </c>
      <c r="D8705">
        <v>124671</v>
      </c>
      <c r="E8705">
        <v>306479</v>
      </c>
    </row>
    <row r="8706" spans="1:5">
      <c r="A8706" s="58">
        <v>35400</v>
      </c>
      <c r="B8706">
        <v>89</v>
      </c>
      <c r="C8706">
        <v>367413</v>
      </c>
      <c r="D8706">
        <v>102127</v>
      </c>
      <c r="E8706">
        <v>265286</v>
      </c>
    </row>
    <row r="8707" spans="1:5">
      <c r="A8707" s="58">
        <v>35400</v>
      </c>
      <c r="B8707">
        <v>90</v>
      </c>
      <c r="C8707">
        <v>296545</v>
      </c>
      <c r="D8707">
        <v>78522</v>
      </c>
      <c r="E8707">
        <v>218023</v>
      </c>
    </row>
    <row r="8708" spans="1:5">
      <c r="A8708" s="58">
        <v>35400</v>
      </c>
      <c r="B8708">
        <v>91</v>
      </c>
      <c r="C8708">
        <v>248914</v>
      </c>
      <c r="D8708">
        <v>62506</v>
      </c>
      <c r="E8708">
        <v>186408</v>
      </c>
    </row>
    <row r="8709" spans="1:5">
      <c r="A8709" s="58">
        <v>35400</v>
      </c>
      <c r="B8709">
        <v>92</v>
      </c>
      <c r="C8709">
        <v>206759</v>
      </c>
      <c r="D8709">
        <v>50185</v>
      </c>
      <c r="E8709">
        <v>156574</v>
      </c>
    </row>
    <row r="8710" spans="1:5">
      <c r="A8710" s="58">
        <v>35400</v>
      </c>
      <c r="B8710">
        <v>93</v>
      </c>
      <c r="C8710">
        <v>158979</v>
      </c>
      <c r="D8710">
        <v>36483</v>
      </c>
      <c r="E8710">
        <v>122496</v>
      </c>
    </row>
    <row r="8711" spans="1:5">
      <c r="A8711" s="58">
        <v>35400</v>
      </c>
      <c r="B8711">
        <v>94</v>
      </c>
      <c r="C8711">
        <v>119678</v>
      </c>
      <c r="D8711">
        <v>26560</v>
      </c>
      <c r="E8711">
        <v>93118</v>
      </c>
    </row>
    <row r="8712" spans="1:5">
      <c r="A8712" s="58">
        <v>35400</v>
      </c>
      <c r="B8712">
        <v>95</v>
      </c>
      <c r="C8712">
        <v>87480</v>
      </c>
      <c r="D8712">
        <v>18570</v>
      </c>
      <c r="E8712">
        <v>68910</v>
      </c>
    </row>
    <row r="8713" spans="1:5">
      <c r="A8713" s="58">
        <v>35400</v>
      </c>
      <c r="B8713">
        <v>96</v>
      </c>
      <c r="C8713">
        <v>71094</v>
      </c>
      <c r="D8713">
        <v>14133</v>
      </c>
      <c r="E8713">
        <v>56961</v>
      </c>
    </row>
    <row r="8714" spans="1:5">
      <c r="A8714" s="58">
        <v>35400</v>
      </c>
      <c r="B8714">
        <v>97</v>
      </c>
      <c r="C8714">
        <v>45484</v>
      </c>
      <c r="D8714">
        <v>8574</v>
      </c>
      <c r="E8714">
        <v>36910</v>
      </c>
    </row>
    <row r="8715" spans="1:5">
      <c r="A8715" s="58">
        <v>35400</v>
      </c>
      <c r="B8715">
        <v>98</v>
      </c>
      <c r="C8715">
        <v>31823</v>
      </c>
      <c r="D8715">
        <v>5644</v>
      </c>
      <c r="E8715">
        <v>26179</v>
      </c>
    </row>
    <row r="8716" spans="1:5">
      <c r="A8716" s="58">
        <v>35400</v>
      </c>
      <c r="B8716">
        <v>99</v>
      </c>
      <c r="C8716">
        <v>21922</v>
      </c>
      <c r="D8716">
        <v>3949</v>
      </c>
      <c r="E8716">
        <v>17973</v>
      </c>
    </row>
    <row r="8717" spans="1:5">
      <c r="A8717" s="58">
        <v>35400</v>
      </c>
      <c r="B8717" t="s">
        <v>164</v>
      </c>
      <c r="C8717">
        <v>46433</v>
      </c>
      <c r="D8717">
        <v>8666</v>
      </c>
      <c r="E8717">
        <v>37767</v>
      </c>
    </row>
    <row r="8718" spans="1:5">
      <c r="A8718" t="s">
        <v>171</v>
      </c>
    </row>
    <row r="8720" spans="1:5">
      <c r="A8720" s="58">
        <v>35431</v>
      </c>
      <c r="B8720" t="s">
        <v>163</v>
      </c>
      <c r="C8720">
        <v>271094270</v>
      </c>
      <c r="D8720">
        <v>132675472</v>
      </c>
      <c r="E8720">
        <v>138418798</v>
      </c>
    </row>
    <row r="8721" spans="1:5">
      <c r="A8721" s="58">
        <v>35431</v>
      </c>
      <c r="B8721">
        <v>0</v>
      </c>
      <c r="C8721">
        <v>3753685</v>
      </c>
      <c r="D8721">
        <v>1921621</v>
      </c>
      <c r="E8721">
        <v>1832064</v>
      </c>
    </row>
    <row r="8722" spans="1:5">
      <c r="A8722" s="58">
        <v>35431</v>
      </c>
      <c r="B8722">
        <v>1</v>
      </c>
      <c r="C8722">
        <v>3770581</v>
      </c>
      <c r="D8722">
        <v>1928760</v>
      </c>
      <c r="E8722">
        <v>1841821</v>
      </c>
    </row>
    <row r="8723" spans="1:5">
      <c r="A8723" s="58">
        <v>35431</v>
      </c>
      <c r="B8723">
        <v>2</v>
      </c>
      <c r="C8723">
        <v>3832788</v>
      </c>
      <c r="D8723">
        <v>1960785</v>
      </c>
      <c r="E8723">
        <v>1872003</v>
      </c>
    </row>
    <row r="8724" spans="1:5">
      <c r="A8724" s="58">
        <v>35431</v>
      </c>
      <c r="B8724">
        <v>3</v>
      </c>
      <c r="C8724">
        <v>3916154</v>
      </c>
      <c r="D8724">
        <v>2005261</v>
      </c>
      <c r="E8724">
        <v>1910893</v>
      </c>
    </row>
    <row r="8725" spans="1:5">
      <c r="A8725" s="58">
        <v>35431</v>
      </c>
      <c r="B8725">
        <v>4</v>
      </c>
      <c r="C8725">
        <v>4053682</v>
      </c>
      <c r="D8725">
        <v>2076319</v>
      </c>
      <c r="E8725">
        <v>1977363</v>
      </c>
    </row>
    <row r="8726" spans="1:5">
      <c r="A8726" s="58">
        <v>35431</v>
      </c>
      <c r="B8726">
        <v>5</v>
      </c>
      <c r="C8726">
        <v>4103049</v>
      </c>
      <c r="D8726">
        <v>2098127</v>
      </c>
      <c r="E8726">
        <v>2004922</v>
      </c>
    </row>
    <row r="8727" spans="1:5">
      <c r="A8727" s="58">
        <v>35431</v>
      </c>
      <c r="B8727">
        <v>6</v>
      </c>
      <c r="C8727">
        <v>4133155</v>
      </c>
      <c r="D8727">
        <v>2116171</v>
      </c>
      <c r="E8727">
        <v>2016984</v>
      </c>
    </row>
    <row r="8728" spans="1:5">
      <c r="A8728" s="58">
        <v>35431</v>
      </c>
      <c r="B8728">
        <v>7</v>
      </c>
      <c r="C8728">
        <v>4046153</v>
      </c>
      <c r="D8728">
        <v>2070895</v>
      </c>
      <c r="E8728">
        <v>1975258</v>
      </c>
    </row>
    <row r="8729" spans="1:5">
      <c r="A8729" s="58">
        <v>35431</v>
      </c>
      <c r="B8729">
        <v>8</v>
      </c>
      <c r="C8729">
        <v>3871698</v>
      </c>
      <c r="D8729">
        <v>1982528</v>
      </c>
      <c r="E8729">
        <v>1889170</v>
      </c>
    </row>
    <row r="8730" spans="1:5">
      <c r="A8730" s="58">
        <v>35431</v>
      </c>
      <c r="B8730">
        <v>9</v>
      </c>
      <c r="C8730">
        <v>3914267</v>
      </c>
      <c r="D8730">
        <v>2004968</v>
      </c>
      <c r="E8730">
        <v>1909299</v>
      </c>
    </row>
    <row r="8731" spans="1:5">
      <c r="A8731" s="58">
        <v>35431</v>
      </c>
      <c r="B8731">
        <v>10</v>
      </c>
      <c r="C8731">
        <v>3917012</v>
      </c>
      <c r="D8731">
        <v>2007626</v>
      </c>
      <c r="E8731">
        <v>1909386</v>
      </c>
    </row>
    <row r="8732" spans="1:5">
      <c r="A8732" s="58">
        <v>35431</v>
      </c>
      <c r="B8732">
        <v>11</v>
      </c>
      <c r="C8732">
        <v>3937910</v>
      </c>
      <c r="D8732">
        <v>2018401</v>
      </c>
      <c r="E8732">
        <v>1919509</v>
      </c>
    </row>
    <row r="8733" spans="1:5">
      <c r="A8733" s="58">
        <v>35431</v>
      </c>
      <c r="B8733">
        <v>12</v>
      </c>
      <c r="C8733">
        <v>3858770</v>
      </c>
      <c r="D8733">
        <v>1975142</v>
      </c>
      <c r="E8733">
        <v>1883628</v>
      </c>
    </row>
    <row r="8734" spans="1:5">
      <c r="A8734" s="58">
        <v>35431</v>
      </c>
      <c r="B8734">
        <v>13</v>
      </c>
      <c r="C8734">
        <v>3854779</v>
      </c>
      <c r="D8734">
        <v>1974775</v>
      </c>
      <c r="E8734">
        <v>1880004</v>
      </c>
    </row>
    <row r="8735" spans="1:5">
      <c r="A8735" s="58">
        <v>35431</v>
      </c>
      <c r="B8735">
        <v>14</v>
      </c>
      <c r="C8735">
        <v>3969304</v>
      </c>
      <c r="D8735">
        <v>2034743</v>
      </c>
      <c r="E8735">
        <v>1934561</v>
      </c>
    </row>
    <row r="8736" spans="1:5">
      <c r="A8736" s="58">
        <v>35431</v>
      </c>
      <c r="B8736">
        <v>15</v>
      </c>
      <c r="C8736">
        <v>3820003</v>
      </c>
      <c r="D8736">
        <v>1963510</v>
      </c>
      <c r="E8736">
        <v>1856493</v>
      </c>
    </row>
    <row r="8737" spans="1:5">
      <c r="A8737" s="58">
        <v>35431</v>
      </c>
      <c r="B8737">
        <v>16</v>
      </c>
      <c r="C8737">
        <v>4016486</v>
      </c>
      <c r="D8737">
        <v>2070176</v>
      </c>
      <c r="E8737">
        <v>1946310</v>
      </c>
    </row>
    <row r="8738" spans="1:5">
      <c r="A8738" s="58">
        <v>35431</v>
      </c>
      <c r="B8738">
        <v>17</v>
      </c>
      <c r="C8738">
        <v>3826583</v>
      </c>
      <c r="D8738">
        <v>1979249</v>
      </c>
      <c r="E8738">
        <v>1847334</v>
      </c>
    </row>
    <row r="8739" spans="1:5">
      <c r="A8739" s="58">
        <v>35431</v>
      </c>
      <c r="B8739">
        <v>18</v>
      </c>
      <c r="C8739">
        <v>3683184</v>
      </c>
      <c r="D8739">
        <v>1890360</v>
      </c>
      <c r="E8739">
        <v>1792824</v>
      </c>
    </row>
    <row r="8740" spans="1:5">
      <c r="A8740" s="58">
        <v>35431</v>
      </c>
      <c r="B8740">
        <v>19</v>
      </c>
      <c r="C8740">
        <v>3809757</v>
      </c>
      <c r="D8740">
        <v>1945721</v>
      </c>
      <c r="E8740">
        <v>1864036</v>
      </c>
    </row>
    <row r="8741" spans="1:5">
      <c r="A8741" s="58">
        <v>35431</v>
      </c>
      <c r="B8741">
        <v>20</v>
      </c>
      <c r="C8741">
        <v>3645463</v>
      </c>
      <c r="D8741">
        <v>1864090</v>
      </c>
      <c r="E8741">
        <v>1781373</v>
      </c>
    </row>
    <row r="8742" spans="1:5">
      <c r="A8742" s="58">
        <v>35431</v>
      </c>
      <c r="B8742">
        <v>21</v>
      </c>
      <c r="C8742">
        <v>3549061</v>
      </c>
      <c r="D8742">
        <v>1814857</v>
      </c>
      <c r="E8742">
        <v>1734204</v>
      </c>
    </row>
    <row r="8743" spans="1:5">
      <c r="A8743" s="58">
        <v>35431</v>
      </c>
      <c r="B8743">
        <v>22</v>
      </c>
      <c r="C8743">
        <v>3504444</v>
      </c>
      <c r="D8743">
        <v>1787409</v>
      </c>
      <c r="E8743">
        <v>1717035</v>
      </c>
    </row>
    <row r="8744" spans="1:5">
      <c r="A8744" s="58">
        <v>35431</v>
      </c>
      <c r="B8744">
        <v>23</v>
      </c>
      <c r="C8744">
        <v>3463671</v>
      </c>
      <c r="D8744">
        <v>1762194</v>
      </c>
      <c r="E8744">
        <v>1701477</v>
      </c>
    </row>
    <row r="8745" spans="1:5">
      <c r="A8745" s="58">
        <v>35431</v>
      </c>
      <c r="B8745">
        <v>24</v>
      </c>
      <c r="C8745">
        <v>3674130</v>
      </c>
      <c r="D8745">
        <v>1864179</v>
      </c>
      <c r="E8745">
        <v>1809951</v>
      </c>
    </row>
    <row r="8746" spans="1:5">
      <c r="A8746" s="58">
        <v>35431</v>
      </c>
      <c r="B8746">
        <v>25</v>
      </c>
      <c r="C8746">
        <v>3912741</v>
      </c>
      <c r="D8746">
        <v>1974577</v>
      </c>
      <c r="E8746">
        <v>1938164</v>
      </c>
    </row>
    <row r="8747" spans="1:5">
      <c r="A8747" s="58">
        <v>35431</v>
      </c>
      <c r="B8747">
        <v>26</v>
      </c>
      <c r="C8747">
        <v>4159896</v>
      </c>
      <c r="D8747">
        <v>2090866</v>
      </c>
      <c r="E8747">
        <v>2069030</v>
      </c>
    </row>
    <row r="8748" spans="1:5">
      <c r="A8748" s="58">
        <v>35431</v>
      </c>
      <c r="B8748">
        <v>27</v>
      </c>
      <c r="C8748">
        <v>4016764</v>
      </c>
      <c r="D8748">
        <v>2023118</v>
      </c>
      <c r="E8748">
        <v>1993646</v>
      </c>
    </row>
    <row r="8749" spans="1:5">
      <c r="A8749" s="58">
        <v>35431</v>
      </c>
      <c r="B8749">
        <v>28</v>
      </c>
      <c r="C8749">
        <v>3838635</v>
      </c>
      <c r="D8749">
        <v>1931536</v>
      </c>
      <c r="E8749">
        <v>1907099</v>
      </c>
    </row>
    <row r="8750" spans="1:5">
      <c r="A8750" s="58">
        <v>35431</v>
      </c>
      <c r="B8750">
        <v>29</v>
      </c>
      <c r="C8750">
        <v>3955167</v>
      </c>
      <c r="D8750">
        <v>1988280</v>
      </c>
      <c r="E8750">
        <v>1966887</v>
      </c>
    </row>
    <row r="8751" spans="1:5">
      <c r="A8751" s="58">
        <v>35431</v>
      </c>
      <c r="B8751">
        <v>30</v>
      </c>
      <c r="C8751">
        <v>4102436</v>
      </c>
      <c r="D8751">
        <v>2063299</v>
      </c>
      <c r="E8751">
        <v>2039137</v>
      </c>
    </row>
    <row r="8752" spans="1:5">
      <c r="A8752" s="58">
        <v>35431</v>
      </c>
      <c r="B8752">
        <v>31</v>
      </c>
      <c r="C8752">
        <v>4161577</v>
      </c>
      <c r="D8752">
        <v>2089136</v>
      </c>
      <c r="E8752">
        <v>2072441</v>
      </c>
    </row>
    <row r="8753" spans="1:5">
      <c r="A8753" s="58">
        <v>35431</v>
      </c>
      <c r="B8753">
        <v>32</v>
      </c>
      <c r="C8753">
        <v>4390977</v>
      </c>
      <c r="D8753">
        <v>2197789</v>
      </c>
      <c r="E8753">
        <v>2193188</v>
      </c>
    </row>
    <row r="8754" spans="1:5">
      <c r="A8754" s="58">
        <v>35431</v>
      </c>
      <c r="B8754">
        <v>33</v>
      </c>
      <c r="C8754">
        <v>4420704</v>
      </c>
      <c r="D8754">
        <v>2211611</v>
      </c>
      <c r="E8754">
        <v>2209093</v>
      </c>
    </row>
    <row r="8755" spans="1:5">
      <c r="A8755" s="58">
        <v>35431</v>
      </c>
      <c r="B8755">
        <v>34</v>
      </c>
      <c r="C8755">
        <v>4645359</v>
      </c>
      <c r="D8755">
        <v>2331568</v>
      </c>
      <c r="E8755">
        <v>2313791</v>
      </c>
    </row>
    <row r="8756" spans="1:5">
      <c r="A8756" s="58">
        <v>35431</v>
      </c>
      <c r="B8756">
        <v>35</v>
      </c>
      <c r="C8756">
        <v>4548416</v>
      </c>
      <c r="D8756">
        <v>2279123</v>
      </c>
      <c r="E8756">
        <v>2269293</v>
      </c>
    </row>
    <row r="8757" spans="1:5">
      <c r="A8757" s="58">
        <v>35431</v>
      </c>
      <c r="B8757">
        <v>36</v>
      </c>
      <c r="C8757">
        <v>4759055</v>
      </c>
      <c r="D8757">
        <v>2371868</v>
      </c>
      <c r="E8757">
        <v>2387187</v>
      </c>
    </row>
    <row r="8758" spans="1:5">
      <c r="A8758" s="58">
        <v>35431</v>
      </c>
      <c r="B8758">
        <v>37</v>
      </c>
      <c r="C8758">
        <v>4513865</v>
      </c>
      <c r="D8758">
        <v>2246247</v>
      </c>
      <c r="E8758">
        <v>2267618</v>
      </c>
    </row>
    <row r="8759" spans="1:5">
      <c r="A8759" s="58">
        <v>35431</v>
      </c>
      <c r="B8759">
        <v>38</v>
      </c>
      <c r="C8759">
        <v>4386064</v>
      </c>
      <c r="D8759">
        <v>2179057</v>
      </c>
      <c r="E8759">
        <v>2207007</v>
      </c>
    </row>
    <row r="8760" spans="1:5">
      <c r="A8760" s="58">
        <v>35431</v>
      </c>
      <c r="B8760">
        <v>39</v>
      </c>
      <c r="C8760">
        <v>4609442</v>
      </c>
      <c r="D8760">
        <v>2292673</v>
      </c>
      <c r="E8760">
        <v>2316769</v>
      </c>
    </row>
    <row r="8761" spans="1:5">
      <c r="A8761" s="58">
        <v>35431</v>
      </c>
      <c r="B8761">
        <v>40</v>
      </c>
      <c r="C8761">
        <v>4497709</v>
      </c>
      <c r="D8761">
        <v>2233269</v>
      </c>
      <c r="E8761">
        <v>2264440</v>
      </c>
    </row>
    <row r="8762" spans="1:5">
      <c r="A8762" s="58">
        <v>35431</v>
      </c>
      <c r="B8762">
        <v>41</v>
      </c>
      <c r="C8762">
        <v>4288227</v>
      </c>
      <c r="D8762">
        <v>2124352</v>
      </c>
      <c r="E8762">
        <v>2163875</v>
      </c>
    </row>
    <row r="8763" spans="1:5">
      <c r="A8763" s="58">
        <v>35431</v>
      </c>
      <c r="B8763">
        <v>42</v>
      </c>
      <c r="C8763">
        <v>4216063</v>
      </c>
      <c r="D8763">
        <v>2084189</v>
      </c>
      <c r="E8763">
        <v>2131874</v>
      </c>
    </row>
    <row r="8764" spans="1:5">
      <c r="A8764" s="58">
        <v>35431</v>
      </c>
      <c r="B8764">
        <v>43</v>
      </c>
      <c r="C8764">
        <v>4025229</v>
      </c>
      <c r="D8764">
        <v>1978395</v>
      </c>
      <c r="E8764">
        <v>2046834</v>
      </c>
    </row>
    <row r="8765" spans="1:5">
      <c r="A8765" s="58">
        <v>35431</v>
      </c>
      <c r="B8765">
        <v>44</v>
      </c>
      <c r="C8765">
        <v>4094703</v>
      </c>
      <c r="D8765">
        <v>2022809</v>
      </c>
      <c r="E8765">
        <v>2071894</v>
      </c>
    </row>
    <row r="8766" spans="1:5">
      <c r="A8766" s="58">
        <v>35431</v>
      </c>
      <c r="B8766">
        <v>45</v>
      </c>
      <c r="C8766">
        <v>3789596</v>
      </c>
      <c r="D8766">
        <v>1868141</v>
      </c>
      <c r="E8766">
        <v>1921455</v>
      </c>
    </row>
    <row r="8767" spans="1:5">
      <c r="A8767" s="58">
        <v>35431</v>
      </c>
      <c r="B8767">
        <v>46</v>
      </c>
      <c r="C8767">
        <v>3813714</v>
      </c>
      <c r="D8767">
        <v>1877360</v>
      </c>
      <c r="E8767">
        <v>1936354</v>
      </c>
    </row>
    <row r="8768" spans="1:5">
      <c r="A8768" s="58">
        <v>35431</v>
      </c>
      <c r="B8768">
        <v>47</v>
      </c>
      <c r="C8768">
        <v>3615561</v>
      </c>
      <c r="D8768">
        <v>1770882</v>
      </c>
      <c r="E8768">
        <v>1844679</v>
      </c>
    </row>
    <row r="8769" spans="1:5">
      <c r="A8769" s="58">
        <v>35431</v>
      </c>
      <c r="B8769">
        <v>48</v>
      </c>
      <c r="C8769">
        <v>3545582</v>
      </c>
      <c r="D8769">
        <v>1737160</v>
      </c>
      <c r="E8769">
        <v>1808422</v>
      </c>
    </row>
    <row r="8770" spans="1:5">
      <c r="A8770" s="58">
        <v>35431</v>
      </c>
      <c r="B8770">
        <v>49</v>
      </c>
      <c r="C8770">
        <v>3853328</v>
      </c>
      <c r="D8770">
        <v>1893919</v>
      </c>
      <c r="E8770">
        <v>1959409</v>
      </c>
    </row>
    <row r="8771" spans="1:5">
      <c r="A8771" s="58">
        <v>35431</v>
      </c>
      <c r="B8771">
        <v>50</v>
      </c>
      <c r="C8771">
        <v>3416926</v>
      </c>
      <c r="D8771">
        <v>1676887</v>
      </c>
      <c r="E8771">
        <v>1740039</v>
      </c>
    </row>
    <row r="8772" spans="1:5">
      <c r="A8772" s="58">
        <v>35431</v>
      </c>
      <c r="B8772">
        <v>51</v>
      </c>
      <c r="C8772">
        <v>2834836</v>
      </c>
      <c r="D8772">
        <v>1385132</v>
      </c>
      <c r="E8772">
        <v>1449704</v>
      </c>
    </row>
    <row r="8773" spans="1:5">
      <c r="A8773" s="58">
        <v>35431</v>
      </c>
      <c r="B8773">
        <v>52</v>
      </c>
      <c r="C8773">
        <v>2822925</v>
      </c>
      <c r="D8773">
        <v>1375338</v>
      </c>
      <c r="E8773">
        <v>1447587</v>
      </c>
    </row>
    <row r="8774" spans="1:5">
      <c r="A8774" s="58">
        <v>35431</v>
      </c>
      <c r="B8774">
        <v>53</v>
      </c>
      <c r="C8774">
        <v>2917592</v>
      </c>
      <c r="D8774">
        <v>1419892</v>
      </c>
      <c r="E8774">
        <v>1497700</v>
      </c>
    </row>
    <row r="8775" spans="1:5">
      <c r="A8775" s="58">
        <v>35431</v>
      </c>
      <c r="B8775">
        <v>54</v>
      </c>
      <c r="C8775">
        <v>2918722</v>
      </c>
      <c r="D8775">
        <v>1423388</v>
      </c>
      <c r="E8775">
        <v>1495334</v>
      </c>
    </row>
    <row r="8776" spans="1:5">
      <c r="A8776" s="58">
        <v>35431</v>
      </c>
      <c r="B8776">
        <v>55</v>
      </c>
      <c r="C8776">
        <v>2490766</v>
      </c>
      <c r="D8776">
        <v>1204770</v>
      </c>
      <c r="E8776">
        <v>1285996</v>
      </c>
    </row>
    <row r="8777" spans="1:5">
      <c r="A8777" s="58">
        <v>35431</v>
      </c>
      <c r="B8777">
        <v>56</v>
      </c>
      <c r="C8777">
        <v>2414057</v>
      </c>
      <c r="D8777">
        <v>1166568</v>
      </c>
      <c r="E8777">
        <v>1247489</v>
      </c>
    </row>
    <row r="8778" spans="1:5">
      <c r="A8778" s="58">
        <v>35431</v>
      </c>
      <c r="B8778">
        <v>57</v>
      </c>
      <c r="C8778">
        <v>2305439</v>
      </c>
      <c r="D8778">
        <v>1108317</v>
      </c>
      <c r="E8778">
        <v>1197122</v>
      </c>
    </row>
    <row r="8779" spans="1:5">
      <c r="A8779" s="58">
        <v>35431</v>
      </c>
      <c r="B8779">
        <v>58</v>
      </c>
      <c r="C8779">
        <v>2247395</v>
      </c>
      <c r="D8779">
        <v>1079676</v>
      </c>
      <c r="E8779">
        <v>1167719</v>
      </c>
    </row>
    <row r="8780" spans="1:5">
      <c r="A8780" s="58">
        <v>35431</v>
      </c>
      <c r="B8780">
        <v>59</v>
      </c>
      <c r="C8780">
        <v>2205019</v>
      </c>
      <c r="D8780">
        <v>1056528</v>
      </c>
      <c r="E8780">
        <v>1148491</v>
      </c>
    </row>
    <row r="8781" spans="1:5">
      <c r="A8781" s="58">
        <v>35431</v>
      </c>
      <c r="B8781">
        <v>60</v>
      </c>
      <c r="C8781">
        <v>2117236</v>
      </c>
      <c r="D8781">
        <v>1007660</v>
      </c>
      <c r="E8781">
        <v>1109576</v>
      </c>
    </row>
    <row r="8782" spans="1:5">
      <c r="A8782" s="58">
        <v>35431</v>
      </c>
      <c r="B8782">
        <v>61</v>
      </c>
      <c r="C8782">
        <v>2069444</v>
      </c>
      <c r="D8782">
        <v>984724</v>
      </c>
      <c r="E8782">
        <v>1084720</v>
      </c>
    </row>
    <row r="8783" spans="1:5">
      <c r="A8783" s="58">
        <v>35431</v>
      </c>
      <c r="B8783">
        <v>62</v>
      </c>
      <c r="C8783">
        <v>2040442</v>
      </c>
      <c r="D8783">
        <v>967887</v>
      </c>
      <c r="E8783">
        <v>1072555</v>
      </c>
    </row>
    <row r="8784" spans="1:5">
      <c r="A8784" s="58">
        <v>35431</v>
      </c>
      <c r="B8784">
        <v>63</v>
      </c>
      <c r="C8784">
        <v>1924919</v>
      </c>
      <c r="D8784">
        <v>909079</v>
      </c>
      <c r="E8784">
        <v>1015840</v>
      </c>
    </row>
    <row r="8785" spans="1:5">
      <c r="A8785" s="58">
        <v>35431</v>
      </c>
      <c r="B8785">
        <v>64</v>
      </c>
      <c r="C8785">
        <v>1982325</v>
      </c>
      <c r="D8785">
        <v>924776</v>
      </c>
      <c r="E8785">
        <v>1057549</v>
      </c>
    </row>
    <row r="8786" spans="1:5">
      <c r="A8786" s="58">
        <v>35431</v>
      </c>
      <c r="B8786">
        <v>65</v>
      </c>
      <c r="C8786">
        <v>1986972</v>
      </c>
      <c r="D8786">
        <v>920044</v>
      </c>
      <c r="E8786">
        <v>1066928</v>
      </c>
    </row>
    <row r="8787" spans="1:5">
      <c r="A8787" s="58">
        <v>35431</v>
      </c>
      <c r="B8787">
        <v>66</v>
      </c>
      <c r="C8787">
        <v>2039681</v>
      </c>
      <c r="D8787">
        <v>940648</v>
      </c>
      <c r="E8787">
        <v>1099033</v>
      </c>
    </row>
    <row r="8788" spans="1:5">
      <c r="A8788" s="58">
        <v>35431</v>
      </c>
      <c r="B8788">
        <v>67</v>
      </c>
      <c r="C8788">
        <v>2011001</v>
      </c>
      <c r="D8788">
        <v>926667</v>
      </c>
      <c r="E8788">
        <v>1084334</v>
      </c>
    </row>
    <row r="8789" spans="1:5">
      <c r="A8789" s="58">
        <v>35431</v>
      </c>
      <c r="B8789">
        <v>68</v>
      </c>
      <c r="C8789">
        <v>1938495</v>
      </c>
      <c r="D8789">
        <v>881420</v>
      </c>
      <c r="E8789">
        <v>1057075</v>
      </c>
    </row>
    <row r="8790" spans="1:5">
      <c r="A8790" s="58">
        <v>35431</v>
      </c>
      <c r="B8790">
        <v>69</v>
      </c>
      <c r="C8790">
        <v>1944059</v>
      </c>
      <c r="D8790">
        <v>872837</v>
      </c>
      <c r="E8790">
        <v>1071222</v>
      </c>
    </row>
    <row r="8791" spans="1:5">
      <c r="A8791" s="58">
        <v>35431</v>
      </c>
      <c r="B8791">
        <v>70</v>
      </c>
      <c r="C8791">
        <v>1860850</v>
      </c>
      <c r="D8791">
        <v>817612</v>
      </c>
      <c r="E8791">
        <v>1043238</v>
      </c>
    </row>
    <row r="8792" spans="1:5">
      <c r="A8792" s="58">
        <v>35431</v>
      </c>
      <c r="B8792">
        <v>71</v>
      </c>
      <c r="C8792">
        <v>1798467</v>
      </c>
      <c r="D8792">
        <v>789313</v>
      </c>
      <c r="E8792">
        <v>1009154</v>
      </c>
    </row>
    <row r="8793" spans="1:5">
      <c r="A8793" s="58">
        <v>35431</v>
      </c>
      <c r="B8793">
        <v>72</v>
      </c>
      <c r="C8793">
        <v>1782733</v>
      </c>
      <c r="D8793">
        <v>776092</v>
      </c>
      <c r="E8793">
        <v>1006641</v>
      </c>
    </row>
    <row r="8794" spans="1:5">
      <c r="A8794" s="58">
        <v>35431</v>
      </c>
      <c r="B8794">
        <v>73</v>
      </c>
      <c r="C8794">
        <v>1714984</v>
      </c>
      <c r="D8794">
        <v>741214</v>
      </c>
      <c r="E8794">
        <v>973770</v>
      </c>
    </row>
    <row r="8795" spans="1:5">
      <c r="A8795" s="58">
        <v>35431</v>
      </c>
      <c r="B8795">
        <v>74</v>
      </c>
      <c r="C8795">
        <v>1677073</v>
      </c>
      <c r="D8795">
        <v>712764</v>
      </c>
      <c r="E8795">
        <v>964309</v>
      </c>
    </row>
    <row r="8796" spans="1:5">
      <c r="A8796" s="58">
        <v>35431</v>
      </c>
      <c r="B8796">
        <v>75</v>
      </c>
      <c r="C8796">
        <v>1653719</v>
      </c>
      <c r="D8796">
        <v>695531</v>
      </c>
      <c r="E8796">
        <v>958188</v>
      </c>
    </row>
    <row r="8797" spans="1:5">
      <c r="A8797" s="58">
        <v>35431</v>
      </c>
      <c r="B8797">
        <v>76</v>
      </c>
      <c r="C8797">
        <v>1518078</v>
      </c>
      <c r="D8797">
        <v>630639</v>
      </c>
      <c r="E8797">
        <v>887439</v>
      </c>
    </row>
    <row r="8798" spans="1:5">
      <c r="A8798" s="58">
        <v>35431</v>
      </c>
      <c r="B8798">
        <v>77</v>
      </c>
      <c r="C8798">
        <v>1367874</v>
      </c>
      <c r="D8798">
        <v>556376</v>
      </c>
      <c r="E8798">
        <v>811498</v>
      </c>
    </row>
    <row r="8799" spans="1:5">
      <c r="A8799" s="58">
        <v>35431</v>
      </c>
      <c r="B8799">
        <v>78</v>
      </c>
      <c r="C8799">
        <v>1286973</v>
      </c>
      <c r="D8799">
        <v>510933</v>
      </c>
      <c r="E8799">
        <v>776040</v>
      </c>
    </row>
    <row r="8800" spans="1:5">
      <c r="A8800" s="58">
        <v>35431</v>
      </c>
      <c r="B8800">
        <v>79</v>
      </c>
      <c r="C8800">
        <v>1188076</v>
      </c>
      <c r="D8800">
        <v>460343</v>
      </c>
      <c r="E8800">
        <v>727733</v>
      </c>
    </row>
    <row r="8801" spans="1:5">
      <c r="A8801" s="58">
        <v>35431</v>
      </c>
      <c r="B8801">
        <v>80</v>
      </c>
      <c r="C8801">
        <v>1120643</v>
      </c>
      <c r="D8801">
        <v>426542</v>
      </c>
      <c r="E8801">
        <v>694101</v>
      </c>
    </row>
    <row r="8802" spans="1:5">
      <c r="A8802" s="58">
        <v>35431</v>
      </c>
      <c r="B8802">
        <v>81</v>
      </c>
      <c r="C8802">
        <v>1018470</v>
      </c>
      <c r="D8802">
        <v>378157</v>
      </c>
      <c r="E8802">
        <v>640313</v>
      </c>
    </row>
    <row r="8803" spans="1:5">
      <c r="A8803" s="58">
        <v>35431</v>
      </c>
      <c r="B8803">
        <v>82</v>
      </c>
      <c r="C8803">
        <v>941893</v>
      </c>
      <c r="D8803">
        <v>341964</v>
      </c>
      <c r="E8803">
        <v>599929</v>
      </c>
    </row>
    <row r="8804" spans="1:5">
      <c r="A8804" s="58">
        <v>35431</v>
      </c>
      <c r="B8804">
        <v>83</v>
      </c>
      <c r="C8804">
        <v>839885</v>
      </c>
      <c r="D8804">
        <v>291244</v>
      </c>
      <c r="E8804">
        <v>548641</v>
      </c>
    </row>
    <row r="8805" spans="1:5">
      <c r="A8805" s="58">
        <v>35431</v>
      </c>
      <c r="B8805">
        <v>84</v>
      </c>
      <c r="C8805">
        <v>755684</v>
      </c>
      <c r="D8805">
        <v>254275</v>
      </c>
      <c r="E8805">
        <v>501409</v>
      </c>
    </row>
    <row r="8806" spans="1:5">
      <c r="A8806" s="58">
        <v>35431</v>
      </c>
      <c r="B8806">
        <v>85</v>
      </c>
      <c r="C8806">
        <v>649735</v>
      </c>
      <c r="D8806">
        <v>211592</v>
      </c>
      <c r="E8806">
        <v>438143</v>
      </c>
    </row>
    <row r="8807" spans="1:5">
      <c r="A8807" s="58">
        <v>35431</v>
      </c>
      <c r="B8807">
        <v>86</v>
      </c>
      <c r="C8807">
        <v>573734</v>
      </c>
      <c r="D8807">
        <v>177973</v>
      </c>
      <c r="E8807">
        <v>395761</v>
      </c>
    </row>
    <row r="8808" spans="1:5">
      <c r="A8808" s="58">
        <v>35431</v>
      </c>
      <c r="B8808">
        <v>87</v>
      </c>
      <c r="C8808">
        <v>496606</v>
      </c>
      <c r="D8808">
        <v>150521</v>
      </c>
      <c r="E8808">
        <v>346085</v>
      </c>
    </row>
    <row r="8809" spans="1:5">
      <c r="A8809" s="58">
        <v>35431</v>
      </c>
      <c r="B8809">
        <v>88</v>
      </c>
      <c r="C8809">
        <v>431147</v>
      </c>
      <c r="D8809">
        <v>124759</v>
      </c>
      <c r="E8809">
        <v>306388</v>
      </c>
    </row>
    <row r="8810" spans="1:5">
      <c r="A8810" s="58">
        <v>35431</v>
      </c>
      <c r="B8810">
        <v>89</v>
      </c>
      <c r="C8810">
        <v>368690</v>
      </c>
      <c r="D8810">
        <v>102527</v>
      </c>
      <c r="E8810">
        <v>266163</v>
      </c>
    </row>
    <row r="8811" spans="1:5">
      <c r="A8811" s="58">
        <v>35431</v>
      </c>
      <c r="B8811">
        <v>90</v>
      </c>
      <c r="C8811">
        <v>296336</v>
      </c>
      <c r="D8811">
        <v>78556</v>
      </c>
      <c r="E8811">
        <v>217780</v>
      </c>
    </row>
    <row r="8812" spans="1:5">
      <c r="A8812" s="58">
        <v>35431</v>
      </c>
      <c r="B8812">
        <v>91</v>
      </c>
      <c r="C8812">
        <v>247744</v>
      </c>
      <c r="D8812">
        <v>62233</v>
      </c>
      <c r="E8812">
        <v>185511</v>
      </c>
    </row>
    <row r="8813" spans="1:5">
      <c r="A8813" s="58">
        <v>35431</v>
      </c>
      <c r="B8813">
        <v>92</v>
      </c>
      <c r="C8813">
        <v>207450</v>
      </c>
      <c r="D8813">
        <v>50359</v>
      </c>
      <c r="E8813">
        <v>157091</v>
      </c>
    </row>
    <row r="8814" spans="1:5">
      <c r="A8814" s="58">
        <v>35431</v>
      </c>
      <c r="B8814">
        <v>93</v>
      </c>
      <c r="C8814">
        <v>158997</v>
      </c>
      <c r="D8814">
        <v>36513</v>
      </c>
      <c r="E8814">
        <v>122484</v>
      </c>
    </row>
    <row r="8815" spans="1:5">
      <c r="A8815" s="58">
        <v>35431</v>
      </c>
      <c r="B8815">
        <v>94</v>
      </c>
      <c r="C8815">
        <v>120230</v>
      </c>
      <c r="D8815">
        <v>26655</v>
      </c>
      <c r="E8815">
        <v>93575</v>
      </c>
    </row>
    <row r="8816" spans="1:5">
      <c r="A8816" s="58">
        <v>35431</v>
      </c>
      <c r="B8816">
        <v>95</v>
      </c>
      <c r="C8816">
        <v>86276</v>
      </c>
      <c r="D8816">
        <v>18348</v>
      </c>
      <c r="E8816">
        <v>67928</v>
      </c>
    </row>
    <row r="8817" spans="1:5">
      <c r="A8817" s="58">
        <v>35431</v>
      </c>
      <c r="B8817">
        <v>96</v>
      </c>
      <c r="C8817">
        <v>71720</v>
      </c>
      <c r="D8817">
        <v>14264</v>
      </c>
      <c r="E8817">
        <v>57456</v>
      </c>
    </row>
    <row r="8818" spans="1:5">
      <c r="A8818" s="58">
        <v>35431</v>
      </c>
      <c r="B8818">
        <v>97</v>
      </c>
      <c r="C8818">
        <v>45558</v>
      </c>
      <c r="D8818">
        <v>8612</v>
      </c>
      <c r="E8818">
        <v>36946</v>
      </c>
    </row>
    <row r="8819" spans="1:5">
      <c r="A8819" s="58">
        <v>35431</v>
      </c>
      <c r="B8819">
        <v>98</v>
      </c>
      <c r="C8819">
        <v>31727</v>
      </c>
      <c r="D8819">
        <v>5627</v>
      </c>
      <c r="E8819">
        <v>26100</v>
      </c>
    </row>
    <row r="8820" spans="1:5">
      <c r="A8820" s="58">
        <v>35431</v>
      </c>
      <c r="B8820">
        <v>99</v>
      </c>
      <c r="C8820">
        <v>21788</v>
      </c>
      <c r="D8820">
        <v>3928</v>
      </c>
      <c r="E8820">
        <v>17860</v>
      </c>
    </row>
    <row r="8821" spans="1:5">
      <c r="A8821" s="58">
        <v>35431</v>
      </c>
      <c r="B8821" t="s">
        <v>164</v>
      </c>
      <c r="C8821">
        <v>46300</v>
      </c>
      <c r="D8821">
        <v>8677</v>
      </c>
      <c r="E8821">
        <v>37623</v>
      </c>
    </row>
    <row r="8823" spans="1:5">
      <c r="A8823" s="58">
        <v>35462</v>
      </c>
      <c r="B8823" t="s">
        <v>163</v>
      </c>
      <c r="C8823">
        <v>271318366</v>
      </c>
      <c r="D8823">
        <v>132791321</v>
      </c>
      <c r="E8823">
        <v>138527045</v>
      </c>
    </row>
    <row r="8824" spans="1:5">
      <c r="A8824" s="58">
        <v>35462</v>
      </c>
      <c r="B8824">
        <v>0</v>
      </c>
      <c r="C8824">
        <v>3756654</v>
      </c>
      <c r="D8824">
        <v>1922795</v>
      </c>
      <c r="E8824">
        <v>1833859</v>
      </c>
    </row>
    <row r="8825" spans="1:5">
      <c r="A8825" s="58">
        <v>35462</v>
      </c>
      <c r="B8825">
        <v>1</v>
      </c>
      <c r="C8825">
        <v>3769253</v>
      </c>
      <c r="D8825">
        <v>1928214</v>
      </c>
      <c r="E8825">
        <v>1841039</v>
      </c>
    </row>
    <row r="8826" spans="1:5">
      <c r="A8826" s="58">
        <v>35462</v>
      </c>
      <c r="B8826">
        <v>2</v>
      </c>
      <c r="C8826">
        <v>3828854</v>
      </c>
      <c r="D8826">
        <v>1958884</v>
      </c>
      <c r="E8826">
        <v>1869970</v>
      </c>
    </row>
    <row r="8827" spans="1:5">
      <c r="A8827" s="58">
        <v>35462</v>
      </c>
      <c r="B8827">
        <v>3</v>
      </c>
      <c r="C8827">
        <v>3914922</v>
      </c>
      <c r="D8827">
        <v>2003983</v>
      </c>
      <c r="E8827">
        <v>1910939</v>
      </c>
    </row>
    <row r="8828" spans="1:5">
      <c r="A8828" s="58">
        <v>35462</v>
      </c>
      <c r="B8828">
        <v>4</v>
      </c>
      <c r="C8828">
        <v>4043569</v>
      </c>
      <c r="D8828">
        <v>2071394</v>
      </c>
      <c r="E8828">
        <v>1972175</v>
      </c>
    </row>
    <row r="8829" spans="1:5">
      <c r="A8829" s="58">
        <v>35462</v>
      </c>
      <c r="B8829">
        <v>5</v>
      </c>
      <c r="C8829">
        <v>4102811</v>
      </c>
      <c r="D8829">
        <v>2098651</v>
      </c>
      <c r="E8829">
        <v>2004160</v>
      </c>
    </row>
    <row r="8830" spans="1:5">
      <c r="A8830" s="58">
        <v>35462</v>
      </c>
      <c r="B8830">
        <v>6</v>
      </c>
      <c r="C8830">
        <v>4138058</v>
      </c>
      <c r="D8830">
        <v>2118113</v>
      </c>
      <c r="E8830">
        <v>2019945</v>
      </c>
    </row>
    <row r="8831" spans="1:5">
      <c r="A8831" s="58">
        <v>35462</v>
      </c>
      <c r="B8831">
        <v>7</v>
      </c>
      <c r="C8831">
        <v>4062995</v>
      </c>
      <c r="D8831">
        <v>2079523</v>
      </c>
      <c r="E8831">
        <v>1983472</v>
      </c>
    </row>
    <row r="8832" spans="1:5">
      <c r="A8832" s="58">
        <v>35462</v>
      </c>
      <c r="B8832">
        <v>8</v>
      </c>
      <c r="C8832">
        <v>3880268</v>
      </c>
      <c r="D8832">
        <v>1987016</v>
      </c>
      <c r="E8832">
        <v>1893252</v>
      </c>
    </row>
    <row r="8833" spans="1:5">
      <c r="A8833" s="58">
        <v>35462</v>
      </c>
      <c r="B8833">
        <v>9</v>
      </c>
      <c r="C8833">
        <v>3918759</v>
      </c>
      <c r="D8833">
        <v>2007116</v>
      </c>
      <c r="E8833">
        <v>1911643</v>
      </c>
    </row>
    <row r="8834" spans="1:5">
      <c r="A8834" s="58">
        <v>35462</v>
      </c>
      <c r="B8834">
        <v>10</v>
      </c>
      <c r="C8834">
        <v>3920708</v>
      </c>
      <c r="D8834">
        <v>2009576</v>
      </c>
      <c r="E8834">
        <v>1911132</v>
      </c>
    </row>
    <row r="8835" spans="1:5">
      <c r="A8835" s="58">
        <v>35462</v>
      </c>
      <c r="B8835">
        <v>11</v>
      </c>
      <c r="C8835">
        <v>3935057</v>
      </c>
      <c r="D8835">
        <v>2016854</v>
      </c>
      <c r="E8835">
        <v>1918203</v>
      </c>
    </row>
    <row r="8836" spans="1:5">
      <c r="A8836" s="58">
        <v>35462</v>
      </c>
      <c r="B8836">
        <v>12</v>
      </c>
      <c r="C8836">
        <v>3874006</v>
      </c>
      <c r="D8836">
        <v>1982983</v>
      </c>
      <c r="E8836">
        <v>1891023</v>
      </c>
    </row>
    <row r="8837" spans="1:5">
      <c r="A8837" s="58">
        <v>35462</v>
      </c>
      <c r="B8837">
        <v>13</v>
      </c>
      <c r="C8837">
        <v>3849987</v>
      </c>
      <c r="D8837">
        <v>1972198</v>
      </c>
      <c r="E8837">
        <v>1877789</v>
      </c>
    </row>
    <row r="8838" spans="1:5">
      <c r="A8838" s="58">
        <v>35462</v>
      </c>
      <c r="B8838">
        <v>14</v>
      </c>
      <c r="C8838">
        <v>3957993</v>
      </c>
      <c r="D8838">
        <v>2029163</v>
      </c>
      <c r="E8838">
        <v>1928830</v>
      </c>
    </row>
    <row r="8839" spans="1:5">
      <c r="A8839" s="58">
        <v>35462</v>
      </c>
      <c r="B8839">
        <v>15</v>
      </c>
      <c r="C8839">
        <v>3859504</v>
      </c>
      <c r="D8839">
        <v>1983779</v>
      </c>
      <c r="E8839">
        <v>1875725</v>
      </c>
    </row>
    <row r="8840" spans="1:5">
      <c r="A8840" s="58">
        <v>35462</v>
      </c>
      <c r="B8840">
        <v>16</v>
      </c>
      <c r="C8840">
        <v>3990317</v>
      </c>
      <c r="D8840">
        <v>2056587</v>
      </c>
      <c r="E8840">
        <v>1933730</v>
      </c>
    </row>
    <row r="8841" spans="1:5">
      <c r="A8841" s="58">
        <v>35462</v>
      </c>
      <c r="B8841">
        <v>17</v>
      </c>
      <c r="C8841">
        <v>3839114</v>
      </c>
      <c r="D8841">
        <v>1985348</v>
      </c>
      <c r="E8841">
        <v>1853766</v>
      </c>
    </row>
    <row r="8842" spans="1:5">
      <c r="A8842" s="58">
        <v>35462</v>
      </c>
      <c r="B8842">
        <v>18</v>
      </c>
      <c r="C8842">
        <v>3700622</v>
      </c>
      <c r="D8842">
        <v>1899403</v>
      </c>
      <c r="E8842">
        <v>1801219</v>
      </c>
    </row>
    <row r="8843" spans="1:5">
      <c r="A8843" s="58">
        <v>35462</v>
      </c>
      <c r="B8843">
        <v>19</v>
      </c>
      <c r="C8843">
        <v>3811179</v>
      </c>
      <c r="D8843">
        <v>1946463</v>
      </c>
      <c r="E8843">
        <v>1864716</v>
      </c>
    </row>
    <row r="8844" spans="1:5">
      <c r="A8844" s="58">
        <v>35462</v>
      </c>
      <c r="B8844">
        <v>20</v>
      </c>
      <c r="C8844">
        <v>3659604</v>
      </c>
      <c r="D8844">
        <v>1871495</v>
      </c>
      <c r="E8844">
        <v>1788109</v>
      </c>
    </row>
    <row r="8845" spans="1:5">
      <c r="A8845" s="58">
        <v>35462</v>
      </c>
      <c r="B8845">
        <v>21</v>
      </c>
      <c r="C8845">
        <v>3550369</v>
      </c>
      <c r="D8845">
        <v>1815370</v>
      </c>
      <c r="E8845">
        <v>1734999</v>
      </c>
    </row>
    <row r="8846" spans="1:5">
      <c r="A8846" s="58">
        <v>35462</v>
      </c>
      <c r="B8846">
        <v>22</v>
      </c>
      <c r="C8846">
        <v>3508187</v>
      </c>
      <c r="D8846">
        <v>1789650</v>
      </c>
      <c r="E8846">
        <v>1718537</v>
      </c>
    </row>
    <row r="8847" spans="1:5">
      <c r="A8847" s="58">
        <v>35462</v>
      </c>
      <c r="B8847">
        <v>23</v>
      </c>
      <c r="C8847">
        <v>3462226</v>
      </c>
      <c r="D8847">
        <v>1761291</v>
      </c>
      <c r="E8847">
        <v>1700935</v>
      </c>
    </row>
    <row r="8848" spans="1:5">
      <c r="A8848" s="58">
        <v>35462</v>
      </c>
      <c r="B8848">
        <v>24</v>
      </c>
      <c r="C8848">
        <v>3655091</v>
      </c>
      <c r="D8848">
        <v>1853422</v>
      </c>
      <c r="E8848">
        <v>1801669</v>
      </c>
    </row>
    <row r="8849" spans="1:5">
      <c r="A8849" s="58">
        <v>35462</v>
      </c>
      <c r="B8849">
        <v>25</v>
      </c>
      <c r="C8849">
        <v>3905030</v>
      </c>
      <c r="D8849">
        <v>1972046</v>
      </c>
      <c r="E8849">
        <v>1932984</v>
      </c>
    </row>
    <row r="8850" spans="1:5">
      <c r="A8850" s="58">
        <v>35462</v>
      </c>
      <c r="B8850">
        <v>26</v>
      </c>
      <c r="C8850">
        <v>4148502</v>
      </c>
      <c r="D8850">
        <v>2085334</v>
      </c>
      <c r="E8850">
        <v>2063168</v>
      </c>
    </row>
    <row r="8851" spans="1:5">
      <c r="A8851" s="58">
        <v>35462</v>
      </c>
      <c r="B8851">
        <v>27</v>
      </c>
      <c r="C8851">
        <v>4030466</v>
      </c>
      <c r="D8851">
        <v>2029603</v>
      </c>
      <c r="E8851">
        <v>2000863</v>
      </c>
    </row>
    <row r="8852" spans="1:5">
      <c r="A8852" s="58">
        <v>35462</v>
      </c>
      <c r="B8852">
        <v>28</v>
      </c>
      <c r="C8852">
        <v>3857679</v>
      </c>
      <c r="D8852">
        <v>1940950</v>
      </c>
      <c r="E8852">
        <v>1916729</v>
      </c>
    </row>
    <row r="8853" spans="1:5">
      <c r="A8853" s="58">
        <v>35462</v>
      </c>
      <c r="B8853">
        <v>29</v>
      </c>
      <c r="C8853">
        <v>3945428</v>
      </c>
      <c r="D8853">
        <v>1983223</v>
      </c>
      <c r="E8853">
        <v>1962205</v>
      </c>
    </row>
    <row r="8854" spans="1:5">
      <c r="A8854" s="58">
        <v>35462</v>
      </c>
      <c r="B8854">
        <v>30</v>
      </c>
      <c r="C8854">
        <v>4112801</v>
      </c>
      <c r="D8854">
        <v>2069104</v>
      </c>
      <c r="E8854">
        <v>2043697</v>
      </c>
    </row>
    <row r="8855" spans="1:5">
      <c r="A8855" s="58">
        <v>35462</v>
      </c>
      <c r="B8855">
        <v>31</v>
      </c>
      <c r="C8855">
        <v>4132643</v>
      </c>
      <c r="D8855">
        <v>2074046</v>
      </c>
      <c r="E8855">
        <v>2058597</v>
      </c>
    </row>
    <row r="8856" spans="1:5">
      <c r="A8856" s="58">
        <v>35462</v>
      </c>
      <c r="B8856">
        <v>32</v>
      </c>
      <c r="C8856">
        <v>4381657</v>
      </c>
      <c r="D8856">
        <v>2193324</v>
      </c>
      <c r="E8856">
        <v>2188333</v>
      </c>
    </row>
    <row r="8857" spans="1:5">
      <c r="A8857" s="58">
        <v>35462</v>
      </c>
      <c r="B8857">
        <v>33</v>
      </c>
      <c r="C8857">
        <v>4417208</v>
      </c>
      <c r="D8857">
        <v>2210395</v>
      </c>
      <c r="E8857">
        <v>2206813</v>
      </c>
    </row>
    <row r="8858" spans="1:5">
      <c r="A8858" s="58">
        <v>35462</v>
      </c>
      <c r="B8858">
        <v>34</v>
      </c>
      <c r="C8858">
        <v>4619901</v>
      </c>
      <c r="D8858">
        <v>2318072</v>
      </c>
      <c r="E8858">
        <v>2301829</v>
      </c>
    </row>
    <row r="8859" spans="1:5">
      <c r="A8859" s="58">
        <v>35462</v>
      </c>
      <c r="B8859">
        <v>35</v>
      </c>
      <c r="C8859">
        <v>4602188</v>
      </c>
      <c r="D8859">
        <v>2307086</v>
      </c>
      <c r="E8859">
        <v>2295102</v>
      </c>
    </row>
    <row r="8860" spans="1:5">
      <c r="A8860" s="58">
        <v>35462</v>
      </c>
      <c r="B8860">
        <v>36</v>
      </c>
      <c r="C8860">
        <v>4710952</v>
      </c>
      <c r="D8860">
        <v>2346833</v>
      </c>
      <c r="E8860">
        <v>2364119</v>
      </c>
    </row>
    <row r="8861" spans="1:5">
      <c r="A8861" s="58">
        <v>35462</v>
      </c>
      <c r="B8861">
        <v>37</v>
      </c>
      <c r="C8861">
        <v>4527990</v>
      </c>
      <c r="D8861">
        <v>2254061</v>
      </c>
      <c r="E8861">
        <v>2273929</v>
      </c>
    </row>
    <row r="8862" spans="1:5">
      <c r="A8862" s="58">
        <v>35462</v>
      </c>
      <c r="B8862">
        <v>38</v>
      </c>
      <c r="C8862">
        <v>4397936</v>
      </c>
      <c r="D8862">
        <v>2184986</v>
      </c>
      <c r="E8862">
        <v>2212950</v>
      </c>
    </row>
    <row r="8863" spans="1:5">
      <c r="A8863" s="58">
        <v>35462</v>
      </c>
      <c r="B8863">
        <v>39</v>
      </c>
      <c r="C8863">
        <v>4604805</v>
      </c>
      <c r="D8863">
        <v>2289745</v>
      </c>
      <c r="E8863">
        <v>2315060</v>
      </c>
    </row>
    <row r="8864" spans="1:5">
      <c r="A8864" s="58">
        <v>35462</v>
      </c>
      <c r="B8864">
        <v>40</v>
      </c>
      <c r="C8864">
        <v>4521340</v>
      </c>
      <c r="D8864">
        <v>2247060</v>
      </c>
      <c r="E8864">
        <v>2274280</v>
      </c>
    </row>
    <row r="8865" spans="1:5">
      <c r="A8865" s="58">
        <v>35462</v>
      </c>
      <c r="B8865">
        <v>41</v>
      </c>
      <c r="C8865">
        <v>4280595</v>
      </c>
      <c r="D8865">
        <v>2118797</v>
      </c>
      <c r="E8865">
        <v>2161798</v>
      </c>
    </row>
    <row r="8866" spans="1:5">
      <c r="A8866" s="58">
        <v>35462</v>
      </c>
      <c r="B8866">
        <v>42</v>
      </c>
      <c r="C8866">
        <v>4216981</v>
      </c>
      <c r="D8866">
        <v>2085282</v>
      </c>
      <c r="E8866">
        <v>2131699</v>
      </c>
    </row>
    <row r="8867" spans="1:5">
      <c r="A8867" s="58">
        <v>35462</v>
      </c>
      <c r="B8867">
        <v>43</v>
      </c>
      <c r="C8867">
        <v>4045475</v>
      </c>
      <c r="D8867">
        <v>1988883</v>
      </c>
      <c r="E8867">
        <v>2056592</v>
      </c>
    </row>
    <row r="8868" spans="1:5">
      <c r="A8868" s="58">
        <v>35462</v>
      </c>
      <c r="B8868">
        <v>44</v>
      </c>
      <c r="C8868">
        <v>4082659</v>
      </c>
      <c r="D8868">
        <v>2016400</v>
      </c>
      <c r="E8868">
        <v>2066259</v>
      </c>
    </row>
    <row r="8869" spans="1:5">
      <c r="A8869" s="58">
        <v>35462</v>
      </c>
      <c r="B8869">
        <v>45</v>
      </c>
      <c r="C8869">
        <v>3855894</v>
      </c>
      <c r="D8869">
        <v>1901982</v>
      </c>
      <c r="E8869">
        <v>1953912</v>
      </c>
    </row>
    <row r="8870" spans="1:5">
      <c r="A8870" s="58">
        <v>35462</v>
      </c>
      <c r="B8870">
        <v>46</v>
      </c>
      <c r="C8870">
        <v>3763840</v>
      </c>
      <c r="D8870">
        <v>1851090</v>
      </c>
      <c r="E8870">
        <v>1912750</v>
      </c>
    </row>
    <row r="8871" spans="1:5">
      <c r="A8871" s="58">
        <v>35462</v>
      </c>
      <c r="B8871">
        <v>47</v>
      </c>
      <c r="C8871">
        <v>3635756</v>
      </c>
      <c r="D8871">
        <v>1781743</v>
      </c>
      <c r="E8871">
        <v>1854013</v>
      </c>
    </row>
    <row r="8872" spans="1:5">
      <c r="A8872" s="58">
        <v>35462</v>
      </c>
      <c r="B8872">
        <v>48</v>
      </c>
      <c r="C8872">
        <v>3552029</v>
      </c>
      <c r="D8872">
        <v>1740474</v>
      </c>
      <c r="E8872">
        <v>1811555</v>
      </c>
    </row>
    <row r="8873" spans="1:5">
      <c r="A8873" s="58">
        <v>35462</v>
      </c>
      <c r="B8873">
        <v>49</v>
      </c>
      <c r="C8873">
        <v>3804981</v>
      </c>
      <c r="D8873">
        <v>1869211</v>
      </c>
      <c r="E8873">
        <v>1935770</v>
      </c>
    </row>
    <row r="8874" spans="1:5">
      <c r="A8874" s="58">
        <v>35462</v>
      </c>
      <c r="B8874">
        <v>50</v>
      </c>
      <c r="C8874">
        <v>3550761</v>
      </c>
      <c r="D8874">
        <v>1744263</v>
      </c>
      <c r="E8874">
        <v>1806498</v>
      </c>
    </row>
    <row r="8875" spans="1:5">
      <c r="A8875" s="58">
        <v>35462</v>
      </c>
      <c r="B8875">
        <v>51</v>
      </c>
      <c r="C8875">
        <v>2804018</v>
      </c>
      <c r="D8875">
        <v>1368815</v>
      </c>
      <c r="E8875">
        <v>1435203</v>
      </c>
    </row>
    <row r="8876" spans="1:5">
      <c r="A8876" s="58">
        <v>35462</v>
      </c>
      <c r="B8876">
        <v>52</v>
      </c>
      <c r="C8876">
        <v>2830580</v>
      </c>
      <c r="D8876">
        <v>1379561</v>
      </c>
      <c r="E8876">
        <v>1451019</v>
      </c>
    </row>
    <row r="8877" spans="1:5">
      <c r="A8877" s="58">
        <v>35462</v>
      </c>
      <c r="B8877">
        <v>53</v>
      </c>
      <c r="C8877">
        <v>2900405</v>
      </c>
      <c r="D8877">
        <v>1411242</v>
      </c>
      <c r="E8877">
        <v>1489163</v>
      </c>
    </row>
    <row r="8878" spans="1:5">
      <c r="A8878" s="58">
        <v>35462</v>
      </c>
      <c r="B8878">
        <v>54</v>
      </c>
      <c r="C8878">
        <v>2939996</v>
      </c>
      <c r="D8878">
        <v>1433984</v>
      </c>
      <c r="E8878">
        <v>1506012</v>
      </c>
    </row>
    <row r="8879" spans="1:5">
      <c r="A8879" s="58">
        <v>35462</v>
      </c>
      <c r="B8879">
        <v>55</v>
      </c>
      <c r="C8879">
        <v>2523182</v>
      </c>
      <c r="D8879">
        <v>1221225</v>
      </c>
      <c r="E8879">
        <v>1301957</v>
      </c>
    </row>
    <row r="8880" spans="1:5">
      <c r="A8880" s="58">
        <v>35462</v>
      </c>
      <c r="B8880">
        <v>56</v>
      </c>
      <c r="C8880">
        <v>2413704</v>
      </c>
      <c r="D8880">
        <v>1165991</v>
      </c>
      <c r="E8880">
        <v>1247713</v>
      </c>
    </row>
    <row r="8881" spans="1:5">
      <c r="A8881" s="58">
        <v>35462</v>
      </c>
      <c r="B8881">
        <v>57</v>
      </c>
      <c r="C8881">
        <v>2306582</v>
      </c>
      <c r="D8881">
        <v>1109054</v>
      </c>
      <c r="E8881">
        <v>1197528</v>
      </c>
    </row>
    <row r="8882" spans="1:5">
      <c r="A8882" s="58">
        <v>35462</v>
      </c>
      <c r="B8882">
        <v>58</v>
      </c>
      <c r="C8882">
        <v>2252664</v>
      </c>
      <c r="D8882">
        <v>1082262</v>
      </c>
      <c r="E8882">
        <v>1170402</v>
      </c>
    </row>
    <row r="8883" spans="1:5">
      <c r="A8883" s="58">
        <v>35462</v>
      </c>
      <c r="B8883">
        <v>59</v>
      </c>
      <c r="C8883">
        <v>2214950</v>
      </c>
      <c r="D8883">
        <v>1061363</v>
      </c>
      <c r="E8883">
        <v>1153587</v>
      </c>
    </row>
    <row r="8884" spans="1:5">
      <c r="A8884" s="58">
        <v>35462</v>
      </c>
      <c r="B8884">
        <v>60</v>
      </c>
      <c r="C8884">
        <v>2122051</v>
      </c>
      <c r="D8884">
        <v>1010157</v>
      </c>
      <c r="E8884">
        <v>1111894</v>
      </c>
    </row>
    <row r="8885" spans="1:5">
      <c r="A8885" s="58">
        <v>35462</v>
      </c>
      <c r="B8885">
        <v>61</v>
      </c>
      <c r="C8885">
        <v>2061680</v>
      </c>
      <c r="D8885">
        <v>980913</v>
      </c>
      <c r="E8885">
        <v>1080767</v>
      </c>
    </row>
    <row r="8886" spans="1:5">
      <c r="A8886" s="58">
        <v>35462</v>
      </c>
      <c r="B8886">
        <v>62</v>
      </c>
      <c r="C8886">
        <v>2053265</v>
      </c>
      <c r="D8886">
        <v>974179</v>
      </c>
      <c r="E8886">
        <v>1079086</v>
      </c>
    </row>
    <row r="8887" spans="1:5">
      <c r="A8887" s="58">
        <v>35462</v>
      </c>
      <c r="B8887">
        <v>63</v>
      </c>
      <c r="C8887">
        <v>1924561</v>
      </c>
      <c r="D8887">
        <v>909142</v>
      </c>
      <c r="E8887">
        <v>1015419</v>
      </c>
    </row>
    <row r="8888" spans="1:5">
      <c r="A8888" s="58">
        <v>35462</v>
      </c>
      <c r="B8888">
        <v>64</v>
      </c>
      <c r="C8888">
        <v>1977175</v>
      </c>
      <c r="D8888">
        <v>922664</v>
      </c>
      <c r="E8888">
        <v>1054511</v>
      </c>
    </row>
    <row r="8889" spans="1:5">
      <c r="A8889" s="58">
        <v>35462</v>
      </c>
      <c r="B8889">
        <v>65</v>
      </c>
      <c r="C8889">
        <v>1984260</v>
      </c>
      <c r="D8889">
        <v>918887</v>
      </c>
      <c r="E8889">
        <v>1065373</v>
      </c>
    </row>
    <row r="8890" spans="1:5">
      <c r="A8890" s="58">
        <v>35462</v>
      </c>
      <c r="B8890">
        <v>66</v>
      </c>
      <c r="C8890">
        <v>2031362</v>
      </c>
      <c r="D8890">
        <v>935961</v>
      </c>
      <c r="E8890">
        <v>1095401</v>
      </c>
    </row>
    <row r="8891" spans="1:5">
      <c r="A8891" s="58">
        <v>35462</v>
      </c>
      <c r="B8891">
        <v>67</v>
      </c>
      <c r="C8891">
        <v>2012359</v>
      </c>
      <c r="D8891">
        <v>928270</v>
      </c>
      <c r="E8891">
        <v>1084089</v>
      </c>
    </row>
    <row r="8892" spans="1:5">
      <c r="A8892" s="58">
        <v>35462</v>
      </c>
      <c r="B8892">
        <v>68</v>
      </c>
      <c r="C8892">
        <v>1936831</v>
      </c>
      <c r="D8892">
        <v>880750</v>
      </c>
      <c r="E8892">
        <v>1056081</v>
      </c>
    </row>
    <row r="8893" spans="1:5">
      <c r="A8893" s="58">
        <v>35462</v>
      </c>
      <c r="B8893">
        <v>69</v>
      </c>
      <c r="C8893">
        <v>1944270</v>
      </c>
      <c r="D8893">
        <v>873803</v>
      </c>
      <c r="E8893">
        <v>1070467</v>
      </c>
    </row>
    <row r="8894" spans="1:5">
      <c r="A8894" s="58">
        <v>35462</v>
      </c>
      <c r="B8894">
        <v>70</v>
      </c>
      <c r="C8894">
        <v>1862941</v>
      </c>
      <c r="D8894">
        <v>818450</v>
      </c>
      <c r="E8894">
        <v>1044491</v>
      </c>
    </row>
    <row r="8895" spans="1:5">
      <c r="A8895" s="58">
        <v>35462</v>
      </c>
      <c r="B8895">
        <v>71</v>
      </c>
      <c r="C8895">
        <v>1792403</v>
      </c>
      <c r="D8895">
        <v>786818</v>
      </c>
      <c r="E8895">
        <v>1005585</v>
      </c>
    </row>
    <row r="8896" spans="1:5">
      <c r="A8896" s="58">
        <v>35462</v>
      </c>
      <c r="B8896">
        <v>72</v>
      </c>
      <c r="C8896">
        <v>1783835</v>
      </c>
      <c r="D8896">
        <v>776625</v>
      </c>
      <c r="E8896">
        <v>1007210</v>
      </c>
    </row>
    <row r="8897" spans="1:5">
      <c r="A8897" s="58">
        <v>35462</v>
      </c>
      <c r="B8897">
        <v>73</v>
      </c>
      <c r="C8897">
        <v>1715216</v>
      </c>
      <c r="D8897">
        <v>741419</v>
      </c>
      <c r="E8897">
        <v>973797</v>
      </c>
    </row>
    <row r="8898" spans="1:5">
      <c r="A8898" s="58">
        <v>35462</v>
      </c>
      <c r="B8898">
        <v>74</v>
      </c>
      <c r="C8898">
        <v>1671947</v>
      </c>
      <c r="D8898">
        <v>710370</v>
      </c>
      <c r="E8898">
        <v>961577</v>
      </c>
    </row>
    <row r="8899" spans="1:5">
      <c r="A8899" s="58">
        <v>35462</v>
      </c>
      <c r="B8899">
        <v>75</v>
      </c>
      <c r="C8899">
        <v>1655714</v>
      </c>
      <c r="D8899">
        <v>696260</v>
      </c>
      <c r="E8899">
        <v>959454</v>
      </c>
    </row>
    <row r="8900" spans="1:5">
      <c r="A8900" s="58">
        <v>35462</v>
      </c>
      <c r="B8900">
        <v>76</v>
      </c>
      <c r="C8900">
        <v>1524843</v>
      </c>
      <c r="D8900">
        <v>633922</v>
      </c>
      <c r="E8900">
        <v>890921</v>
      </c>
    </row>
    <row r="8901" spans="1:5">
      <c r="A8901" s="58">
        <v>35462</v>
      </c>
      <c r="B8901">
        <v>77</v>
      </c>
      <c r="C8901">
        <v>1369387</v>
      </c>
      <c r="D8901">
        <v>557122</v>
      </c>
      <c r="E8901">
        <v>812265</v>
      </c>
    </row>
    <row r="8902" spans="1:5">
      <c r="A8902" s="58">
        <v>35462</v>
      </c>
      <c r="B8902">
        <v>78</v>
      </c>
      <c r="C8902">
        <v>1288633</v>
      </c>
      <c r="D8902">
        <v>511971</v>
      </c>
      <c r="E8902">
        <v>776662</v>
      </c>
    </row>
    <row r="8903" spans="1:5">
      <c r="A8903" s="58">
        <v>35462</v>
      </c>
      <c r="B8903">
        <v>79</v>
      </c>
      <c r="C8903">
        <v>1187805</v>
      </c>
      <c r="D8903">
        <v>459950</v>
      </c>
      <c r="E8903">
        <v>727855</v>
      </c>
    </row>
    <row r="8904" spans="1:5">
      <c r="A8904" s="58">
        <v>35462</v>
      </c>
      <c r="B8904">
        <v>80</v>
      </c>
      <c r="C8904">
        <v>1123003</v>
      </c>
      <c r="D8904">
        <v>427709</v>
      </c>
      <c r="E8904">
        <v>695294</v>
      </c>
    </row>
    <row r="8905" spans="1:5">
      <c r="A8905" s="58">
        <v>35462</v>
      </c>
      <c r="B8905">
        <v>81</v>
      </c>
      <c r="C8905">
        <v>1016512</v>
      </c>
      <c r="D8905">
        <v>377687</v>
      </c>
      <c r="E8905">
        <v>638825</v>
      </c>
    </row>
    <row r="8906" spans="1:5">
      <c r="A8906" s="58">
        <v>35462</v>
      </c>
      <c r="B8906">
        <v>82</v>
      </c>
      <c r="C8906">
        <v>942941</v>
      </c>
      <c r="D8906">
        <v>342680</v>
      </c>
      <c r="E8906">
        <v>600261</v>
      </c>
    </row>
    <row r="8907" spans="1:5">
      <c r="A8907" s="58">
        <v>35462</v>
      </c>
      <c r="B8907">
        <v>83</v>
      </c>
      <c r="C8907">
        <v>840141</v>
      </c>
      <c r="D8907">
        <v>291522</v>
      </c>
      <c r="E8907">
        <v>548619</v>
      </c>
    </row>
    <row r="8908" spans="1:5">
      <c r="A8908" s="58">
        <v>35462</v>
      </c>
      <c r="B8908">
        <v>84</v>
      </c>
      <c r="C8908">
        <v>758639</v>
      </c>
      <c r="D8908">
        <v>255249</v>
      </c>
      <c r="E8908">
        <v>503390</v>
      </c>
    </row>
    <row r="8909" spans="1:5">
      <c r="A8909" s="58">
        <v>35462</v>
      </c>
      <c r="B8909">
        <v>85</v>
      </c>
      <c r="C8909">
        <v>649150</v>
      </c>
      <c r="D8909">
        <v>211737</v>
      </c>
      <c r="E8909">
        <v>437413</v>
      </c>
    </row>
    <row r="8910" spans="1:5">
      <c r="A8910" s="58">
        <v>35462</v>
      </c>
      <c r="B8910">
        <v>86</v>
      </c>
      <c r="C8910">
        <v>573779</v>
      </c>
      <c r="D8910">
        <v>177980</v>
      </c>
      <c r="E8910">
        <v>395799</v>
      </c>
    </row>
    <row r="8911" spans="1:5">
      <c r="A8911" s="58">
        <v>35462</v>
      </c>
      <c r="B8911">
        <v>87</v>
      </c>
      <c r="C8911">
        <v>497551</v>
      </c>
      <c r="D8911">
        <v>150914</v>
      </c>
      <c r="E8911">
        <v>346637</v>
      </c>
    </row>
    <row r="8912" spans="1:5">
      <c r="A8912" s="58">
        <v>35462</v>
      </c>
      <c r="B8912">
        <v>88</v>
      </c>
      <c r="C8912">
        <v>431492</v>
      </c>
      <c r="D8912">
        <v>124930</v>
      </c>
      <c r="E8912">
        <v>306562</v>
      </c>
    </row>
    <row r="8913" spans="1:5">
      <c r="A8913" s="58">
        <v>35462</v>
      </c>
      <c r="B8913">
        <v>89</v>
      </c>
      <c r="C8913">
        <v>369204</v>
      </c>
      <c r="D8913">
        <v>102705</v>
      </c>
      <c r="E8913">
        <v>266499</v>
      </c>
    </row>
    <row r="8914" spans="1:5">
      <c r="A8914" s="58">
        <v>35462</v>
      </c>
      <c r="B8914">
        <v>90</v>
      </c>
      <c r="C8914">
        <v>296360</v>
      </c>
      <c r="D8914">
        <v>78616</v>
      </c>
      <c r="E8914">
        <v>217744</v>
      </c>
    </row>
    <row r="8915" spans="1:5">
      <c r="A8915" s="58">
        <v>35462</v>
      </c>
      <c r="B8915">
        <v>91</v>
      </c>
      <c r="C8915">
        <v>246466</v>
      </c>
      <c r="D8915">
        <v>61944</v>
      </c>
      <c r="E8915">
        <v>184522</v>
      </c>
    </row>
    <row r="8916" spans="1:5">
      <c r="A8916" s="58">
        <v>35462</v>
      </c>
      <c r="B8916">
        <v>92</v>
      </c>
      <c r="C8916">
        <v>208169</v>
      </c>
      <c r="D8916">
        <v>50547</v>
      </c>
      <c r="E8916">
        <v>157622</v>
      </c>
    </row>
    <row r="8917" spans="1:5">
      <c r="A8917" s="58">
        <v>35462</v>
      </c>
      <c r="B8917">
        <v>93</v>
      </c>
      <c r="C8917">
        <v>159146</v>
      </c>
      <c r="D8917">
        <v>36567</v>
      </c>
      <c r="E8917">
        <v>122579</v>
      </c>
    </row>
    <row r="8918" spans="1:5">
      <c r="A8918" s="58">
        <v>35462</v>
      </c>
      <c r="B8918">
        <v>94</v>
      </c>
      <c r="C8918">
        <v>120645</v>
      </c>
      <c r="D8918">
        <v>26740</v>
      </c>
      <c r="E8918">
        <v>93905</v>
      </c>
    </row>
    <row r="8919" spans="1:5">
      <c r="A8919" s="58">
        <v>35462</v>
      </c>
      <c r="B8919">
        <v>95</v>
      </c>
      <c r="C8919">
        <v>85602</v>
      </c>
      <c r="D8919">
        <v>18224</v>
      </c>
      <c r="E8919">
        <v>67378</v>
      </c>
    </row>
    <row r="8920" spans="1:5">
      <c r="A8920" s="58">
        <v>35462</v>
      </c>
      <c r="B8920">
        <v>96</v>
      </c>
      <c r="C8920">
        <v>71837</v>
      </c>
      <c r="D8920">
        <v>14300</v>
      </c>
      <c r="E8920">
        <v>57537</v>
      </c>
    </row>
    <row r="8921" spans="1:5">
      <c r="A8921" s="58">
        <v>35462</v>
      </c>
      <c r="B8921">
        <v>97</v>
      </c>
      <c r="C8921">
        <v>45964</v>
      </c>
      <c r="D8921">
        <v>8712</v>
      </c>
      <c r="E8921">
        <v>37252</v>
      </c>
    </row>
    <row r="8922" spans="1:5">
      <c r="A8922" s="58">
        <v>35462</v>
      </c>
      <c r="B8922">
        <v>98</v>
      </c>
      <c r="C8922">
        <v>31698</v>
      </c>
      <c r="D8922">
        <v>5626</v>
      </c>
      <c r="E8922">
        <v>26072</v>
      </c>
    </row>
    <row r="8923" spans="1:5">
      <c r="A8923" s="58">
        <v>35462</v>
      </c>
      <c r="B8923">
        <v>99</v>
      </c>
      <c r="C8923">
        <v>21690</v>
      </c>
      <c r="D8923">
        <v>3910</v>
      </c>
      <c r="E8923">
        <v>17780</v>
      </c>
    </row>
    <row r="8924" spans="1:5">
      <c r="A8924" s="58">
        <v>35462</v>
      </c>
      <c r="B8924" t="s">
        <v>164</v>
      </c>
      <c r="C8924">
        <v>46154</v>
      </c>
      <c r="D8924">
        <v>8628</v>
      </c>
      <c r="E8924">
        <v>37526</v>
      </c>
    </row>
    <row r="8926" spans="1:5">
      <c r="A8926" s="58">
        <v>35490</v>
      </c>
      <c r="B8926" t="s">
        <v>163</v>
      </c>
      <c r="C8926">
        <v>271555051</v>
      </c>
      <c r="D8926">
        <v>132913574</v>
      </c>
      <c r="E8926">
        <v>138641477</v>
      </c>
    </row>
    <row r="8927" spans="1:5">
      <c r="A8927" s="58">
        <v>35490</v>
      </c>
      <c r="B8927">
        <v>0</v>
      </c>
      <c r="C8927">
        <v>3746358</v>
      </c>
      <c r="D8927">
        <v>1917651</v>
      </c>
      <c r="E8927">
        <v>1828707</v>
      </c>
    </row>
    <row r="8928" spans="1:5">
      <c r="A8928" s="58">
        <v>35490</v>
      </c>
      <c r="B8928">
        <v>1</v>
      </c>
      <c r="C8928">
        <v>3776166</v>
      </c>
      <c r="D8928">
        <v>1932100</v>
      </c>
      <c r="E8928">
        <v>1844066</v>
      </c>
    </row>
    <row r="8929" spans="1:5">
      <c r="A8929" s="58">
        <v>35490</v>
      </c>
      <c r="B8929">
        <v>2</v>
      </c>
      <c r="C8929">
        <v>3823518</v>
      </c>
      <c r="D8929">
        <v>1956026</v>
      </c>
      <c r="E8929">
        <v>1867492</v>
      </c>
    </row>
    <row r="8930" spans="1:5">
      <c r="A8930" s="58">
        <v>35490</v>
      </c>
      <c r="B8930">
        <v>3</v>
      </c>
      <c r="C8930">
        <v>3912750</v>
      </c>
      <c r="D8930">
        <v>2002397</v>
      </c>
      <c r="E8930">
        <v>1910353</v>
      </c>
    </row>
    <row r="8931" spans="1:5">
      <c r="A8931" s="58">
        <v>35490</v>
      </c>
      <c r="B8931">
        <v>4</v>
      </c>
      <c r="C8931">
        <v>4033618</v>
      </c>
      <c r="D8931">
        <v>2066512</v>
      </c>
      <c r="E8931">
        <v>1967106</v>
      </c>
    </row>
    <row r="8932" spans="1:5">
      <c r="A8932" s="58">
        <v>35490</v>
      </c>
      <c r="B8932">
        <v>5</v>
      </c>
      <c r="C8932">
        <v>4110127</v>
      </c>
      <c r="D8932">
        <v>2102749</v>
      </c>
      <c r="E8932">
        <v>2007378</v>
      </c>
    </row>
    <row r="8933" spans="1:5">
      <c r="A8933" s="58">
        <v>35490</v>
      </c>
      <c r="B8933">
        <v>6</v>
      </c>
      <c r="C8933">
        <v>4139360</v>
      </c>
      <c r="D8933">
        <v>2118517</v>
      </c>
      <c r="E8933">
        <v>2020843</v>
      </c>
    </row>
    <row r="8934" spans="1:5">
      <c r="A8934" s="58">
        <v>35490</v>
      </c>
      <c r="B8934">
        <v>7</v>
      </c>
      <c r="C8934">
        <v>4077061</v>
      </c>
      <c r="D8934">
        <v>2086743</v>
      </c>
      <c r="E8934">
        <v>1990318</v>
      </c>
    </row>
    <row r="8935" spans="1:5">
      <c r="A8935" s="58">
        <v>35490</v>
      </c>
      <c r="B8935">
        <v>8</v>
      </c>
      <c r="C8935">
        <v>3880624</v>
      </c>
      <c r="D8935">
        <v>1987303</v>
      </c>
      <c r="E8935">
        <v>1893321</v>
      </c>
    </row>
    <row r="8936" spans="1:5">
      <c r="A8936" s="58">
        <v>35490</v>
      </c>
      <c r="B8936">
        <v>9</v>
      </c>
      <c r="C8936">
        <v>3933471</v>
      </c>
      <c r="D8936">
        <v>2014513</v>
      </c>
      <c r="E8936">
        <v>1918958</v>
      </c>
    </row>
    <row r="8937" spans="1:5">
      <c r="A8937" s="58">
        <v>35490</v>
      </c>
      <c r="B8937">
        <v>10</v>
      </c>
      <c r="C8937">
        <v>3926257</v>
      </c>
      <c r="D8937">
        <v>2012479</v>
      </c>
      <c r="E8937">
        <v>1913778</v>
      </c>
    </row>
    <row r="8938" spans="1:5">
      <c r="A8938" s="58">
        <v>35490</v>
      </c>
      <c r="B8938">
        <v>11</v>
      </c>
      <c r="C8938">
        <v>3931856</v>
      </c>
      <c r="D8938">
        <v>2015141</v>
      </c>
      <c r="E8938">
        <v>1916715</v>
      </c>
    </row>
    <row r="8939" spans="1:5">
      <c r="A8939" s="58">
        <v>35490</v>
      </c>
      <c r="B8939">
        <v>12</v>
      </c>
      <c r="C8939">
        <v>3876238</v>
      </c>
      <c r="D8939">
        <v>1984177</v>
      </c>
      <c r="E8939">
        <v>1892061</v>
      </c>
    </row>
    <row r="8940" spans="1:5">
      <c r="A8940" s="58">
        <v>35490</v>
      </c>
      <c r="B8940">
        <v>13</v>
      </c>
      <c r="C8940">
        <v>3855950</v>
      </c>
      <c r="D8940">
        <v>1975158</v>
      </c>
      <c r="E8940">
        <v>1880792</v>
      </c>
    </row>
    <row r="8941" spans="1:5">
      <c r="A8941" s="58">
        <v>35490</v>
      </c>
      <c r="B8941">
        <v>14</v>
      </c>
      <c r="C8941">
        <v>3947715</v>
      </c>
      <c r="D8941">
        <v>2024119</v>
      </c>
      <c r="E8941">
        <v>1923596</v>
      </c>
    </row>
    <row r="8942" spans="1:5">
      <c r="A8942" s="58">
        <v>35490</v>
      </c>
      <c r="B8942">
        <v>15</v>
      </c>
      <c r="C8942">
        <v>3897119</v>
      </c>
      <c r="D8942">
        <v>2003092</v>
      </c>
      <c r="E8942">
        <v>1894027</v>
      </c>
    </row>
    <row r="8943" spans="1:5">
      <c r="A8943" s="58">
        <v>35490</v>
      </c>
      <c r="B8943">
        <v>16</v>
      </c>
      <c r="C8943">
        <v>3955982</v>
      </c>
      <c r="D8943">
        <v>2038821</v>
      </c>
      <c r="E8943">
        <v>1917161</v>
      </c>
    </row>
    <row r="8944" spans="1:5">
      <c r="A8944" s="58">
        <v>35490</v>
      </c>
      <c r="B8944">
        <v>17</v>
      </c>
      <c r="C8944">
        <v>3864442</v>
      </c>
      <c r="D8944">
        <v>1998133</v>
      </c>
      <c r="E8944">
        <v>1866309</v>
      </c>
    </row>
    <row r="8945" spans="1:5">
      <c r="A8945" s="58">
        <v>35490</v>
      </c>
      <c r="B8945">
        <v>18</v>
      </c>
      <c r="C8945">
        <v>3715239</v>
      </c>
      <c r="D8945">
        <v>1907057</v>
      </c>
      <c r="E8945">
        <v>1808182</v>
      </c>
    </row>
    <row r="8946" spans="1:5">
      <c r="A8946" s="58">
        <v>35490</v>
      </c>
      <c r="B8946">
        <v>19</v>
      </c>
      <c r="C8946">
        <v>3809855</v>
      </c>
      <c r="D8946">
        <v>1945861</v>
      </c>
      <c r="E8946">
        <v>1863994</v>
      </c>
    </row>
    <row r="8947" spans="1:5">
      <c r="A8947" s="58">
        <v>35490</v>
      </c>
      <c r="B8947">
        <v>20</v>
      </c>
      <c r="C8947">
        <v>3669795</v>
      </c>
      <c r="D8947">
        <v>1876884</v>
      </c>
      <c r="E8947">
        <v>1792911</v>
      </c>
    </row>
    <row r="8948" spans="1:5">
      <c r="A8948" s="58">
        <v>35490</v>
      </c>
      <c r="B8948">
        <v>21</v>
      </c>
      <c r="C8948">
        <v>3559272</v>
      </c>
      <c r="D8948">
        <v>1819775</v>
      </c>
      <c r="E8948">
        <v>1739497</v>
      </c>
    </row>
    <row r="8949" spans="1:5">
      <c r="A8949" s="58">
        <v>35490</v>
      </c>
      <c r="B8949">
        <v>22</v>
      </c>
      <c r="C8949">
        <v>3511821</v>
      </c>
      <c r="D8949">
        <v>1791793</v>
      </c>
      <c r="E8949">
        <v>1720028</v>
      </c>
    </row>
    <row r="8950" spans="1:5">
      <c r="A8950" s="58">
        <v>35490</v>
      </c>
      <c r="B8950">
        <v>23</v>
      </c>
      <c r="C8950">
        <v>3464565</v>
      </c>
      <c r="D8950">
        <v>1762315</v>
      </c>
      <c r="E8950">
        <v>1702250</v>
      </c>
    </row>
    <row r="8951" spans="1:5">
      <c r="A8951" s="58">
        <v>35490</v>
      </c>
      <c r="B8951">
        <v>24</v>
      </c>
      <c r="C8951">
        <v>3624358</v>
      </c>
      <c r="D8951">
        <v>1836788</v>
      </c>
      <c r="E8951">
        <v>1787570</v>
      </c>
    </row>
    <row r="8952" spans="1:5">
      <c r="A8952" s="58">
        <v>35490</v>
      </c>
      <c r="B8952">
        <v>25</v>
      </c>
      <c r="C8952">
        <v>3912147</v>
      </c>
      <c r="D8952">
        <v>1976938</v>
      </c>
      <c r="E8952">
        <v>1935209</v>
      </c>
    </row>
    <row r="8953" spans="1:5">
      <c r="A8953" s="58">
        <v>35490</v>
      </c>
      <c r="B8953">
        <v>26</v>
      </c>
      <c r="C8953">
        <v>4130729</v>
      </c>
      <c r="D8953">
        <v>2076590</v>
      </c>
      <c r="E8953">
        <v>2054139</v>
      </c>
    </row>
    <row r="8954" spans="1:5">
      <c r="A8954" s="58">
        <v>35490</v>
      </c>
      <c r="B8954">
        <v>27</v>
      </c>
      <c r="C8954">
        <v>4046773</v>
      </c>
      <c r="D8954">
        <v>2037486</v>
      </c>
      <c r="E8954">
        <v>2009287</v>
      </c>
    </row>
    <row r="8955" spans="1:5">
      <c r="A8955" s="58">
        <v>35490</v>
      </c>
      <c r="B8955">
        <v>28</v>
      </c>
      <c r="C8955">
        <v>3863638</v>
      </c>
      <c r="D8955">
        <v>1943799</v>
      </c>
      <c r="E8955">
        <v>1919839</v>
      </c>
    </row>
    <row r="8956" spans="1:5">
      <c r="A8956" s="58">
        <v>35490</v>
      </c>
      <c r="B8956">
        <v>29</v>
      </c>
      <c r="C8956">
        <v>3950360</v>
      </c>
      <c r="D8956">
        <v>1985575</v>
      </c>
      <c r="E8956">
        <v>1964785</v>
      </c>
    </row>
    <row r="8957" spans="1:5">
      <c r="A8957" s="58">
        <v>35490</v>
      </c>
      <c r="B8957">
        <v>30</v>
      </c>
      <c r="C8957">
        <v>4117644</v>
      </c>
      <c r="D8957">
        <v>2072116</v>
      </c>
      <c r="E8957">
        <v>2045528</v>
      </c>
    </row>
    <row r="8958" spans="1:5">
      <c r="A8958" s="58">
        <v>35490</v>
      </c>
      <c r="B8958">
        <v>31</v>
      </c>
      <c r="C8958">
        <v>4109575</v>
      </c>
      <c r="D8958">
        <v>2061941</v>
      </c>
      <c r="E8958">
        <v>2047634</v>
      </c>
    </row>
    <row r="8959" spans="1:5">
      <c r="A8959" s="58">
        <v>35490</v>
      </c>
      <c r="B8959">
        <v>32</v>
      </c>
      <c r="C8959">
        <v>4359680</v>
      </c>
      <c r="D8959">
        <v>2182531</v>
      </c>
      <c r="E8959">
        <v>2177149</v>
      </c>
    </row>
    <row r="8960" spans="1:5">
      <c r="A8960" s="58">
        <v>35490</v>
      </c>
      <c r="B8960">
        <v>33</v>
      </c>
      <c r="C8960">
        <v>4429676</v>
      </c>
      <c r="D8960">
        <v>2217154</v>
      </c>
      <c r="E8960">
        <v>2212522</v>
      </c>
    </row>
    <row r="8961" spans="1:5">
      <c r="A8961" s="58">
        <v>35490</v>
      </c>
      <c r="B8961">
        <v>34</v>
      </c>
      <c r="C8961">
        <v>4593661</v>
      </c>
      <c r="D8961">
        <v>2304229</v>
      </c>
      <c r="E8961">
        <v>2289432</v>
      </c>
    </row>
    <row r="8962" spans="1:5">
      <c r="A8962" s="58">
        <v>35490</v>
      </c>
      <c r="B8962">
        <v>35</v>
      </c>
      <c r="C8962">
        <v>4651229</v>
      </c>
      <c r="D8962">
        <v>2332610</v>
      </c>
      <c r="E8962">
        <v>2318619</v>
      </c>
    </row>
    <row r="8963" spans="1:5">
      <c r="A8963" s="58">
        <v>35490</v>
      </c>
      <c r="B8963">
        <v>36</v>
      </c>
      <c r="C8963">
        <v>4655891</v>
      </c>
      <c r="D8963">
        <v>2318403</v>
      </c>
      <c r="E8963">
        <v>2337488</v>
      </c>
    </row>
    <row r="8964" spans="1:5">
      <c r="A8964" s="58">
        <v>35490</v>
      </c>
      <c r="B8964">
        <v>37</v>
      </c>
      <c r="C8964">
        <v>4553208</v>
      </c>
      <c r="D8964">
        <v>2267368</v>
      </c>
      <c r="E8964">
        <v>2285840</v>
      </c>
    </row>
    <row r="8965" spans="1:5">
      <c r="A8965" s="58">
        <v>35490</v>
      </c>
      <c r="B8965">
        <v>38</v>
      </c>
      <c r="C8965">
        <v>4407194</v>
      </c>
      <c r="D8965">
        <v>2189616</v>
      </c>
      <c r="E8965">
        <v>2217578</v>
      </c>
    </row>
    <row r="8966" spans="1:5">
      <c r="A8966" s="58">
        <v>35490</v>
      </c>
      <c r="B8966">
        <v>39</v>
      </c>
      <c r="C8966">
        <v>4605492</v>
      </c>
      <c r="D8966">
        <v>2289572</v>
      </c>
      <c r="E8966">
        <v>2315920</v>
      </c>
    </row>
    <row r="8967" spans="1:5">
      <c r="A8967" s="58">
        <v>35490</v>
      </c>
      <c r="B8967">
        <v>40</v>
      </c>
      <c r="C8967">
        <v>4528249</v>
      </c>
      <c r="D8967">
        <v>2252431</v>
      </c>
      <c r="E8967">
        <v>2275818</v>
      </c>
    </row>
    <row r="8968" spans="1:5">
      <c r="A8968" s="58">
        <v>35490</v>
      </c>
      <c r="B8968">
        <v>41</v>
      </c>
      <c r="C8968">
        <v>4282718</v>
      </c>
      <c r="D8968">
        <v>2118201</v>
      </c>
      <c r="E8968">
        <v>2164517</v>
      </c>
    </row>
    <row r="8969" spans="1:5">
      <c r="A8969" s="58">
        <v>35490</v>
      </c>
      <c r="B8969">
        <v>42</v>
      </c>
      <c r="C8969">
        <v>4225243</v>
      </c>
      <c r="D8969">
        <v>2089955</v>
      </c>
      <c r="E8969">
        <v>2135288</v>
      </c>
    </row>
    <row r="8970" spans="1:5">
      <c r="A8970" s="58">
        <v>35490</v>
      </c>
      <c r="B8970">
        <v>43</v>
      </c>
      <c r="C8970">
        <v>4061825</v>
      </c>
      <c r="D8970">
        <v>1997416</v>
      </c>
      <c r="E8970">
        <v>2064409</v>
      </c>
    </row>
    <row r="8971" spans="1:5">
      <c r="A8971" s="58">
        <v>35490</v>
      </c>
      <c r="B8971">
        <v>44</v>
      </c>
      <c r="C8971">
        <v>4056243</v>
      </c>
      <c r="D8971">
        <v>2002977</v>
      </c>
      <c r="E8971">
        <v>2053266</v>
      </c>
    </row>
    <row r="8972" spans="1:5">
      <c r="A8972" s="58">
        <v>35490</v>
      </c>
      <c r="B8972">
        <v>45</v>
      </c>
      <c r="C8972">
        <v>3929656</v>
      </c>
      <c r="D8972">
        <v>1939429</v>
      </c>
      <c r="E8972">
        <v>1990227</v>
      </c>
    </row>
    <row r="8973" spans="1:5">
      <c r="A8973" s="58">
        <v>35490</v>
      </c>
      <c r="B8973">
        <v>46</v>
      </c>
      <c r="C8973">
        <v>3721559</v>
      </c>
      <c r="D8973">
        <v>1828757</v>
      </c>
      <c r="E8973">
        <v>1892802</v>
      </c>
    </row>
    <row r="8974" spans="1:5">
      <c r="A8974" s="58">
        <v>35490</v>
      </c>
      <c r="B8974">
        <v>47</v>
      </c>
      <c r="C8974">
        <v>3655783</v>
      </c>
      <c r="D8974">
        <v>1792453</v>
      </c>
      <c r="E8974">
        <v>1863330</v>
      </c>
    </row>
    <row r="8975" spans="1:5">
      <c r="A8975" s="58">
        <v>35490</v>
      </c>
      <c r="B8975">
        <v>48</v>
      </c>
      <c r="C8975">
        <v>3542130</v>
      </c>
      <c r="D8975">
        <v>1735800</v>
      </c>
      <c r="E8975">
        <v>1806330</v>
      </c>
    </row>
    <row r="8976" spans="1:5">
      <c r="A8976" s="58">
        <v>35490</v>
      </c>
      <c r="B8976">
        <v>49</v>
      </c>
      <c r="C8976">
        <v>3787166</v>
      </c>
      <c r="D8976">
        <v>1859583</v>
      </c>
      <c r="E8976">
        <v>1927583</v>
      </c>
    </row>
    <row r="8977" spans="1:5">
      <c r="A8977" s="58">
        <v>35490</v>
      </c>
      <c r="B8977">
        <v>50</v>
      </c>
      <c r="C8977">
        <v>3660645</v>
      </c>
      <c r="D8977">
        <v>1799741</v>
      </c>
      <c r="E8977">
        <v>1860904</v>
      </c>
    </row>
    <row r="8978" spans="1:5">
      <c r="A8978" s="58">
        <v>35490</v>
      </c>
      <c r="B8978">
        <v>51</v>
      </c>
      <c r="C8978">
        <v>2780280</v>
      </c>
      <c r="D8978">
        <v>1356093</v>
      </c>
      <c r="E8978">
        <v>1424187</v>
      </c>
    </row>
    <row r="8979" spans="1:5">
      <c r="A8979" s="58">
        <v>35490</v>
      </c>
      <c r="B8979">
        <v>52</v>
      </c>
      <c r="C8979">
        <v>2828254</v>
      </c>
      <c r="D8979">
        <v>1378870</v>
      </c>
      <c r="E8979">
        <v>1449384</v>
      </c>
    </row>
    <row r="8980" spans="1:5">
      <c r="A8980" s="58">
        <v>35490</v>
      </c>
      <c r="B8980">
        <v>53</v>
      </c>
      <c r="C8980">
        <v>2895044</v>
      </c>
      <c r="D8980">
        <v>1408416</v>
      </c>
      <c r="E8980">
        <v>1486628</v>
      </c>
    </row>
    <row r="8981" spans="1:5">
      <c r="A8981" s="58">
        <v>35490</v>
      </c>
      <c r="B8981">
        <v>54</v>
      </c>
      <c r="C8981">
        <v>2953935</v>
      </c>
      <c r="D8981">
        <v>1440981</v>
      </c>
      <c r="E8981">
        <v>1512954</v>
      </c>
    </row>
    <row r="8982" spans="1:5">
      <c r="A8982" s="58">
        <v>35490</v>
      </c>
      <c r="B8982">
        <v>55</v>
      </c>
      <c r="C8982">
        <v>2558581</v>
      </c>
      <c r="D8982">
        <v>1239081</v>
      </c>
      <c r="E8982">
        <v>1319500</v>
      </c>
    </row>
    <row r="8983" spans="1:5">
      <c r="A8983" s="58">
        <v>35490</v>
      </c>
      <c r="B8983">
        <v>56</v>
      </c>
      <c r="C8983">
        <v>2407045</v>
      </c>
      <c r="D8983">
        <v>1162410</v>
      </c>
      <c r="E8983">
        <v>1244635</v>
      </c>
    </row>
    <row r="8984" spans="1:5">
      <c r="A8984" s="58">
        <v>35490</v>
      </c>
      <c r="B8984">
        <v>57</v>
      </c>
      <c r="C8984">
        <v>2314401</v>
      </c>
      <c r="D8984">
        <v>1113013</v>
      </c>
      <c r="E8984">
        <v>1201388</v>
      </c>
    </row>
    <row r="8985" spans="1:5">
      <c r="A8985" s="58">
        <v>35490</v>
      </c>
      <c r="B8985">
        <v>58</v>
      </c>
      <c r="C8985">
        <v>2257653</v>
      </c>
      <c r="D8985">
        <v>1084718</v>
      </c>
      <c r="E8985">
        <v>1172935</v>
      </c>
    </row>
    <row r="8986" spans="1:5">
      <c r="A8986" s="58">
        <v>35490</v>
      </c>
      <c r="B8986">
        <v>59</v>
      </c>
      <c r="C8986">
        <v>2224146</v>
      </c>
      <c r="D8986">
        <v>1065855</v>
      </c>
      <c r="E8986">
        <v>1158291</v>
      </c>
    </row>
    <row r="8987" spans="1:5">
      <c r="A8987" s="58">
        <v>35490</v>
      </c>
      <c r="B8987">
        <v>60</v>
      </c>
      <c r="C8987">
        <v>2120876</v>
      </c>
      <c r="D8987">
        <v>1009805</v>
      </c>
      <c r="E8987">
        <v>1111071</v>
      </c>
    </row>
    <row r="8988" spans="1:5">
      <c r="A8988" s="58">
        <v>35490</v>
      </c>
      <c r="B8988">
        <v>61</v>
      </c>
      <c r="C8988">
        <v>2060562</v>
      </c>
      <c r="D8988">
        <v>980303</v>
      </c>
      <c r="E8988">
        <v>1080259</v>
      </c>
    </row>
    <row r="8989" spans="1:5">
      <c r="A8989" s="58">
        <v>35490</v>
      </c>
      <c r="B8989">
        <v>62</v>
      </c>
      <c r="C8989">
        <v>2065116</v>
      </c>
      <c r="D8989">
        <v>980004</v>
      </c>
      <c r="E8989">
        <v>1085112</v>
      </c>
    </row>
    <row r="8990" spans="1:5">
      <c r="A8990" s="58">
        <v>35490</v>
      </c>
      <c r="B8990">
        <v>63</v>
      </c>
      <c r="C8990">
        <v>1924520</v>
      </c>
      <c r="D8990">
        <v>909364</v>
      </c>
      <c r="E8990">
        <v>1015156</v>
      </c>
    </row>
    <row r="8991" spans="1:5">
      <c r="A8991" s="58">
        <v>35490</v>
      </c>
      <c r="B8991">
        <v>64</v>
      </c>
      <c r="C8991">
        <v>1967338</v>
      </c>
      <c r="D8991">
        <v>918369</v>
      </c>
      <c r="E8991">
        <v>1048969</v>
      </c>
    </row>
    <row r="8992" spans="1:5">
      <c r="A8992" s="58">
        <v>35490</v>
      </c>
      <c r="B8992">
        <v>65</v>
      </c>
      <c r="C8992">
        <v>1987624</v>
      </c>
      <c r="D8992">
        <v>920570</v>
      </c>
      <c r="E8992">
        <v>1067054</v>
      </c>
    </row>
    <row r="8993" spans="1:5">
      <c r="A8993" s="58">
        <v>35490</v>
      </c>
      <c r="B8993">
        <v>66</v>
      </c>
      <c r="C8993">
        <v>2024246</v>
      </c>
      <c r="D8993">
        <v>931951</v>
      </c>
      <c r="E8993">
        <v>1092295</v>
      </c>
    </row>
    <row r="8994" spans="1:5">
      <c r="A8994" s="58">
        <v>35490</v>
      </c>
      <c r="B8994">
        <v>67</v>
      </c>
      <c r="C8994">
        <v>2013955</v>
      </c>
      <c r="D8994">
        <v>929924</v>
      </c>
      <c r="E8994">
        <v>1084031</v>
      </c>
    </row>
    <row r="8995" spans="1:5">
      <c r="A8995" s="58">
        <v>35490</v>
      </c>
      <c r="B8995">
        <v>68</v>
      </c>
      <c r="C8995">
        <v>1930386</v>
      </c>
      <c r="D8995">
        <v>877939</v>
      </c>
      <c r="E8995">
        <v>1052447</v>
      </c>
    </row>
    <row r="8996" spans="1:5">
      <c r="A8996" s="58">
        <v>35490</v>
      </c>
      <c r="B8996">
        <v>69</v>
      </c>
      <c r="C8996">
        <v>1950290</v>
      </c>
      <c r="D8996">
        <v>877349</v>
      </c>
      <c r="E8996">
        <v>1072941</v>
      </c>
    </row>
    <row r="8997" spans="1:5">
      <c r="A8997" s="58">
        <v>35490</v>
      </c>
      <c r="B8997">
        <v>70</v>
      </c>
      <c r="C8997">
        <v>1865247</v>
      </c>
      <c r="D8997">
        <v>819419</v>
      </c>
      <c r="E8997">
        <v>1045828</v>
      </c>
    </row>
    <row r="8998" spans="1:5">
      <c r="A8998" s="58">
        <v>35490</v>
      </c>
      <c r="B8998">
        <v>71</v>
      </c>
      <c r="C8998">
        <v>1787445</v>
      </c>
      <c r="D8998">
        <v>784839</v>
      </c>
      <c r="E8998">
        <v>1002606</v>
      </c>
    </row>
    <row r="8999" spans="1:5">
      <c r="A8999" s="58">
        <v>35490</v>
      </c>
      <c r="B8999">
        <v>72</v>
      </c>
      <c r="C8999">
        <v>1780533</v>
      </c>
      <c r="D8999">
        <v>775290</v>
      </c>
      <c r="E8999">
        <v>1005243</v>
      </c>
    </row>
    <row r="9000" spans="1:5">
      <c r="A9000" s="58">
        <v>35490</v>
      </c>
      <c r="B9000">
        <v>73</v>
      </c>
      <c r="C9000">
        <v>1720778</v>
      </c>
      <c r="D9000">
        <v>743971</v>
      </c>
      <c r="E9000">
        <v>976807</v>
      </c>
    </row>
    <row r="9001" spans="1:5">
      <c r="A9001" s="58">
        <v>35490</v>
      </c>
      <c r="B9001">
        <v>74</v>
      </c>
      <c r="C9001">
        <v>1667855</v>
      </c>
      <c r="D9001">
        <v>708483</v>
      </c>
      <c r="E9001">
        <v>959372</v>
      </c>
    </row>
    <row r="9002" spans="1:5">
      <c r="A9002" s="58">
        <v>35490</v>
      </c>
      <c r="B9002">
        <v>75</v>
      </c>
      <c r="C9002">
        <v>1658098</v>
      </c>
      <c r="D9002">
        <v>697219</v>
      </c>
      <c r="E9002">
        <v>960879</v>
      </c>
    </row>
    <row r="9003" spans="1:5">
      <c r="A9003" s="58">
        <v>35490</v>
      </c>
      <c r="B9003">
        <v>76</v>
      </c>
      <c r="C9003">
        <v>1527526</v>
      </c>
      <c r="D9003">
        <v>635528</v>
      </c>
      <c r="E9003">
        <v>891998</v>
      </c>
    </row>
    <row r="9004" spans="1:5">
      <c r="A9004" s="58">
        <v>35490</v>
      </c>
      <c r="B9004">
        <v>77</v>
      </c>
      <c r="C9004">
        <v>1375260</v>
      </c>
      <c r="D9004">
        <v>559683</v>
      </c>
      <c r="E9004">
        <v>815577</v>
      </c>
    </row>
    <row r="9005" spans="1:5">
      <c r="A9005" s="58">
        <v>35490</v>
      </c>
      <c r="B9005">
        <v>78</v>
      </c>
      <c r="C9005">
        <v>1290707</v>
      </c>
      <c r="D9005">
        <v>513172</v>
      </c>
      <c r="E9005">
        <v>777535</v>
      </c>
    </row>
    <row r="9006" spans="1:5">
      <c r="A9006" s="58">
        <v>35490</v>
      </c>
      <c r="B9006">
        <v>79</v>
      </c>
      <c r="C9006">
        <v>1188152</v>
      </c>
      <c r="D9006">
        <v>459872</v>
      </c>
      <c r="E9006">
        <v>728280</v>
      </c>
    </row>
    <row r="9007" spans="1:5">
      <c r="A9007" s="58">
        <v>35490</v>
      </c>
      <c r="B9007">
        <v>80</v>
      </c>
      <c r="C9007">
        <v>1122740</v>
      </c>
      <c r="D9007">
        <v>427898</v>
      </c>
      <c r="E9007">
        <v>694842</v>
      </c>
    </row>
    <row r="9008" spans="1:5">
      <c r="A9008" s="58">
        <v>35490</v>
      </c>
      <c r="B9008">
        <v>81</v>
      </c>
      <c r="C9008">
        <v>1018230</v>
      </c>
      <c r="D9008">
        <v>378603</v>
      </c>
      <c r="E9008">
        <v>639627</v>
      </c>
    </row>
    <row r="9009" spans="1:5">
      <c r="A9009" s="58">
        <v>35490</v>
      </c>
      <c r="B9009">
        <v>82</v>
      </c>
      <c r="C9009">
        <v>944467</v>
      </c>
      <c r="D9009">
        <v>343561</v>
      </c>
      <c r="E9009">
        <v>600906</v>
      </c>
    </row>
    <row r="9010" spans="1:5">
      <c r="A9010" s="58">
        <v>35490</v>
      </c>
      <c r="B9010">
        <v>83</v>
      </c>
      <c r="C9010">
        <v>840922</v>
      </c>
      <c r="D9010">
        <v>291984</v>
      </c>
      <c r="E9010">
        <v>548938</v>
      </c>
    </row>
    <row r="9011" spans="1:5">
      <c r="A9011" s="58">
        <v>35490</v>
      </c>
      <c r="B9011">
        <v>84</v>
      </c>
      <c r="C9011">
        <v>759899</v>
      </c>
      <c r="D9011">
        <v>255673</v>
      </c>
      <c r="E9011">
        <v>504226</v>
      </c>
    </row>
    <row r="9012" spans="1:5">
      <c r="A9012" s="58">
        <v>35490</v>
      </c>
      <c r="B9012">
        <v>85</v>
      </c>
      <c r="C9012">
        <v>651001</v>
      </c>
      <c r="D9012">
        <v>212662</v>
      </c>
      <c r="E9012">
        <v>438339</v>
      </c>
    </row>
    <row r="9013" spans="1:5">
      <c r="A9013" s="58">
        <v>35490</v>
      </c>
      <c r="B9013">
        <v>86</v>
      </c>
      <c r="C9013">
        <v>574285</v>
      </c>
      <c r="D9013">
        <v>178138</v>
      </c>
      <c r="E9013">
        <v>396147</v>
      </c>
    </row>
    <row r="9014" spans="1:5">
      <c r="A9014" s="58">
        <v>35490</v>
      </c>
      <c r="B9014">
        <v>87</v>
      </c>
      <c r="C9014">
        <v>498826</v>
      </c>
      <c r="D9014">
        <v>151402</v>
      </c>
      <c r="E9014">
        <v>347424</v>
      </c>
    </row>
    <row r="9015" spans="1:5">
      <c r="A9015" s="58">
        <v>35490</v>
      </c>
      <c r="B9015">
        <v>88</v>
      </c>
      <c r="C9015">
        <v>431107</v>
      </c>
      <c r="D9015">
        <v>124892</v>
      </c>
      <c r="E9015">
        <v>306215</v>
      </c>
    </row>
    <row r="9016" spans="1:5">
      <c r="A9016" s="58">
        <v>35490</v>
      </c>
      <c r="B9016">
        <v>89</v>
      </c>
      <c r="C9016">
        <v>371118</v>
      </c>
      <c r="D9016">
        <v>103274</v>
      </c>
      <c r="E9016">
        <v>267844</v>
      </c>
    </row>
    <row r="9017" spans="1:5">
      <c r="A9017" s="58">
        <v>35490</v>
      </c>
      <c r="B9017">
        <v>90</v>
      </c>
      <c r="C9017">
        <v>296681</v>
      </c>
      <c r="D9017">
        <v>78749</v>
      </c>
      <c r="E9017">
        <v>217932</v>
      </c>
    </row>
    <row r="9018" spans="1:5">
      <c r="A9018" s="58">
        <v>35490</v>
      </c>
      <c r="B9018">
        <v>91</v>
      </c>
      <c r="C9018">
        <v>245616</v>
      </c>
      <c r="D9018">
        <v>61756</v>
      </c>
      <c r="E9018">
        <v>183860</v>
      </c>
    </row>
    <row r="9019" spans="1:5">
      <c r="A9019" s="58">
        <v>35490</v>
      </c>
      <c r="B9019">
        <v>92</v>
      </c>
      <c r="C9019">
        <v>208530</v>
      </c>
      <c r="D9019">
        <v>50644</v>
      </c>
      <c r="E9019">
        <v>157886</v>
      </c>
    </row>
    <row r="9020" spans="1:5">
      <c r="A9020" s="58">
        <v>35490</v>
      </c>
      <c r="B9020">
        <v>93</v>
      </c>
      <c r="C9020">
        <v>159961</v>
      </c>
      <c r="D9020">
        <v>36774</v>
      </c>
      <c r="E9020">
        <v>123187</v>
      </c>
    </row>
    <row r="9021" spans="1:5">
      <c r="A9021" s="58">
        <v>35490</v>
      </c>
      <c r="B9021">
        <v>94</v>
      </c>
      <c r="C9021">
        <v>121147</v>
      </c>
      <c r="D9021">
        <v>26835</v>
      </c>
      <c r="E9021">
        <v>94312</v>
      </c>
    </row>
    <row r="9022" spans="1:5">
      <c r="A9022" s="58">
        <v>35490</v>
      </c>
      <c r="B9022">
        <v>95</v>
      </c>
      <c r="C9022">
        <v>85123</v>
      </c>
      <c r="D9022">
        <v>18141</v>
      </c>
      <c r="E9022">
        <v>66982</v>
      </c>
    </row>
    <row r="9023" spans="1:5">
      <c r="A9023" s="58">
        <v>35490</v>
      </c>
      <c r="B9023">
        <v>96</v>
      </c>
      <c r="C9023">
        <v>72035</v>
      </c>
      <c r="D9023">
        <v>14347</v>
      </c>
      <c r="E9023">
        <v>57688</v>
      </c>
    </row>
    <row r="9024" spans="1:5">
      <c r="A9024" s="58">
        <v>35490</v>
      </c>
      <c r="B9024">
        <v>97</v>
      </c>
      <c r="C9024">
        <v>46374</v>
      </c>
      <c r="D9024">
        <v>8808</v>
      </c>
      <c r="E9024">
        <v>37566</v>
      </c>
    </row>
    <row r="9025" spans="1:5">
      <c r="A9025" s="58">
        <v>35490</v>
      </c>
      <c r="B9025">
        <v>98</v>
      </c>
      <c r="C9025">
        <v>31713</v>
      </c>
      <c r="D9025">
        <v>5629</v>
      </c>
      <c r="E9025">
        <v>26084</v>
      </c>
    </row>
    <row r="9026" spans="1:5">
      <c r="A9026" s="58">
        <v>35490</v>
      </c>
      <c r="B9026">
        <v>99</v>
      </c>
      <c r="C9026">
        <v>21632</v>
      </c>
      <c r="D9026">
        <v>3899</v>
      </c>
      <c r="E9026">
        <v>17733</v>
      </c>
    </row>
    <row r="9027" spans="1:5">
      <c r="A9027" s="58">
        <v>35490</v>
      </c>
      <c r="B9027" t="s">
        <v>164</v>
      </c>
      <c r="C9027">
        <v>46160</v>
      </c>
      <c r="D9027">
        <v>8639</v>
      </c>
      <c r="E9027">
        <v>37521</v>
      </c>
    </row>
    <row r="9029" spans="1:5">
      <c r="A9029" s="58">
        <v>35521</v>
      </c>
      <c r="B9029" t="s">
        <v>163</v>
      </c>
      <c r="C9029">
        <v>271818977</v>
      </c>
      <c r="D9029">
        <v>133048768</v>
      </c>
      <c r="E9029">
        <v>138770209</v>
      </c>
    </row>
    <row r="9030" spans="1:5">
      <c r="A9030" s="58">
        <v>35521</v>
      </c>
      <c r="B9030">
        <v>0</v>
      </c>
      <c r="C9030">
        <v>3743851</v>
      </c>
      <c r="D9030">
        <v>1915884</v>
      </c>
      <c r="E9030">
        <v>1827967</v>
      </c>
    </row>
    <row r="9031" spans="1:5">
      <c r="A9031" s="58">
        <v>35521</v>
      </c>
      <c r="B9031">
        <v>1</v>
      </c>
      <c r="C9031">
        <v>3770958</v>
      </c>
      <c r="D9031">
        <v>1929098</v>
      </c>
      <c r="E9031">
        <v>1841860</v>
      </c>
    </row>
    <row r="9032" spans="1:5">
      <c r="A9032" s="58">
        <v>35521</v>
      </c>
      <c r="B9032">
        <v>2</v>
      </c>
      <c r="C9032">
        <v>3813423</v>
      </c>
      <c r="D9032">
        <v>1951028</v>
      </c>
      <c r="E9032">
        <v>1862395</v>
      </c>
    </row>
    <row r="9033" spans="1:5">
      <c r="A9033" s="58">
        <v>35521</v>
      </c>
      <c r="B9033">
        <v>3</v>
      </c>
      <c r="C9033">
        <v>3911618</v>
      </c>
      <c r="D9033">
        <v>2001856</v>
      </c>
      <c r="E9033">
        <v>1909762</v>
      </c>
    </row>
    <row r="9034" spans="1:5">
      <c r="A9034" s="58">
        <v>35521</v>
      </c>
      <c r="B9034">
        <v>4</v>
      </c>
      <c r="C9034">
        <v>4037247</v>
      </c>
      <c r="D9034">
        <v>2068471</v>
      </c>
      <c r="E9034">
        <v>1968776</v>
      </c>
    </row>
    <row r="9035" spans="1:5">
      <c r="A9035" s="58">
        <v>35521</v>
      </c>
      <c r="B9035">
        <v>5</v>
      </c>
      <c r="C9035">
        <v>4106729</v>
      </c>
      <c r="D9035">
        <v>2100796</v>
      </c>
      <c r="E9035">
        <v>2005933</v>
      </c>
    </row>
    <row r="9036" spans="1:5">
      <c r="A9036" s="58">
        <v>35521</v>
      </c>
      <c r="B9036">
        <v>6</v>
      </c>
      <c r="C9036">
        <v>4138311</v>
      </c>
      <c r="D9036">
        <v>2118288</v>
      </c>
      <c r="E9036">
        <v>2020023</v>
      </c>
    </row>
    <row r="9037" spans="1:5">
      <c r="A9037" s="58">
        <v>35521</v>
      </c>
      <c r="B9037">
        <v>7</v>
      </c>
      <c r="C9037">
        <v>4089678</v>
      </c>
      <c r="D9037">
        <v>2093243</v>
      </c>
      <c r="E9037">
        <v>1996435</v>
      </c>
    </row>
    <row r="9038" spans="1:5">
      <c r="A9038" s="58">
        <v>35521</v>
      </c>
      <c r="B9038">
        <v>8</v>
      </c>
      <c r="C9038">
        <v>3896614</v>
      </c>
      <c r="D9038">
        <v>1995610</v>
      </c>
      <c r="E9038">
        <v>1901004</v>
      </c>
    </row>
    <row r="9039" spans="1:5">
      <c r="A9039" s="58">
        <v>35521</v>
      </c>
      <c r="B9039">
        <v>9</v>
      </c>
      <c r="C9039">
        <v>3937314</v>
      </c>
      <c r="D9039">
        <v>2016330</v>
      </c>
      <c r="E9039">
        <v>1920984</v>
      </c>
    </row>
    <row r="9040" spans="1:5">
      <c r="A9040" s="58">
        <v>35521</v>
      </c>
      <c r="B9040">
        <v>10</v>
      </c>
      <c r="C9040">
        <v>3936619</v>
      </c>
      <c r="D9040">
        <v>2017863</v>
      </c>
      <c r="E9040">
        <v>1918756</v>
      </c>
    </row>
    <row r="9041" spans="1:5">
      <c r="A9041" s="58">
        <v>35521</v>
      </c>
      <c r="B9041">
        <v>11</v>
      </c>
      <c r="C9041">
        <v>3928703</v>
      </c>
      <c r="D9041">
        <v>2013440</v>
      </c>
      <c r="E9041">
        <v>1915263</v>
      </c>
    </row>
    <row r="9042" spans="1:5">
      <c r="A9042" s="58">
        <v>35521</v>
      </c>
      <c r="B9042">
        <v>12</v>
      </c>
      <c r="C9042">
        <v>3886177</v>
      </c>
      <c r="D9042">
        <v>1989326</v>
      </c>
      <c r="E9042">
        <v>1896851</v>
      </c>
    </row>
    <row r="9043" spans="1:5">
      <c r="A9043" s="58">
        <v>35521</v>
      </c>
      <c r="B9043">
        <v>13</v>
      </c>
      <c r="C9043">
        <v>3849717</v>
      </c>
      <c r="D9043">
        <v>1971868</v>
      </c>
      <c r="E9043">
        <v>1877849</v>
      </c>
    </row>
    <row r="9044" spans="1:5">
      <c r="A9044" s="58">
        <v>35521</v>
      </c>
      <c r="B9044">
        <v>14</v>
      </c>
      <c r="C9044">
        <v>3941751</v>
      </c>
      <c r="D9044">
        <v>2021305</v>
      </c>
      <c r="E9044">
        <v>1920446</v>
      </c>
    </row>
    <row r="9045" spans="1:5">
      <c r="A9045" s="58">
        <v>35521</v>
      </c>
      <c r="B9045">
        <v>15</v>
      </c>
      <c r="C9045">
        <v>3938765</v>
      </c>
      <c r="D9045">
        <v>2024481</v>
      </c>
      <c r="E9045">
        <v>1914284</v>
      </c>
    </row>
    <row r="9046" spans="1:5">
      <c r="A9046" s="58">
        <v>35521</v>
      </c>
      <c r="B9046">
        <v>16</v>
      </c>
      <c r="C9046">
        <v>3931205</v>
      </c>
      <c r="D9046">
        <v>2025972</v>
      </c>
      <c r="E9046">
        <v>1905233</v>
      </c>
    </row>
    <row r="9047" spans="1:5">
      <c r="A9047" s="58">
        <v>35521</v>
      </c>
      <c r="B9047">
        <v>17</v>
      </c>
      <c r="C9047">
        <v>3878713</v>
      </c>
      <c r="D9047">
        <v>2005188</v>
      </c>
      <c r="E9047">
        <v>1873525</v>
      </c>
    </row>
    <row r="9048" spans="1:5">
      <c r="A9048" s="58">
        <v>35521</v>
      </c>
      <c r="B9048">
        <v>18</v>
      </c>
      <c r="C9048">
        <v>3731122</v>
      </c>
      <c r="D9048">
        <v>1915415</v>
      </c>
      <c r="E9048">
        <v>1815707</v>
      </c>
    </row>
    <row r="9049" spans="1:5">
      <c r="A9049" s="58">
        <v>35521</v>
      </c>
      <c r="B9049">
        <v>19</v>
      </c>
      <c r="C9049">
        <v>3807719</v>
      </c>
      <c r="D9049">
        <v>1944873</v>
      </c>
      <c r="E9049">
        <v>1862846</v>
      </c>
    </row>
    <row r="9050" spans="1:5">
      <c r="A9050" s="58">
        <v>35521</v>
      </c>
      <c r="B9050">
        <v>20</v>
      </c>
      <c r="C9050">
        <v>3693911</v>
      </c>
      <c r="D9050">
        <v>1889379</v>
      </c>
      <c r="E9050">
        <v>1804532</v>
      </c>
    </row>
    <row r="9051" spans="1:5">
      <c r="A9051" s="58">
        <v>35521</v>
      </c>
      <c r="B9051">
        <v>21</v>
      </c>
      <c r="C9051">
        <v>3559161</v>
      </c>
      <c r="D9051">
        <v>1819597</v>
      </c>
      <c r="E9051">
        <v>1739564</v>
      </c>
    </row>
    <row r="9052" spans="1:5">
      <c r="A9052" s="58">
        <v>35521</v>
      </c>
      <c r="B9052">
        <v>22</v>
      </c>
      <c r="C9052">
        <v>3518057</v>
      </c>
      <c r="D9052">
        <v>1795260</v>
      </c>
      <c r="E9052">
        <v>1722797</v>
      </c>
    </row>
    <row r="9053" spans="1:5">
      <c r="A9053" s="58">
        <v>35521</v>
      </c>
      <c r="B9053">
        <v>23</v>
      </c>
      <c r="C9053">
        <v>3460296</v>
      </c>
      <c r="D9053">
        <v>1760026</v>
      </c>
      <c r="E9053">
        <v>1700270</v>
      </c>
    </row>
    <row r="9054" spans="1:5">
      <c r="A9054" s="58">
        <v>35521</v>
      </c>
      <c r="B9054">
        <v>24</v>
      </c>
      <c r="C9054">
        <v>3612498</v>
      </c>
      <c r="D9054">
        <v>1829666</v>
      </c>
      <c r="E9054">
        <v>1782832</v>
      </c>
    </row>
    <row r="9055" spans="1:5">
      <c r="A9055" s="58">
        <v>35521</v>
      </c>
      <c r="B9055">
        <v>25</v>
      </c>
      <c r="C9055">
        <v>3906473</v>
      </c>
      <c r="D9055">
        <v>1975387</v>
      </c>
      <c r="E9055">
        <v>1931086</v>
      </c>
    </row>
    <row r="9056" spans="1:5">
      <c r="A9056" s="58">
        <v>35521</v>
      </c>
      <c r="B9056">
        <v>26</v>
      </c>
      <c r="C9056">
        <v>4109436</v>
      </c>
      <c r="D9056">
        <v>2065991</v>
      </c>
      <c r="E9056">
        <v>2043445</v>
      </c>
    </row>
    <row r="9057" spans="1:5">
      <c r="A9057" s="58">
        <v>35521</v>
      </c>
      <c r="B9057">
        <v>27</v>
      </c>
      <c r="C9057">
        <v>4063436</v>
      </c>
      <c r="D9057">
        <v>2045532</v>
      </c>
      <c r="E9057">
        <v>2017904</v>
      </c>
    </row>
    <row r="9058" spans="1:5">
      <c r="A9058" s="58">
        <v>35521</v>
      </c>
      <c r="B9058">
        <v>28</v>
      </c>
      <c r="C9058">
        <v>3880871</v>
      </c>
      <c r="D9058">
        <v>1952274</v>
      </c>
      <c r="E9058">
        <v>1928597</v>
      </c>
    </row>
    <row r="9059" spans="1:5">
      <c r="A9059" s="58">
        <v>35521</v>
      </c>
      <c r="B9059">
        <v>29</v>
      </c>
      <c r="C9059">
        <v>3941877</v>
      </c>
      <c r="D9059">
        <v>1981136</v>
      </c>
      <c r="E9059">
        <v>1960741</v>
      </c>
    </row>
    <row r="9060" spans="1:5">
      <c r="A9060" s="58">
        <v>35521</v>
      </c>
      <c r="B9060">
        <v>30</v>
      </c>
      <c r="C9060">
        <v>4122395</v>
      </c>
      <c r="D9060">
        <v>2075140</v>
      </c>
      <c r="E9060">
        <v>2047255</v>
      </c>
    </row>
    <row r="9061" spans="1:5">
      <c r="A9061" s="58">
        <v>35521</v>
      </c>
      <c r="B9061">
        <v>31</v>
      </c>
      <c r="C9061">
        <v>4086119</v>
      </c>
      <c r="D9061">
        <v>2049588</v>
      </c>
      <c r="E9061">
        <v>2036531</v>
      </c>
    </row>
    <row r="9062" spans="1:5">
      <c r="A9062" s="58">
        <v>35521</v>
      </c>
      <c r="B9062">
        <v>32</v>
      </c>
      <c r="C9062">
        <v>4355820</v>
      </c>
      <c r="D9062">
        <v>2180878</v>
      </c>
      <c r="E9062">
        <v>2174942</v>
      </c>
    </row>
    <row r="9063" spans="1:5">
      <c r="A9063" s="58">
        <v>35521</v>
      </c>
      <c r="B9063">
        <v>33</v>
      </c>
      <c r="C9063">
        <v>4425569</v>
      </c>
      <c r="D9063">
        <v>2215612</v>
      </c>
      <c r="E9063">
        <v>2209957</v>
      </c>
    </row>
    <row r="9064" spans="1:5">
      <c r="A9064" s="58">
        <v>35521</v>
      </c>
      <c r="B9064">
        <v>34</v>
      </c>
      <c r="C9064">
        <v>4562040</v>
      </c>
      <c r="D9064">
        <v>2287642</v>
      </c>
      <c r="E9064">
        <v>2274398</v>
      </c>
    </row>
    <row r="9065" spans="1:5">
      <c r="A9065" s="58">
        <v>35521</v>
      </c>
      <c r="B9065">
        <v>35</v>
      </c>
      <c r="C9065">
        <v>4706099</v>
      </c>
      <c r="D9065">
        <v>2361187</v>
      </c>
      <c r="E9065">
        <v>2344912</v>
      </c>
    </row>
    <row r="9066" spans="1:5">
      <c r="A9066" s="58">
        <v>35521</v>
      </c>
      <c r="B9066">
        <v>36</v>
      </c>
      <c r="C9066">
        <v>4610017</v>
      </c>
      <c r="D9066">
        <v>2294437</v>
      </c>
      <c r="E9066">
        <v>2315580</v>
      </c>
    </row>
    <row r="9067" spans="1:5">
      <c r="A9067" s="58">
        <v>35521</v>
      </c>
      <c r="B9067">
        <v>37</v>
      </c>
      <c r="C9067">
        <v>4563204</v>
      </c>
      <c r="D9067">
        <v>2273128</v>
      </c>
      <c r="E9067">
        <v>2290076</v>
      </c>
    </row>
    <row r="9068" spans="1:5">
      <c r="A9068" s="58">
        <v>35521</v>
      </c>
      <c r="B9068">
        <v>38</v>
      </c>
      <c r="C9068">
        <v>4425477</v>
      </c>
      <c r="D9068">
        <v>2198782</v>
      </c>
      <c r="E9068">
        <v>2226695</v>
      </c>
    </row>
    <row r="9069" spans="1:5">
      <c r="A9069" s="58">
        <v>35521</v>
      </c>
      <c r="B9069">
        <v>39</v>
      </c>
      <c r="C9069">
        <v>4602024</v>
      </c>
      <c r="D9069">
        <v>2287304</v>
      </c>
      <c r="E9069">
        <v>2314720</v>
      </c>
    </row>
    <row r="9070" spans="1:5">
      <c r="A9070" s="58">
        <v>35521</v>
      </c>
      <c r="B9070">
        <v>40</v>
      </c>
      <c r="C9070">
        <v>4548143</v>
      </c>
      <c r="D9070">
        <v>2264404</v>
      </c>
      <c r="E9070">
        <v>2283739</v>
      </c>
    </row>
    <row r="9071" spans="1:5">
      <c r="A9071" s="58">
        <v>35521</v>
      </c>
      <c r="B9071">
        <v>41</v>
      </c>
      <c r="C9071">
        <v>4277734</v>
      </c>
      <c r="D9071">
        <v>2113926</v>
      </c>
      <c r="E9071">
        <v>2163808</v>
      </c>
    </row>
    <row r="9072" spans="1:5">
      <c r="A9072" s="58">
        <v>35521</v>
      </c>
      <c r="B9072">
        <v>42</v>
      </c>
      <c r="C9072">
        <v>4238845</v>
      </c>
      <c r="D9072">
        <v>2097324</v>
      </c>
      <c r="E9072">
        <v>2141521</v>
      </c>
    </row>
    <row r="9073" spans="1:5">
      <c r="A9073" s="58">
        <v>35521</v>
      </c>
      <c r="B9073">
        <v>43</v>
      </c>
      <c r="C9073">
        <v>4081346</v>
      </c>
      <c r="D9073">
        <v>2007580</v>
      </c>
      <c r="E9073">
        <v>2073766</v>
      </c>
    </row>
    <row r="9074" spans="1:5">
      <c r="A9074" s="58">
        <v>35521</v>
      </c>
      <c r="B9074">
        <v>44</v>
      </c>
      <c r="C9074">
        <v>4030639</v>
      </c>
      <c r="D9074">
        <v>1989890</v>
      </c>
      <c r="E9074">
        <v>2040749</v>
      </c>
    </row>
    <row r="9075" spans="1:5">
      <c r="A9075" s="58">
        <v>35521</v>
      </c>
      <c r="B9075">
        <v>45</v>
      </c>
      <c r="C9075">
        <v>3993624</v>
      </c>
      <c r="D9075">
        <v>1972192</v>
      </c>
      <c r="E9075">
        <v>2021432</v>
      </c>
    </row>
    <row r="9076" spans="1:5">
      <c r="A9076" s="58">
        <v>35521</v>
      </c>
      <c r="B9076">
        <v>46</v>
      </c>
      <c r="C9076">
        <v>3683886</v>
      </c>
      <c r="D9076">
        <v>1808525</v>
      </c>
      <c r="E9076">
        <v>1875361</v>
      </c>
    </row>
    <row r="9077" spans="1:5">
      <c r="A9077" s="58">
        <v>35521</v>
      </c>
      <c r="B9077">
        <v>47</v>
      </c>
      <c r="C9077">
        <v>3671764</v>
      </c>
      <c r="D9077">
        <v>1801260</v>
      </c>
      <c r="E9077">
        <v>1870504</v>
      </c>
    </row>
    <row r="9078" spans="1:5">
      <c r="A9078" s="58">
        <v>35521</v>
      </c>
      <c r="B9078">
        <v>48</v>
      </c>
      <c r="C9078">
        <v>3544753</v>
      </c>
      <c r="D9078">
        <v>1737272</v>
      </c>
      <c r="E9078">
        <v>1807481</v>
      </c>
    </row>
    <row r="9079" spans="1:5">
      <c r="A9079" s="58">
        <v>35521</v>
      </c>
      <c r="B9079">
        <v>49</v>
      </c>
      <c r="C9079">
        <v>3759686</v>
      </c>
      <c r="D9079">
        <v>1845185</v>
      </c>
      <c r="E9079">
        <v>1914501</v>
      </c>
    </row>
    <row r="9080" spans="1:5">
      <c r="A9080" s="58">
        <v>35521</v>
      </c>
      <c r="B9080">
        <v>50</v>
      </c>
      <c r="C9080">
        <v>3773729</v>
      </c>
      <c r="D9080">
        <v>1856920</v>
      </c>
      <c r="E9080">
        <v>1916809</v>
      </c>
    </row>
    <row r="9081" spans="1:5">
      <c r="A9081" s="58">
        <v>35521</v>
      </c>
      <c r="B9081">
        <v>51</v>
      </c>
      <c r="C9081">
        <v>2760827</v>
      </c>
      <c r="D9081">
        <v>1345372</v>
      </c>
      <c r="E9081">
        <v>1415455</v>
      </c>
    </row>
    <row r="9082" spans="1:5">
      <c r="A9082" s="58">
        <v>35521</v>
      </c>
      <c r="B9082">
        <v>52</v>
      </c>
      <c r="C9082">
        <v>2838060</v>
      </c>
      <c r="D9082">
        <v>1384154</v>
      </c>
      <c r="E9082">
        <v>1453906</v>
      </c>
    </row>
    <row r="9083" spans="1:5">
      <c r="A9083" s="58">
        <v>35521</v>
      </c>
      <c r="B9083">
        <v>53</v>
      </c>
      <c r="C9083">
        <v>2876808</v>
      </c>
      <c r="D9083">
        <v>1399319</v>
      </c>
      <c r="E9083">
        <v>1477489</v>
      </c>
    </row>
    <row r="9084" spans="1:5">
      <c r="A9084" s="58">
        <v>35521</v>
      </c>
      <c r="B9084">
        <v>54</v>
      </c>
      <c r="C9084">
        <v>2966185</v>
      </c>
      <c r="D9084">
        <v>1447097</v>
      </c>
      <c r="E9084">
        <v>1519088</v>
      </c>
    </row>
    <row r="9085" spans="1:5">
      <c r="A9085" s="58">
        <v>35521</v>
      </c>
      <c r="B9085">
        <v>55</v>
      </c>
      <c r="C9085">
        <v>2593796</v>
      </c>
      <c r="D9085">
        <v>1256969</v>
      </c>
      <c r="E9085">
        <v>1336827</v>
      </c>
    </row>
    <row r="9086" spans="1:5">
      <c r="A9086" s="58">
        <v>35521</v>
      </c>
      <c r="B9086">
        <v>56</v>
      </c>
      <c r="C9086">
        <v>2406981</v>
      </c>
      <c r="D9086">
        <v>1161973</v>
      </c>
      <c r="E9086">
        <v>1245008</v>
      </c>
    </row>
    <row r="9087" spans="1:5">
      <c r="A9087" s="58">
        <v>35521</v>
      </c>
      <c r="B9087">
        <v>57</v>
      </c>
      <c r="C9087">
        <v>2315860</v>
      </c>
      <c r="D9087">
        <v>1113932</v>
      </c>
      <c r="E9087">
        <v>1201928</v>
      </c>
    </row>
    <row r="9088" spans="1:5">
      <c r="A9088" s="58">
        <v>35521</v>
      </c>
      <c r="B9088">
        <v>58</v>
      </c>
      <c r="C9088">
        <v>2263223</v>
      </c>
      <c r="D9088">
        <v>1087463</v>
      </c>
      <c r="E9088">
        <v>1175760</v>
      </c>
    </row>
    <row r="9089" spans="1:5">
      <c r="A9089" s="58">
        <v>35521</v>
      </c>
      <c r="B9089">
        <v>59</v>
      </c>
      <c r="C9089">
        <v>2234387</v>
      </c>
      <c r="D9089">
        <v>1070862</v>
      </c>
      <c r="E9089">
        <v>1163525</v>
      </c>
    </row>
    <row r="9090" spans="1:5">
      <c r="A9090" s="58">
        <v>35521</v>
      </c>
      <c r="B9090">
        <v>60</v>
      </c>
      <c r="C9090">
        <v>2126071</v>
      </c>
      <c r="D9090">
        <v>1012493</v>
      </c>
      <c r="E9090">
        <v>1113578</v>
      </c>
    </row>
    <row r="9091" spans="1:5">
      <c r="A9091" s="58">
        <v>35521</v>
      </c>
      <c r="B9091">
        <v>61</v>
      </c>
      <c r="C9091">
        <v>2053198</v>
      </c>
      <c r="D9091">
        <v>976720</v>
      </c>
      <c r="E9091">
        <v>1076478</v>
      </c>
    </row>
    <row r="9092" spans="1:5">
      <c r="A9092" s="58">
        <v>35521</v>
      </c>
      <c r="B9092">
        <v>62</v>
      </c>
      <c r="C9092">
        <v>2078353</v>
      </c>
      <c r="D9092">
        <v>986511</v>
      </c>
      <c r="E9092">
        <v>1091842</v>
      </c>
    </row>
    <row r="9093" spans="1:5">
      <c r="A9093" s="58">
        <v>35521</v>
      </c>
      <c r="B9093">
        <v>63</v>
      </c>
      <c r="C9093">
        <v>1924581</v>
      </c>
      <c r="D9093">
        <v>909665</v>
      </c>
      <c r="E9093">
        <v>1014916</v>
      </c>
    </row>
    <row r="9094" spans="1:5">
      <c r="A9094" s="58">
        <v>35521</v>
      </c>
      <c r="B9094">
        <v>64</v>
      </c>
      <c r="C9094">
        <v>1962668</v>
      </c>
      <c r="D9094">
        <v>916514</v>
      </c>
      <c r="E9094">
        <v>1046154</v>
      </c>
    </row>
    <row r="9095" spans="1:5">
      <c r="A9095" s="58">
        <v>35521</v>
      </c>
      <c r="B9095">
        <v>65</v>
      </c>
      <c r="C9095">
        <v>1985386</v>
      </c>
      <c r="D9095">
        <v>919676</v>
      </c>
      <c r="E9095">
        <v>1065710</v>
      </c>
    </row>
    <row r="9096" spans="1:5">
      <c r="A9096" s="58">
        <v>35521</v>
      </c>
      <c r="B9096">
        <v>66</v>
      </c>
      <c r="C9096">
        <v>2016522</v>
      </c>
      <c r="D9096">
        <v>927592</v>
      </c>
      <c r="E9096">
        <v>1088930</v>
      </c>
    </row>
    <row r="9097" spans="1:5">
      <c r="A9097" s="58">
        <v>35521</v>
      </c>
      <c r="B9097">
        <v>67</v>
      </c>
      <c r="C9097">
        <v>2015866</v>
      </c>
      <c r="D9097">
        <v>931827</v>
      </c>
      <c r="E9097">
        <v>1084039</v>
      </c>
    </row>
    <row r="9098" spans="1:5">
      <c r="A9098" s="58">
        <v>35521</v>
      </c>
      <c r="B9098">
        <v>68</v>
      </c>
      <c r="C9098">
        <v>1929298</v>
      </c>
      <c r="D9098">
        <v>877569</v>
      </c>
      <c r="E9098">
        <v>1051729</v>
      </c>
    </row>
    <row r="9099" spans="1:5">
      <c r="A9099" s="58">
        <v>35521</v>
      </c>
      <c r="B9099">
        <v>69</v>
      </c>
      <c r="C9099">
        <v>1951193</v>
      </c>
      <c r="D9099">
        <v>878676</v>
      </c>
      <c r="E9099">
        <v>1072517</v>
      </c>
    </row>
    <row r="9100" spans="1:5">
      <c r="A9100" s="58">
        <v>35521</v>
      </c>
      <c r="B9100">
        <v>70</v>
      </c>
      <c r="C9100">
        <v>1867939</v>
      </c>
      <c r="D9100">
        <v>820549</v>
      </c>
      <c r="E9100">
        <v>1047390</v>
      </c>
    </row>
    <row r="9101" spans="1:5">
      <c r="A9101" s="58">
        <v>35521</v>
      </c>
      <c r="B9101">
        <v>71</v>
      </c>
      <c r="C9101">
        <v>1782141</v>
      </c>
      <c r="D9101">
        <v>782749</v>
      </c>
      <c r="E9101">
        <v>999392</v>
      </c>
    </row>
    <row r="9102" spans="1:5">
      <c r="A9102" s="58">
        <v>35521</v>
      </c>
      <c r="B9102">
        <v>72</v>
      </c>
      <c r="C9102">
        <v>1782338</v>
      </c>
      <c r="D9102">
        <v>776168</v>
      </c>
      <c r="E9102">
        <v>1006170</v>
      </c>
    </row>
    <row r="9103" spans="1:5">
      <c r="A9103" s="58">
        <v>35521</v>
      </c>
      <c r="B9103">
        <v>73</v>
      </c>
      <c r="C9103">
        <v>1721762</v>
      </c>
      <c r="D9103">
        <v>744554</v>
      </c>
      <c r="E9103">
        <v>977208</v>
      </c>
    </row>
    <row r="9104" spans="1:5">
      <c r="A9104" s="58">
        <v>35521</v>
      </c>
      <c r="B9104">
        <v>74</v>
      </c>
      <c r="C9104">
        <v>1663520</v>
      </c>
      <c r="D9104">
        <v>706490</v>
      </c>
      <c r="E9104">
        <v>957030</v>
      </c>
    </row>
    <row r="9105" spans="1:5">
      <c r="A9105" s="58">
        <v>35521</v>
      </c>
      <c r="B9105">
        <v>75</v>
      </c>
      <c r="C9105">
        <v>1660954</v>
      </c>
      <c r="D9105">
        <v>698377</v>
      </c>
      <c r="E9105">
        <v>962577</v>
      </c>
    </row>
    <row r="9106" spans="1:5">
      <c r="A9106" s="58">
        <v>35521</v>
      </c>
      <c r="B9106">
        <v>76</v>
      </c>
      <c r="C9106">
        <v>1535035</v>
      </c>
      <c r="D9106">
        <v>639161</v>
      </c>
      <c r="E9106">
        <v>895874</v>
      </c>
    </row>
    <row r="9107" spans="1:5">
      <c r="A9107" s="58">
        <v>35521</v>
      </c>
      <c r="B9107">
        <v>77</v>
      </c>
      <c r="C9107">
        <v>1377542</v>
      </c>
      <c r="D9107">
        <v>560779</v>
      </c>
      <c r="E9107">
        <v>816763</v>
      </c>
    </row>
    <row r="9108" spans="1:5">
      <c r="A9108" s="58">
        <v>35521</v>
      </c>
      <c r="B9108">
        <v>78</v>
      </c>
      <c r="C9108">
        <v>1293176</v>
      </c>
      <c r="D9108">
        <v>514566</v>
      </c>
      <c r="E9108">
        <v>778610</v>
      </c>
    </row>
    <row r="9109" spans="1:5">
      <c r="A9109" s="58">
        <v>35521</v>
      </c>
      <c r="B9109">
        <v>79</v>
      </c>
      <c r="C9109">
        <v>1188689</v>
      </c>
      <c r="D9109">
        <v>459832</v>
      </c>
      <c r="E9109">
        <v>728857</v>
      </c>
    </row>
    <row r="9110" spans="1:5">
      <c r="A9110" s="58">
        <v>35521</v>
      </c>
      <c r="B9110">
        <v>80</v>
      </c>
      <c r="C9110">
        <v>1125865</v>
      </c>
      <c r="D9110">
        <v>429382</v>
      </c>
      <c r="E9110">
        <v>696483</v>
      </c>
    </row>
    <row r="9111" spans="1:5">
      <c r="A9111" s="58">
        <v>35521</v>
      </c>
      <c r="B9111">
        <v>81</v>
      </c>
      <c r="C9111">
        <v>1017082</v>
      </c>
      <c r="D9111">
        <v>378438</v>
      </c>
      <c r="E9111">
        <v>638644</v>
      </c>
    </row>
    <row r="9112" spans="1:5">
      <c r="A9112" s="58">
        <v>35521</v>
      </c>
      <c r="B9112">
        <v>82</v>
      </c>
      <c r="C9112">
        <v>946326</v>
      </c>
      <c r="D9112">
        <v>344581</v>
      </c>
      <c r="E9112">
        <v>601745</v>
      </c>
    </row>
    <row r="9113" spans="1:5">
      <c r="A9113" s="58">
        <v>35521</v>
      </c>
      <c r="B9113">
        <v>83</v>
      </c>
      <c r="C9113">
        <v>841910</v>
      </c>
      <c r="D9113">
        <v>292513</v>
      </c>
      <c r="E9113">
        <v>549397</v>
      </c>
    </row>
    <row r="9114" spans="1:5">
      <c r="A9114" s="58">
        <v>35521</v>
      </c>
      <c r="B9114">
        <v>84</v>
      </c>
      <c r="C9114">
        <v>763507</v>
      </c>
      <c r="D9114">
        <v>256857</v>
      </c>
      <c r="E9114">
        <v>506650</v>
      </c>
    </row>
    <row r="9115" spans="1:5">
      <c r="A9115" s="58">
        <v>35521</v>
      </c>
      <c r="B9115">
        <v>85</v>
      </c>
      <c r="C9115">
        <v>651072</v>
      </c>
      <c r="D9115">
        <v>212994</v>
      </c>
      <c r="E9115">
        <v>438078</v>
      </c>
    </row>
    <row r="9116" spans="1:5">
      <c r="A9116" s="58">
        <v>35521</v>
      </c>
      <c r="B9116">
        <v>86</v>
      </c>
      <c r="C9116">
        <v>574954</v>
      </c>
      <c r="D9116">
        <v>178328</v>
      </c>
      <c r="E9116">
        <v>396626</v>
      </c>
    </row>
    <row r="9117" spans="1:5">
      <c r="A9117" s="58">
        <v>35521</v>
      </c>
      <c r="B9117">
        <v>87</v>
      </c>
      <c r="C9117">
        <v>500295</v>
      </c>
      <c r="D9117">
        <v>151935</v>
      </c>
      <c r="E9117">
        <v>348360</v>
      </c>
    </row>
    <row r="9118" spans="1:5">
      <c r="A9118" s="58">
        <v>35521</v>
      </c>
      <c r="B9118">
        <v>88</v>
      </c>
      <c r="C9118">
        <v>431995</v>
      </c>
      <c r="D9118">
        <v>125216</v>
      </c>
      <c r="E9118">
        <v>306779</v>
      </c>
    </row>
    <row r="9119" spans="1:5">
      <c r="A9119" s="58">
        <v>35521</v>
      </c>
      <c r="B9119">
        <v>89</v>
      </c>
      <c r="C9119">
        <v>372057</v>
      </c>
      <c r="D9119">
        <v>103543</v>
      </c>
      <c r="E9119">
        <v>268514</v>
      </c>
    </row>
    <row r="9120" spans="1:5">
      <c r="A9120" s="58">
        <v>35521</v>
      </c>
      <c r="B9120">
        <v>90</v>
      </c>
      <c r="C9120">
        <v>297064</v>
      </c>
      <c r="D9120">
        <v>78882</v>
      </c>
      <c r="E9120">
        <v>218182</v>
      </c>
    </row>
    <row r="9121" spans="1:5">
      <c r="A9121" s="58">
        <v>35521</v>
      </c>
      <c r="B9121">
        <v>91</v>
      </c>
      <c r="C9121">
        <v>244727</v>
      </c>
      <c r="D9121">
        <v>61549</v>
      </c>
      <c r="E9121">
        <v>183178</v>
      </c>
    </row>
    <row r="9122" spans="1:5">
      <c r="A9122" s="58">
        <v>35521</v>
      </c>
      <c r="B9122">
        <v>92</v>
      </c>
      <c r="C9122">
        <v>209486</v>
      </c>
      <c r="D9122">
        <v>50870</v>
      </c>
      <c r="E9122">
        <v>158616</v>
      </c>
    </row>
    <row r="9123" spans="1:5">
      <c r="A9123" s="58">
        <v>35521</v>
      </c>
      <c r="B9123">
        <v>93</v>
      </c>
      <c r="C9123">
        <v>160306</v>
      </c>
      <c r="D9123">
        <v>36860</v>
      </c>
      <c r="E9123">
        <v>123446</v>
      </c>
    </row>
    <row r="9124" spans="1:5">
      <c r="A9124" s="58">
        <v>35521</v>
      </c>
      <c r="B9124">
        <v>94</v>
      </c>
      <c r="C9124">
        <v>121702</v>
      </c>
      <c r="D9124">
        <v>26937</v>
      </c>
      <c r="E9124">
        <v>94765</v>
      </c>
    </row>
    <row r="9125" spans="1:5">
      <c r="A9125" s="58">
        <v>35521</v>
      </c>
      <c r="B9125">
        <v>95</v>
      </c>
      <c r="C9125">
        <v>84606</v>
      </c>
      <c r="D9125">
        <v>18039</v>
      </c>
      <c r="E9125">
        <v>66567</v>
      </c>
    </row>
    <row r="9126" spans="1:5">
      <c r="A9126" s="58">
        <v>35521</v>
      </c>
      <c r="B9126">
        <v>96</v>
      </c>
      <c r="C9126">
        <v>72231</v>
      </c>
      <c r="D9126">
        <v>14389</v>
      </c>
      <c r="E9126">
        <v>57842</v>
      </c>
    </row>
    <row r="9127" spans="1:5">
      <c r="A9127" s="58">
        <v>35521</v>
      </c>
      <c r="B9127">
        <v>97</v>
      </c>
      <c r="C9127">
        <v>46798</v>
      </c>
      <c r="D9127">
        <v>8904</v>
      </c>
      <c r="E9127">
        <v>37894</v>
      </c>
    </row>
    <row r="9128" spans="1:5">
      <c r="A9128" s="58">
        <v>35521</v>
      </c>
      <c r="B9128">
        <v>98</v>
      </c>
      <c r="C9128">
        <v>31726</v>
      </c>
      <c r="D9128">
        <v>5632</v>
      </c>
      <c r="E9128">
        <v>26094</v>
      </c>
    </row>
    <row r="9129" spans="1:5">
      <c r="A9129" s="58">
        <v>35521</v>
      </c>
      <c r="B9129">
        <v>99</v>
      </c>
      <c r="C9129">
        <v>21556</v>
      </c>
      <c r="D9129">
        <v>3885</v>
      </c>
      <c r="E9129">
        <v>17671</v>
      </c>
    </row>
    <row r="9130" spans="1:5">
      <c r="A9130" s="58">
        <v>35521</v>
      </c>
      <c r="B9130" t="s">
        <v>164</v>
      </c>
      <c r="C9130">
        <v>46190</v>
      </c>
      <c r="D9130">
        <v>8666</v>
      </c>
      <c r="E9130">
        <v>37524</v>
      </c>
    </row>
    <row r="9132" spans="1:5">
      <c r="A9132" s="58">
        <v>35551</v>
      </c>
      <c r="B9132" t="s">
        <v>163</v>
      </c>
      <c r="C9132">
        <v>272078036</v>
      </c>
      <c r="D9132">
        <v>133182452</v>
      </c>
      <c r="E9132">
        <v>138895584</v>
      </c>
    </row>
    <row r="9133" spans="1:5">
      <c r="A9133" s="58">
        <v>35551</v>
      </c>
      <c r="B9133">
        <v>0</v>
      </c>
      <c r="C9133">
        <v>3745568</v>
      </c>
      <c r="D9133">
        <v>1916775</v>
      </c>
      <c r="E9133">
        <v>1828793</v>
      </c>
    </row>
    <row r="9134" spans="1:5">
      <c r="A9134" s="58">
        <v>35551</v>
      </c>
      <c r="B9134">
        <v>1</v>
      </c>
      <c r="C9134">
        <v>3774568</v>
      </c>
      <c r="D9134">
        <v>1930952</v>
      </c>
      <c r="E9134">
        <v>1843616</v>
      </c>
    </row>
    <row r="9135" spans="1:5">
      <c r="A9135" s="58">
        <v>35551</v>
      </c>
      <c r="B9135">
        <v>2</v>
      </c>
      <c r="C9135">
        <v>3805851</v>
      </c>
      <c r="D9135">
        <v>1947052</v>
      </c>
      <c r="E9135">
        <v>1858799</v>
      </c>
    </row>
    <row r="9136" spans="1:5">
      <c r="A9136" s="58">
        <v>35551</v>
      </c>
      <c r="B9136">
        <v>3</v>
      </c>
      <c r="C9136">
        <v>3902991</v>
      </c>
      <c r="D9136">
        <v>1997521</v>
      </c>
      <c r="E9136">
        <v>1905470</v>
      </c>
    </row>
    <row r="9137" spans="1:5">
      <c r="A9137" s="58">
        <v>35551</v>
      </c>
      <c r="B9137">
        <v>4</v>
      </c>
      <c r="C9137">
        <v>4031666</v>
      </c>
      <c r="D9137">
        <v>2065604</v>
      </c>
      <c r="E9137">
        <v>1966062</v>
      </c>
    </row>
    <row r="9138" spans="1:5">
      <c r="A9138" s="58">
        <v>35551</v>
      </c>
      <c r="B9138">
        <v>5</v>
      </c>
      <c r="C9138">
        <v>4105642</v>
      </c>
      <c r="D9138">
        <v>2100210</v>
      </c>
      <c r="E9138">
        <v>2005432</v>
      </c>
    </row>
    <row r="9139" spans="1:5">
      <c r="A9139" s="58">
        <v>35551</v>
      </c>
      <c r="B9139">
        <v>6</v>
      </c>
      <c r="C9139">
        <v>4138829</v>
      </c>
      <c r="D9139">
        <v>2118869</v>
      </c>
      <c r="E9139">
        <v>2019960</v>
      </c>
    </row>
    <row r="9140" spans="1:5">
      <c r="A9140" s="58">
        <v>35551</v>
      </c>
      <c r="B9140">
        <v>7</v>
      </c>
      <c r="C9140">
        <v>4108402</v>
      </c>
      <c r="D9140">
        <v>2102641</v>
      </c>
      <c r="E9140">
        <v>2005761</v>
      </c>
    </row>
    <row r="9141" spans="1:5">
      <c r="A9141" s="58">
        <v>35551</v>
      </c>
      <c r="B9141">
        <v>8</v>
      </c>
      <c r="C9141">
        <v>3908676</v>
      </c>
      <c r="D9141">
        <v>2001790</v>
      </c>
      <c r="E9141">
        <v>1906886</v>
      </c>
    </row>
    <row r="9142" spans="1:5">
      <c r="A9142" s="58">
        <v>35551</v>
      </c>
      <c r="B9142">
        <v>9</v>
      </c>
      <c r="C9142">
        <v>3938120</v>
      </c>
      <c r="D9142">
        <v>2016858</v>
      </c>
      <c r="E9142">
        <v>1921262</v>
      </c>
    </row>
    <row r="9143" spans="1:5">
      <c r="A9143" s="58">
        <v>35551</v>
      </c>
      <c r="B9143">
        <v>10</v>
      </c>
      <c r="C9143">
        <v>3940853</v>
      </c>
      <c r="D9143">
        <v>2019994</v>
      </c>
      <c r="E9143">
        <v>1920859</v>
      </c>
    </row>
    <row r="9144" spans="1:5">
      <c r="A9144" s="58">
        <v>35551</v>
      </c>
      <c r="B9144">
        <v>11</v>
      </c>
      <c r="C9144">
        <v>3930921</v>
      </c>
      <c r="D9144">
        <v>2014388</v>
      </c>
      <c r="E9144">
        <v>1916533</v>
      </c>
    </row>
    <row r="9145" spans="1:5">
      <c r="A9145" s="58">
        <v>35551</v>
      </c>
      <c r="B9145">
        <v>12</v>
      </c>
      <c r="C9145">
        <v>3905003</v>
      </c>
      <c r="D9145">
        <v>1999217</v>
      </c>
      <c r="E9145">
        <v>1905786</v>
      </c>
    </row>
    <row r="9146" spans="1:5">
      <c r="A9146" s="58">
        <v>35551</v>
      </c>
      <c r="B9146">
        <v>13</v>
      </c>
      <c r="C9146">
        <v>3842111</v>
      </c>
      <c r="D9146">
        <v>1967813</v>
      </c>
      <c r="E9146">
        <v>1874298</v>
      </c>
    </row>
    <row r="9147" spans="1:5">
      <c r="A9147" s="58">
        <v>35551</v>
      </c>
      <c r="B9147">
        <v>14</v>
      </c>
      <c r="C9147">
        <v>3945465</v>
      </c>
      <c r="D9147">
        <v>2023348</v>
      </c>
      <c r="E9147">
        <v>1922117</v>
      </c>
    </row>
    <row r="9148" spans="1:5">
      <c r="A9148" s="58">
        <v>35551</v>
      </c>
      <c r="B9148">
        <v>15</v>
      </c>
      <c r="C9148">
        <v>3948869</v>
      </c>
      <c r="D9148">
        <v>2029506</v>
      </c>
      <c r="E9148">
        <v>1919363</v>
      </c>
    </row>
    <row r="9149" spans="1:5">
      <c r="A9149" s="58">
        <v>35551</v>
      </c>
      <c r="B9149">
        <v>16</v>
      </c>
      <c r="C9149">
        <v>3919729</v>
      </c>
      <c r="D9149">
        <v>2020053</v>
      </c>
      <c r="E9149">
        <v>1899676</v>
      </c>
    </row>
    <row r="9150" spans="1:5">
      <c r="A9150" s="58">
        <v>35551</v>
      </c>
      <c r="B9150">
        <v>17</v>
      </c>
      <c r="C9150">
        <v>3905380</v>
      </c>
      <c r="D9150">
        <v>2018986</v>
      </c>
      <c r="E9150">
        <v>1886394</v>
      </c>
    </row>
    <row r="9151" spans="1:5">
      <c r="A9151" s="58">
        <v>35551</v>
      </c>
      <c r="B9151">
        <v>18</v>
      </c>
      <c r="C9151">
        <v>3748447</v>
      </c>
      <c r="D9151">
        <v>1924370</v>
      </c>
      <c r="E9151">
        <v>1824077</v>
      </c>
    </row>
    <row r="9152" spans="1:5">
      <c r="A9152" s="58">
        <v>35551</v>
      </c>
      <c r="B9152">
        <v>19</v>
      </c>
      <c r="C9152">
        <v>3798717</v>
      </c>
      <c r="D9152">
        <v>1940311</v>
      </c>
      <c r="E9152">
        <v>1858406</v>
      </c>
    </row>
    <row r="9153" spans="1:5">
      <c r="A9153" s="58">
        <v>35551</v>
      </c>
      <c r="B9153">
        <v>20</v>
      </c>
      <c r="C9153">
        <v>3714506</v>
      </c>
      <c r="D9153">
        <v>1899821</v>
      </c>
      <c r="E9153">
        <v>1814685</v>
      </c>
    </row>
    <row r="9154" spans="1:5">
      <c r="A9154" s="58">
        <v>35551</v>
      </c>
      <c r="B9154">
        <v>21</v>
      </c>
      <c r="C9154">
        <v>3554156</v>
      </c>
      <c r="D9154">
        <v>1817104</v>
      </c>
      <c r="E9154">
        <v>1737052</v>
      </c>
    </row>
    <row r="9155" spans="1:5">
      <c r="A9155" s="58">
        <v>35551</v>
      </c>
      <c r="B9155">
        <v>22</v>
      </c>
      <c r="C9155">
        <v>3525706</v>
      </c>
      <c r="D9155">
        <v>1799308</v>
      </c>
      <c r="E9155">
        <v>1726398</v>
      </c>
    </row>
    <row r="9156" spans="1:5">
      <c r="A9156" s="58">
        <v>35551</v>
      </c>
      <c r="B9156">
        <v>23</v>
      </c>
      <c r="C9156">
        <v>3462027</v>
      </c>
      <c r="D9156">
        <v>1760956</v>
      </c>
      <c r="E9156">
        <v>1701071</v>
      </c>
    </row>
    <row r="9157" spans="1:5">
      <c r="A9157" s="58">
        <v>35551</v>
      </c>
      <c r="B9157">
        <v>24</v>
      </c>
      <c r="C9157">
        <v>3608083</v>
      </c>
      <c r="D9157">
        <v>1827718</v>
      </c>
      <c r="E9157">
        <v>1780365</v>
      </c>
    </row>
    <row r="9158" spans="1:5">
      <c r="A9158" s="58">
        <v>35551</v>
      </c>
      <c r="B9158">
        <v>25</v>
      </c>
      <c r="C9158">
        <v>3881156</v>
      </c>
      <c r="D9158">
        <v>1963222</v>
      </c>
      <c r="E9158">
        <v>1917934</v>
      </c>
    </row>
    <row r="9159" spans="1:5">
      <c r="A9159" s="58">
        <v>35551</v>
      </c>
      <c r="B9159">
        <v>26</v>
      </c>
      <c r="C9159">
        <v>4107763</v>
      </c>
      <c r="D9159">
        <v>2064719</v>
      </c>
      <c r="E9159">
        <v>2043044</v>
      </c>
    </row>
    <row r="9160" spans="1:5">
      <c r="A9160" s="58">
        <v>35551</v>
      </c>
      <c r="B9160">
        <v>27</v>
      </c>
      <c r="C9160">
        <v>4076943</v>
      </c>
      <c r="D9160">
        <v>2052236</v>
      </c>
      <c r="E9160">
        <v>2024707</v>
      </c>
    </row>
    <row r="9161" spans="1:5">
      <c r="A9161" s="58">
        <v>35551</v>
      </c>
      <c r="B9161">
        <v>28</v>
      </c>
      <c r="C9161">
        <v>3893997</v>
      </c>
      <c r="D9161">
        <v>1959166</v>
      </c>
      <c r="E9161">
        <v>1934831</v>
      </c>
    </row>
    <row r="9162" spans="1:5">
      <c r="A9162" s="58">
        <v>35551</v>
      </c>
      <c r="B9162">
        <v>29</v>
      </c>
      <c r="C9162">
        <v>3947353</v>
      </c>
      <c r="D9162">
        <v>1983974</v>
      </c>
      <c r="E9162">
        <v>1963379</v>
      </c>
    </row>
    <row r="9163" spans="1:5">
      <c r="A9163" s="58">
        <v>35551</v>
      </c>
      <c r="B9163">
        <v>30</v>
      </c>
      <c r="C9163">
        <v>4106424</v>
      </c>
      <c r="D9163">
        <v>2067635</v>
      </c>
      <c r="E9163">
        <v>2038789</v>
      </c>
    </row>
    <row r="9164" spans="1:5">
      <c r="A9164" s="58">
        <v>35551</v>
      </c>
      <c r="B9164">
        <v>31</v>
      </c>
      <c r="C9164">
        <v>4080716</v>
      </c>
      <c r="D9164">
        <v>2046482</v>
      </c>
      <c r="E9164">
        <v>2034234</v>
      </c>
    </row>
    <row r="9165" spans="1:5">
      <c r="A9165" s="58">
        <v>35551</v>
      </c>
      <c r="B9165">
        <v>32</v>
      </c>
      <c r="C9165">
        <v>4343513</v>
      </c>
      <c r="D9165">
        <v>2175199</v>
      </c>
      <c r="E9165">
        <v>2168314</v>
      </c>
    </row>
    <row r="9166" spans="1:5">
      <c r="A9166" s="58">
        <v>35551</v>
      </c>
      <c r="B9166">
        <v>33</v>
      </c>
      <c r="C9166">
        <v>4416168</v>
      </c>
      <c r="D9166">
        <v>2210450</v>
      </c>
      <c r="E9166">
        <v>2205718</v>
      </c>
    </row>
    <row r="9167" spans="1:5">
      <c r="A9167" s="58">
        <v>35551</v>
      </c>
      <c r="B9167">
        <v>34</v>
      </c>
      <c r="C9167">
        <v>4557188</v>
      </c>
      <c r="D9167">
        <v>2285209</v>
      </c>
      <c r="E9167">
        <v>2271979</v>
      </c>
    </row>
    <row r="9168" spans="1:5">
      <c r="A9168" s="58">
        <v>35551</v>
      </c>
      <c r="B9168">
        <v>35</v>
      </c>
      <c r="C9168">
        <v>4707615</v>
      </c>
      <c r="D9168">
        <v>2362138</v>
      </c>
      <c r="E9168">
        <v>2345477</v>
      </c>
    </row>
    <row r="9169" spans="1:5">
      <c r="A9169" s="58">
        <v>35551</v>
      </c>
      <c r="B9169">
        <v>36</v>
      </c>
      <c r="C9169">
        <v>4603178</v>
      </c>
      <c r="D9169">
        <v>2290949</v>
      </c>
      <c r="E9169">
        <v>2312229</v>
      </c>
    </row>
    <row r="9170" spans="1:5">
      <c r="A9170" s="58">
        <v>35551</v>
      </c>
      <c r="B9170">
        <v>37</v>
      </c>
      <c r="C9170">
        <v>4577166</v>
      </c>
      <c r="D9170">
        <v>2280180</v>
      </c>
      <c r="E9170">
        <v>2296986</v>
      </c>
    </row>
    <row r="9171" spans="1:5">
      <c r="A9171" s="58">
        <v>35551</v>
      </c>
      <c r="B9171">
        <v>38</v>
      </c>
      <c r="C9171">
        <v>4428476</v>
      </c>
      <c r="D9171">
        <v>2200371</v>
      </c>
      <c r="E9171">
        <v>2228105</v>
      </c>
    </row>
    <row r="9172" spans="1:5">
      <c r="A9172" s="58">
        <v>35551</v>
      </c>
      <c r="B9172">
        <v>39</v>
      </c>
      <c r="C9172">
        <v>4596913</v>
      </c>
      <c r="D9172">
        <v>2284556</v>
      </c>
      <c r="E9172">
        <v>2312357</v>
      </c>
    </row>
    <row r="9173" spans="1:5">
      <c r="A9173" s="58">
        <v>35551</v>
      </c>
      <c r="B9173">
        <v>40</v>
      </c>
      <c r="C9173">
        <v>4573842</v>
      </c>
      <c r="D9173">
        <v>2277454</v>
      </c>
      <c r="E9173">
        <v>2296388</v>
      </c>
    </row>
    <row r="9174" spans="1:5">
      <c r="A9174" s="58">
        <v>35551</v>
      </c>
      <c r="B9174">
        <v>41</v>
      </c>
      <c r="C9174">
        <v>4274857</v>
      </c>
      <c r="D9174">
        <v>2112373</v>
      </c>
      <c r="E9174">
        <v>2162484</v>
      </c>
    </row>
    <row r="9175" spans="1:5">
      <c r="A9175" s="58">
        <v>35551</v>
      </c>
      <c r="B9175">
        <v>42</v>
      </c>
      <c r="C9175">
        <v>4251278</v>
      </c>
      <c r="D9175">
        <v>2103966</v>
      </c>
      <c r="E9175">
        <v>2147312</v>
      </c>
    </row>
    <row r="9176" spans="1:5">
      <c r="A9176" s="58">
        <v>35551</v>
      </c>
      <c r="B9176">
        <v>43</v>
      </c>
      <c r="C9176">
        <v>4100629</v>
      </c>
      <c r="D9176">
        <v>2017226</v>
      </c>
      <c r="E9176">
        <v>2083403</v>
      </c>
    </row>
    <row r="9177" spans="1:5">
      <c r="A9177" s="58">
        <v>35551</v>
      </c>
      <c r="B9177">
        <v>44</v>
      </c>
      <c r="C9177">
        <v>4023813</v>
      </c>
      <c r="D9177">
        <v>1986364</v>
      </c>
      <c r="E9177">
        <v>2037449</v>
      </c>
    </row>
    <row r="9178" spans="1:5">
      <c r="A9178" s="58">
        <v>35551</v>
      </c>
      <c r="B9178">
        <v>45</v>
      </c>
      <c r="C9178">
        <v>3998397</v>
      </c>
      <c r="D9178">
        <v>1974570</v>
      </c>
      <c r="E9178">
        <v>2023827</v>
      </c>
    </row>
    <row r="9179" spans="1:5">
      <c r="A9179" s="58">
        <v>35551</v>
      </c>
      <c r="B9179">
        <v>46</v>
      </c>
      <c r="C9179">
        <v>3705675</v>
      </c>
      <c r="D9179">
        <v>1819108</v>
      </c>
      <c r="E9179">
        <v>1886567</v>
      </c>
    </row>
    <row r="9180" spans="1:5">
      <c r="A9180" s="58">
        <v>35551</v>
      </c>
      <c r="B9180">
        <v>47</v>
      </c>
      <c r="C9180">
        <v>3677012</v>
      </c>
      <c r="D9180">
        <v>1804357</v>
      </c>
      <c r="E9180">
        <v>1872655</v>
      </c>
    </row>
    <row r="9181" spans="1:5">
      <c r="A9181" s="58">
        <v>35551</v>
      </c>
      <c r="B9181">
        <v>48</v>
      </c>
      <c r="C9181">
        <v>3534673</v>
      </c>
      <c r="D9181">
        <v>1732196</v>
      </c>
      <c r="E9181">
        <v>1802477</v>
      </c>
    </row>
    <row r="9182" spans="1:5">
      <c r="A9182" s="58">
        <v>35551</v>
      </c>
      <c r="B9182">
        <v>49</v>
      </c>
      <c r="C9182">
        <v>3746247</v>
      </c>
      <c r="D9182">
        <v>1838287</v>
      </c>
      <c r="E9182">
        <v>1907960</v>
      </c>
    </row>
    <row r="9183" spans="1:5">
      <c r="A9183" s="58">
        <v>35551</v>
      </c>
      <c r="B9183">
        <v>50</v>
      </c>
      <c r="C9183">
        <v>3848665</v>
      </c>
      <c r="D9183">
        <v>1893749</v>
      </c>
      <c r="E9183">
        <v>1954916</v>
      </c>
    </row>
    <row r="9184" spans="1:5">
      <c r="A9184" s="58">
        <v>35551</v>
      </c>
      <c r="B9184">
        <v>51</v>
      </c>
      <c r="C9184">
        <v>2763338</v>
      </c>
      <c r="D9184">
        <v>1347023</v>
      </c>
      <c r="E9184">
        <v>1416315</v>
      </c>
    </row>
    <row r="9185" spans="1:5">
      <c r="A9185" s="58">
        <v>35551</v>
      </c>
      <c r="B9185">
        <v>52</v>
      </c>
      <c r="C9185">
        <v>2847408</v>
      </c>
      <c r="D9185">
        <v>1388922</v>
      </c>
      <c r="E9185">
        <v>1458486</v>
      </c>
    </row>
    <row r="9186" spans="1:5">
      <c r="A9186" s="58">
        <v>35551</v>
      </c>
      <c r="B9186">
        <v>53</v>
      </c>
      <c r="C9186">
        <v>2854607</v>
      </c>
      <c r="D9186">
        <v>1388303</v>
      </c>
      <c r="E9186">
        <v>1466304</v>
      </c>
    </row>
    <row r="9187" spans="1:5">
      <c r="A9187" s="58">
        <v>35551</v>
      </c>
      <c r="B9187">
        <v>54</v>
      </c>
      <c r="C9187">
        <v>2990110</v>
      </c>
      <c r="D9187">
        <v>1458735</v>
      </c>
      <c r="E9187">
        <v>1531375</v>
      </c>
    </row>
    <row r="9188" spans="1:5">
      <c r="A9188" s="58">
        <v>35551</v>
      </c>
      <c r="B9188">
        <v>55</v>
      </c>
      <c r="C9188">
        <v>2596449</v>
      </c>
      <c r="D9188">
        <v>1258485</v>
      </c>
      <c r="E9188">
        <v>1337964</v>
      </c>
    </row>
    <row r="9189" spans="1:5">
      <c r="A9189" s="58">
        <v>35551</v>
      </c>
      <c r="B9189">
        <v>56</v>
      </c>
      <c r="C9189">
        <v>2418202</v>
      </c>
      <c r="D9189">
        <v>1167516</v>
      </c>
      <c r="E9189">
        <v>1250686</v>
      </c>
    </row>
    <row r="9190" spans="1:5">
      <c r="A9190" s="58">
        <v>35551</v>
      </c>
      <c r="B9190">
        <v>57</v>
      </c>
      <c r="C9190">
        <v>2324519</v>
      </c>
      <c r="D9190">
        <v>1118184</v>
      </c>
      <c r="E9190">
        <v>1206335</v>
      </c>
    </row>
    <row r="9191" spans="1:5">
      <c r="A9191" s="58">
        <v>35551</v>
      </c>
      <c r="B9191">
        <v>58</v>
      </c>
      <c r="C9191">
        <v>2262650</v>
      </c>
      <c r="D9191">
        <v>1087219</v>
      </c>
      <c r="E9191">
        <v>1175431</v>
      </c>
    </row>
    <row r="9192" spans="1:5">
      <c r="A9192" s="58">
        <v>35551</v>
      </c>
      <c r="B9192">
        <v>59</v>
      </c>
      <c r="C9192">
        <v>2240342</v>
      </c>
      <c r="D9192">
        <v>1073712</v>
      </c>
      <c r="E9192">
        <v>1166630</v>
      </c>
    </row>
    <row r="9193" spans="1:5">
      <c r="A9193" s="58">
        <v>35551</v>
      </c>
      <c r="B9193">
        <v>60</v>
      </c>
      <c r="C9193">
        <v>2132198</v>
      </c>
      <c r="D9193">
        <v>1015594</v>
      </c>
      <c r="E9193">
        <v>1116604</v>
      </c>
    </row>
    <row r="9194" spans="1:5">
      <c r="A9194" s="58">
        <v>35551</v>
      </c>
      <c r="B9194">
        <v>61</v>
      </c>
      <c r="C9194">
        <v>2053207</v>
      </c>
      <c r="D9194">
        <v>976874</v>
      </c>
      <c r="E9194">
        <v>1076333</v>
      </c>
    </row>
    <row r="9195" spans="1:5">
      <c r="A9195" s="58">
        <v>35551</v>
      </c>
      <c r="B9195">
        <v>62</v>
      </c>
      <c r="C9195">
        <v>2080467</v>
      </c>
      <c r="D9195">
        <v>987401</v>
      </c>
      <c r="E9195">
        <v>1093066</v>
      </c>
    </row>
    <row r="9196" spans="1:5">
      <c r="A9196" s="58">
        <v>35551</v>
      </c>
      <c r="B9196">
        <v>63</v>
      </c>
      <c r="C9196">
        <v>1932787</v>
      </c>
      <c r="D9196">
        <v>913748</v>
      </c>
      <c r="E9196">
        <v>1019039</v>
      </c>
    </row>
    <row r="9197" spans="1:5">
      <c r="A9197" s="58">
        <v>35551</v>
      </c>
      <c r="B9197">
        <v>64</v>
      </c>
      <c r="C9197">
        <v>1961855</v>
      </c>
      <c r="D9197">
        <v>916554</v>
      </c>
      <c r="E9197">
        <v>1045301</v>
      </c>
    </row>
    <row r="9198" spans="1:5">
      <c r="A9198" s="58">
        <v>35551</v>
      </c>
      <c r="B9198">
        <v>65</v>
      </c>
      <c r="C9198">
        <v>1973838</v>
      </c>
      <c r="D9198">
        <v>914325</v>
      </c>
      <c r="E9198">
        <v>1059513</v>
      </c>
    </row>
    <row r="9199" spans="1:5">
      <c r="A9199" s="58">
        <v>35551</v>
      </c>
      <c r="B9199">
        <v>66</v>
      </c>
      <c r="C9199">
        <v>2014920</v>
      </c>
      <c r="D9199">
        <v>927172</v>
      </c>
      <c r="E9199">
        <v>1087748</v>
      </c>
    </row>
    <row r="9200" spans="1:5">
      <c r="A9200" s="58">
        <v>35551</v>
      </c>
      <c r="B9200">
        <v>67</v>
      </c>
      <c r="C9200">
        <v>2017754</v>
      </c>
      <c r="D9200">
        <v>932153</v>
      </c>
      <c r="E9200">
        <v>1085601</v>
      </c>
    </row>
    <row r="9201" spans="1:5">
      <c r="A9201" s="58">
        <v>35551</v>
      </c>
      <c r="B9201">
        <v>68</v>
      </c>
      <c r="C9201">
        <v>1926307</v>
      </c>
      <c r="D9201">
        <v>877086</v>
      </c>
      <c r="E9201">
        <v>1049221</v>
      </c>
    </row>
    <row r="9202" spans="1:5">
      <c r="A9202" s="58">
        <v>35551</v>
      </c>
      <c r="B9202">
        <v>69</v>
      </c>
      <c r="C9202">
        <v>1948533</v>
      </c>
      <c r="D9202">
        <v>877674</v>
      </c>
      <c r="E9202">
        <v>1070859</v>
      </c>
    </row>
    <row r="9203" spans="1:5">
      <c r="A9203" s="58">
        <v>35551</v>
      </c>
      <c r="B9203">
        <v>70</v>
      </c>
      <c r="C9203">
        <v>1871479</v>
      </c>
      <c r="D9203">
        <v>823056</v>
      </c>
      <c r="E9203">
        <v>1048423</v>
      </c>
    </row>
    <row r="9204" spans="1:5">
      <c r="A9204" s="58">
        <v>35551</v>
      </c>
      <c r="B9204">
        <v>71</v>
      </c>
      <c r="C9204">
        <v>1782025</v>
      </c>
      <c r="D9204">
        <v>782798</v>
      </c>
      <c r="E9204">
        <v>999227</v>
      </c>
    </row>
    <row r="9205" spans="1:5">
      <c r="A9205" s="58">
        <v>35551</v>
      </c>
      <c r="B9205">
        <v>72</v>
      </c>
      <c r="C9205">
        <v>1780415</v>
      </c>
      <c r="D9205">
        <v>775250</v>
      </c>
      <c r="E9205">
        <v>1005165</v>
      </c>
    </row>
    <row r="9206" spans="1:5">
      <c r="A9206" s="58">
        <v>35551</v>
      </c>
      <c r="B9206">
        <v>73</v>
      </c>
      <c r="C9206">
        <v>1724015</v>
      </c>
      <c r="D9206">
        <v>745667</v>
      </c>
      <c r="E9206">
        <v>978348</v>
      </c>
    </row>
    <row r="9207" spans="1:5">
      <c r="A9207" s="58">
        <v>35551</v>
      </c>
      <c r="B9207">
        <v>74</v>
      </c>
      <c r="C9207">
        <v>1664118</v>
      </c>
      <c r="D9207">
        <v>707023</v>
      </c>
      <c r="E9207">
        <v>957095</v>
      </c>
    </row>
    <row r="9208" spans="1:5">
      <c r="A9208" s="58">
        <v>35551</v>
      </c>
      <c r="B9208">
        <v>75</v>
      </c>
      <c r="C9208">
        <v>1656892</v>
      </c>
      <c r="D9208">
        <v>696557</v>
      </c>
      <c r="E9208">
        <v>960335</v>
      </c>
    </row>
    <row r="9209" spans="1:5">
      <c r="A9209" s="58">
        <v>35551</v>
      </c>
      <c r="B9209">
        <v>76</v>
      </c>
      <c r="C9209">
        <v>1542021</v>
      </c>
      <c r="D9209">
        <v>642060</v>
      </c>
      <c r="E9209">
        <v>899961</v>
      </c>
    </row>
    <row r="9210" spans="1:5">
      <c r="A9210" s="58">
        <v>35551</v>
      </c>
      <c r="B9210">
        <v>77</v>
      </c>
      <c r="C9210">
        <v>1383346</v>
      </c>
      <c r="D9210">
        <v>563673</v>
      </c>
      <c r="E9210">
        <v>819673</v>
      </c>
    </row>
    <row r="9211" spans="1:5">
      <c r="A9211" s="58">
        <v>35551</v>
      </c>
      <c r="B9211">
        <v>78</v>
      </c>
      <c r="C9211">
        <v>1294535</v>
      </c>
      <c r="D9211">
        <v>515343</v>
      </c>
      <c r="E9211">
        <v>779192</v>
      </c>
    </row>
    <row r="9212" spans="1:5">
      <c r="A9212" s="58">
        <v>35551</v>
      </c>
      <c r="B9212">
        <v>79</v>
      </c>
      <c r="C9212">
        <v>1191702</v>
      </c>
      <c r="D9212">
        <v>461401</v>
      </c>
      <c r="E9212">
        <v>730301</v>
      </c>
    </row>
    <row r="9213" spans="1:5">
      <c r="A9213" s="58">
        <v>35551</v>
      </c>
      <c r="B9213">
        <v>80</v>
      </c>
      <c r="C9213">
        <v>1126196</v>
      </c>
      <c r="D9213">
        <v>429489</v>
      </c>
      <c r="E9213">
        <v>696707</v>
      </c>
    </row>
    <row r="9214" spans="1:5">
      <c r="A9214" s="58">
        <v>35551</v>
      </c>
      <c r="B9214">
        <v>81</v>
      </c>
      <c r="C9214">
        <v>1017505</v>
      </c>
      <c r="D9214">
        <v>378886</v>
      </c>
      <c r="E9214">
        <v>638619</v>
      </c>
    </row>
    <row r="9215" spans="1:5">
      <c r="A9215" s="58">
        <v>35551</v>
      </c>
      <c r="B9215">
        <v>82</v>
      </c>
      <c r="C9215">
        <v>948157</v>
      </c>
      <c r="D9215">
        <v>345529</v>
      </c>
      <c r="E9215">
        <v>602628</v>
      </c>
    </row>
    <row r="9216" spans="1:5">
      <c r="A9216" s="58">
        <v>35551</v>
      </c>
      <c r="B9216">
        <v>83</v>
      </c>
      <c r="C9216">
        <v>843490</v>
      </c>
      <c r="D9216">
        <v>293493</v>
      </c>
      <c r="E9216">
        <v>549997</v>
      </c>
    </row>
    <row r="9217" spans="1:5">
      <c r="A9217" s="58">
        <v>35551</v>
      </c>
      <c r="B9217">
        <v>84</v>
      </c>
      <c r="C9217">
        <v>764349</v>
      </c>
      <c r="D9217">
        <v>257335</v>
      </c>
      <c r="E9217">
        <v>507014</v>
      </c>
    </row>
    <row r="9218" spans="1:5">
      <c r="A9218" s="58">
        <v>35551</v>
      </c>
      <c r="B9218">
        <v>85</v>
      </c>
      <c r="C9218">
        <v>654368</v>
      </c>
      <c r="D9218">
        <v>214164</v>
      </c>
      <c r="E9218">
        <v>440204</v>
      </c>
    </row>
    <row r="9219" spans="1:5">
      <c r="A9219" s="58">
        <v>35551</v>
      </c>
      <c r="B9219">
        <v>86</v>
      </c>
      <c r="C9219">
        <v>576646</v>
      </c>
      <c r="D9219">
        <v>179293</v>
      </c>
      <c r="E9219">
        <v>397353</v>
      </c>
    </row>
    <row r="9220" spans="1:5">
      <c r="A9220" s="58">
        <v>35551</v>
      </c>
      <c r="B9220">
        <v>87</v>
      </c>
      <c r="C9220">
        <v>501187</v>
      </c>
      <c r="D9220">
        <v>152116</v>
      </c>
      <c r="E9220">
        <v>349071</v>
      </c>
    </row>
    <row r="9221" spans="1:5">
      <c r="A9221" s="58">
        <v>35551</v>
      </c>
      <c r="B9221">
        <v>88</v>
      </c>
      <c r="C9221">
        <v>432835</v>
      </c>
      <c r="D9221">
        <v>125598</v>
      </c>
      <c r="E9221">
        <v>307237</v>
      </c>
    </row>
    <row r="9222" spans="1:5">
      <c r="A9222" s="58">
        <v>35551</v>
      </c>
      <c r="B9222">
        <v>89</v>
      </c>
      <c r="C9222">
        <v>372757</v>
      </c>
      <c r="D9222">
        <v>103863</v>
      </c>
      <c r="E9222">
        <v>268894</v>
      </c>
    </row>
    <row r="9223" spans="1:5">
      <c r="A9223" s="58">
        <v>35551</v>
      </c>
      <c r="B9223">
        <v>90</v>
      </c>
      <c r="C9223">
        <v>298615</v>
      </c>
      <c r="D9223">
        <v>79388</v>
      </c>
      <c r="E9223">
        <v>219227</v>
      </c>
    </row>
    <row r="9224" spans="1:5">
      <c r="A9224" s="58">
        <v>35551</v>
      </c>
      <c r="B9224">
        <v>91</v>
      </c>
      <c r="C9224">
        <v>245160</v>
      </c>
      <c r="D9224">
        <v>61724</v>
      </c>
      <c r="E9224">
        <v>183436</v>
      </c>
    </row>
    <row r="9225" spans="1:5">
      <c r="A9225" s="58">
        <v>35551</v>
      </c>
      <c r="B9225">
        <v>92</v>
      </c>
      <c r="C9225">
        <v>209240</v>
      </c>
      <c r="D9225">
        <v>50848</v>
      </c>
      <c r="E9225">
        <v>158392</v>
      </c>
    </row>
    <row r="9226" spans="1:5">
      <c r="A9226" s="58">
        <v>35551</v>
      </c>
      <c r="B9226">
        <v>93</v>
      </c>
      <c r="C9226">
        <v>161262</v>
      </c>
      <c r="D9226">
        <v>37110</v>
      </c>
      <c r="E9226">
        <v>124152</v>
      </c>
    </row>
    <row r="9227" spans="1:5">
      <c r="A9227" s="58">
        <v>35551</v>
      </c>
      <c r="B9227">
        <v>94</v>
      </c>
      <c r="C9227">
        <v>122243</v>
      </c>
      <c r="D9227">
        <v>27071</v>
      </c>
      <c r="E9227">
        <v>95172</v>
      </c>
    </row>
    <row r="9228" spans="1:5">
      <c r="A9228" s="58">
        <v>35551</v>
      </c>
      <c r="B9228">
        <v>95</v>
      </c>
      <c r="C9228">
        <v>84752</v>
      </c>
      <c r="D9228">
        <v>18077</v>
      </c>
      <c r="E9228">
        <v>66675</v>
      </c>
    </row>
    <row r="9229" spans="1:5">
      <c r="A9229" s="58">
        <v>35551</v>
      </c>
      <c r="B9229">
        <v>96</v>
      </c>
      <c r="C9229">
        <v>72002</v>
      </c>
      <c r="D9229">
        <v>14362</v>
      </c>
      <c r="E9229">
        <v>57640</v>
      </c>
    </row>
    <row r="9230" spans="1:5">
      <c r="A9230" s="58">
        <v>35551</v>
      </c>
      <c r="B9230">
        <v>97</v>
      </c>
      <c r="C9230">
        <v>47582</v>
      </c>
      <c r="D9230">
        <v>9072</v>
      </c>
      <c r="E9230">
        <v>38510</v>
      </c>
    </row>
    <row r="9231" spans="1:5">
      <c r="A9231" s="58">
        <v>35551</v>
      </c>
      <c r="B9231">
        <v>98</v>
      </c>
      <c r="C9231">
        <v>31846</v>
      </c>
      <c r="D9231">
        <v>5666</v>
      </c>
      <c r="E9231">
        <v>26180</v>
      </c>
    </row>
    <row r="9232" spans="1:5">
      <c r="A9232" s="58">
        <v>35551</v>
      </c>
      <c r="B9232">
        <v>99</v>
      </c>
      <c r="C9232">
        <v>21565</v>
      </c>
      <c r="D9232">
        <v>3883</v>
      </c>
      <c r="E9232">
        <v>17682</v>
      </c>
    </row>
    <row r="9233" spans="1:5">
      <c r="A9233" s="58">
        <v>35551</v>
      </c>
      <c r="B9233" t="s">
        <v>164</v>
      </c>
      <c r="C9233">
        <v>46297</v>
      </c>
      <c r="D9233">
        <v>8676</v>
      </c>
      <c r="E9233">
        <v>37621</v>
      </c>
    </row>
    <row r="9235" spans="1:5">
      <c r="A9235" s="58">
        <v>35582</v>
      </c>
      <c r="B9235" t="s">
        <v>163</v>
      </c>
      <c r="C9235" s="56">
        <v>272357160</v>
      </c>
      <c r="D9235">
        <v>133325865</v>
      </c>
      <c r="E9235">
        <v>139031295</v>
      </c>
    </row>
    <row r="9236" spans="1:5">
      <c r="A9236" s="58">
        <v>35582</v>
      </c>
      <c r="B9236">
        <v>0</v>
      </c>
      <c r="C9236">
        <v>3749184</v>
      </c>
      <c r="D9236">
        <v>1918646</v>
      </c>
      <c r="E9236">
        <v>1830538</v>
      </c>
    </row>
    <row r="9237" spans="1:5">
      <c r="A9237" s="58">
        <v>35582</v>
      </c>
      <c r="B9237">
        <v>1</v>
      </c>
      <c r="C9237">
        <v>3766294</v>
      </c>
      <c r="D9237">
        <v>1926059</v>
      </c>
      <c r="E9237">
        <v>1840235</v>
      </c>
    </row>
    <row r="9238" spans="1:5">
      <c r="A9238" s="58">
        <v>35582</v>
      </c>
      <c r="B9238">
        <v>2</v>
      </c>
      <c r="C9238">
        <v>3810415</v>
      </c>
      <c r="D9238">
        <v>1949466</v>
      </c>
      <c r="E9238">
        <v>1860949</v>
      </c>
    </row>
    <row r="9239" spans="1:5">
      <c r="A9239" s="58">
        <v>35582</v>
      </c>
      <c r="B9239">
        <v>3</v>
      </c>
      <c r="C9239">
        <v>3898324</v>
      </c>
      <c r="D9239">
        <v>1994999</v>
      </c>
      <c r="E9239">
        <v>1903325</v>
      </c>
    </row>
    <row r="9240" spans="1:5">
      <c r="A9240" s="58">
        <v>35582</v>
      </c>
      <c r="B9240">
        <v>4</v>
      </c>
      <c r="C9240">
        <v>4024281</v>
      </c>
      <c r="D9240">
        <v>2062545</v>
      </c>
      <c r="E9240">
        <v>1961736</v>
      </c>
    </row>
    <row r="9241" spans="1:5">
      <c r="A9241" s="58">
        <v>35582</v>
      </c>
      <c r="B9241">
        <v>5</v>
      </c>
      <c r="C9241">
        <v>4097787</v>
      </c>
      <c r="D9241">
        <v>2096558</v>
      </c>
      <c r="E9241">
        <v>2001229</v>
      </c>
    </row>
    <row r="9242" spans="1:5">
      <c r="A9242" s="58">
        <v>35582</v>
      </c>
      <c r="B9242">
        <v>6</v>
      </c>
      <c r="C9242">
        <v>4139091</v>
      </c>
      <c r="D9242">
        <v>2118886</v>
      </c>
      <c r="E9242">
        <v>2020205</v>
      </c>
    </row>
    <row r="9243" spans="1:5">
      <c r="A9243" s="58">
        <v>35582</v>
      </c>
      <c r="B9243">
        <v>7</v>
      </c>
      <c r="C9243">
        <v>4127441</v>
      </c>
      <c r="D9243">
        <v>2112223</v>
      </c>
      <c r="E9243">
        <v>2015218</v>
      </c>
    </row>
    <row r="9244" spans="1:5">
      <c r="A9244" s="58">
        <v>35582</v>
      </c>
      <c r="B9244">
        <v>8</v>
      </c>
      <c r="C9244">
        <v>3921495</v>
      </c>
      <c r="D9244">
        <v>2008356</v>
      </c>
      <c r="E9244">
        <v>1913139</v>
      </c>
    </row>
    <row r="9245" spans="1:5">
      <c r="A9245" s="58">
        <v>35582</v>
      </c>
      <c r="B9245">
        <v>9</v>
      </c>
      <c r="C9245">
        <v>3943725</v>
      </c>
      <c r="D9245">
        <v>2019854</v>
      </c>
      <c r="E9245">
        <v>1923871</v>
      </c>
    </row>
    <row r="9246" spans="1:5">
      <c r="A9246" s="58">
        <v>35582</v>
      </c>
      <c r="B9246">
        <v>10</v>
      </c>
      <c r="C9246">
        <v>3945183</v>
      </c>
      <c r="D9246">
        <v>2022166</v>
      </c>
      <c r="E9246">
        <v>1923017</v>
      </c>
    </row>
    <row r="9247" spans="1:5">
      <c r="A9247" s="58">
        <v>35582</v>
      </c>
      <c r="B9247">
        <v>11</v>
      </c>
      <c r="C9247">
        <v>3928927</v>
      </c>
      <c r="D9247">
        <v>2013170</v>
      </c>
      <c r="E9247">
        <v>1915757</v>
      </c>
    </row>
    <row r="9248" spans="1:5">
      <c r="A9248" s="58">
        <v>35582</v>
      </c>
      <c r="B9248">
        <v>12</v>
      </c>
      <c r="C9248">
        <v>3926191</v>
      </c>
      <c r="D9248">
        <v>2010333</v>
      </c>
      <c r="E9248">
        <v>1915858</v>
      </c>
    </row>
    <row r="9249" spans="1:5">
      <c r="A9249" s="58">
        <v>35582</v>
      </c>
      <c r="B9249">
        <v>13</v>
      </c>
      <c r="C9249">
        <v>3838998</v>
      </c>
      <c r="D9249">
        <v>1966051</v>
      </c>
      <c r="E9249">
        <v>1872947</v>
      </c>
    </row>
    <row r="9250" spans="1:5">
      <c r="A9250" s="58">
        <v>35582</v>
      </c>
      <c r="B9250">
        <v>14</v>
      </c>
      <c r="C9250">
        <v>3943288</v>
      </c>
      <c r="D9250">
        <v>2022373</v>
      </c>
      <c r="E9250">
        <v>1920915</v>
      </c>
    </row>
    <row r="9251" spans="1:5">
      <c r="A9251" s="58">
        <v>35582</v>
      </c>
      <c r="B9251">
        <v>15</v>
      </c>
      <c r="C9251">
        <v>3963413</v>
      </c>
      <c r="D9251">
        <v>2036808</v>
      </c>
      <c r="E9251">
        <v>1926605</v>
      </c>
    </row>
    <row r="9252" spans="1:5">
      <c r="A9252" s="58">
        <v>35582</v>
      </c>
      <c r="B9252">
        <v>16</v>
      </c>
      <c r="C9252">
        <v>3912135</v>
      </c>
      <c r="D9252">
        <v>2016136</v>
      </c>
      <c r="E9252">
        <v>1895999</v>
      </c>
    </row>
    <row r="9253" spans="1:5">
      <c r="A9253" s="58">
        <v>35582</v>
      </c>
      <c r="B9253">
        <v>17</v>
      </c>
      <c r="C9253">
        <v>3922225</v>
      </c>
      <c r="D9253">
        <v>2027715</v>
      </c>
      <c r="E9253">
        <v>1894510</v>
      </c>
    </row>
    <row r="9254" spans="1:5">
      <c r="A9254" s="58">
        <v>35582</v>
      </c>
      <c r="B9254">
        <v>18</v>
      </c>
      <c r="C9254">
        <v>3765388</v>
      </c>
      <c r="D9254">
        <v>1933166</v>
      </c>
      <c r="E9254">
        <v>1832222</v>
      </c>
    </row>
    <row r="9255" spans="1:5">
      <c r="A9255" s="58">
        <v>35582</v>
      </c>
      <c r="B9255">
        <v>19</v>
      </c>
      <c r="C9255">
        <v>3793961</v>
      </c>
      <c r="D9255">
        <v>1937821</v>
      </c>
      <c r="E9255">
        <v>1856140</v>
      </c>
    </row>
    <row r="9256" spans="1:5">
      <c r="A9256" s="58">
        <v>35582</v>
      </c>
      <c r="B9256">
        <v>20</v>
      </c>
      <c r="C9256">
        <v>3739822</v>
      </c>
      <c r="D9256">
        <v>1912616</v>
      </c>
      <c r="E9256">
        <v>1827206</v>
      </c>
    </row>
    <row r="9257" spans="1:5">
      <c r="A9257" s="58">
        <v>35582</v>
      </c>
      <c r="B9257">
        <v>21</v>
      </c>
      <c r="C9257">
        <v>3546448</v>
      </c>
      <c r="D9257">
        <v>1813222</v>
      </c>
      <c r="E9257">
        <v>1733226</v>
      </c>
    </row>
    <row r="9258" spans="1:5">
      <c r="A9258" s="58">
        <v>35582</v>
      </c>
      <c r="B9258">
        <v>22</v>
      </c>
      <c r="C9258">
        <v>3533447</v>
      </c>
      <c r="D9258">
        <v>1803421</v>
      </c>
      <c r="E9258">
        <v>1730026</v>
      </c>
    </row>
    <row r="9259" spans="1:5">
      <c r="A9259" s="58">
        <v>35582</v>
      </c>
      <c r="B9259">
        <v>23</v>
      </c>
      <c r="C9259">
        <v>3467575</v>
      </c>
      <c r="D9259">
        <v>1763848</v>
      </c>
      <c r="E9259">
        <v>1703727</v>
      </c>
    </row>
    <row r="9260" spans="1:5">
      <c r="A9260" s="58">
        <v>35582</v>
      </c>
      <c r="B9260">
        <v>24</v>
      </c>
      <c r="C9260">
        <v>3594513</v>
      </c>
      <c r="D9260">
        <v>1821155</v>
      </c>
      <c r="E9260">
        <v>1773358</v>
      </c>
    </row>
    <row r="9261" spans="1:5">
      <c r="A9261" s="58">
        <v>35582</v>
      </c>
      <c r="B9261">
        <v>25</v>
      </c>
      <c r="C9261">
        <v>3874778</v>
      </c>
      <c r="D9261">
        <v>1960665</v>
      </c>
      <c r="E9261">
        <v>1914113</v>
      </c>
    </row>
    <row r="9262" spans="1:5">
      <c r="A9262" s="58">
        <v>35582</v>
      </c>
      <c r="B9262">
        <v>26</v>
      </c>
      <c r="C9262">
        <v>4091962</v>
      </c>
      <c r="D9262">
        <v>2056358</v>
      </c>
      <c r="E9262">
        <v>2035604</v>
      </c>
    </row>
    <row r="9263" spans="1:5">
      <c r="A9263" s="58">
        <v>35582</v>
      </c>
      <c r="B9263">
        <v>27</v>
      </c>
      <c r="C9263">
        <v>4096349</v>
      </c>
      <c r="D9263">
        <v>2061845</v>
      </c>
      <c r="E9263">
        <v>2034504</v>
      </c>
    </row>
    <row r="9264" spans="1:5">
      <c r="A9264" s="58">
        <v>35582</v>
      </c>
      <c r="B9264">
        <v>28</v>
      </c>
      <c r="C9264">
        <v>3897967</v>
      </c>
      <c r="D9264">
        <v>1961482</v>
      </c>
      <c r="E9264">
        <v>1936485</v>
      </c>
    </row>
    <row r="9265" spans="1:5">
      <c r="A9265" s="58">
        <v>35582</v>
      </c>
      <c r="B9265">
        <v>29</v>
      </c>
      <c r="C9265">
        <v>3947336</v>
      </c>
      <c r="D9265">
        <v>1984012</v>
      </c>
      <c r="E9265">
        <v>1963324</v>
      </c>
    </row>
    <row r="9266" spans="1:5">
      <c r="A9266" s="58">
        <v>35582</v>
      </c>
      <c r="B9266">
        <v>30</v>
      </c>
      <c r="C9266">
        <v>4106556</v>
      </c>
      <c r="D9266">
        <v>2068283</v>
      </c>
      <c r="E9266">
        <v>2038273</v>
      </c>
    </row>
    <row r="9267" spans="1:5">
      <c r="A9267" s="58">
        <v>35582</v>
      </c>
      <c r="B9267">
        <v>31</v>
      </c>
      <c r="C9267">
        <v>4066923</v>
      </c>
      <c r="D9267">
        <v>2039191</v>
      </c>
      <c r="E9267">
        <v>2027732</v>
      </c>
    </row>
    <row r="9268" spans="1:5">
      <c r="A9268" s="58">
        <v>35582</v>
      </c>
      <c r="B9268">
        <v>32</v>
      </c>
      <c r="C9268">
        <v>4331360</v>
      </c>
      <c r="D9268">
        <v>2169618</v>
      </c>
      <c r="E9268">
        <v>2161742</v>
      </c>
    </row>
    <row r="9269" spans="1:5">
      <c r="A9269" s="58">
        <v>35582</v>
      </c>
      <c r="B9269">
        <v>33</v>
      </c>
      <c r="C9269">
        <v>4409396</v>
      </c>
      <c r="D9269">
        <v>2206579</v>
      </c>
      <c r="E9269">
        <v>2202817</v>
      </c>
    </row>
    <row r="9270" spans="1:5">
      <c r="A9270" s="58">
        <v>35582</v>
      </c>
      <c r="B9270">
        <v>34</v>
      </c>
      <c r="C9270">
        <v>4556724</v>
      </c>
      <c r="D9270">
        <v>2284960</v>
      </c>
      <c r="E9270">
        <v>2271764</v>
      </c>
    </row>
    <row r="9271" spans="1:5">
      <c r="A9271" s="58">
        <v>35582</v>
      </c>
      <c r="B9271">
        <v>35</v>
      </c>
      <c r="C9271">
        <v>4709509</v>
      </c>
      <c r="D9271">
        <v>2363316</v>
      </c>
      <c r="E9271">
        <v>2346193</v>
      </c>
    </row>
    <row r="9272" spans="1:5">
      <c r="A9272" s="58">
        <v>35582</v>
      </c>
      <c r="B9272">
        <v>36</v>
      </c>
      <c r="C9272">
        <v>4597736</v>
      </c>
      <c r="D9272">
        <v>2288112</v>
      </c>
      <c r="E9272">
        <v>2309624</v>
      </c>
    </row>
    <row r="9273" spans="1:5">
      <c r="A9273" s="58">
        <v>35582</v>
      </c>
      <c r="B9273">
        <v>37</v>
      </c>
      <c r="C9273">
        <v>4590696</v>
      </c>
      <c r="D9273">
        <v>2287065</v>
      </c>
      <c r="E9273">
        <v>2303631</v>
      </c>
    </row>
    <row r="9274" spans="1:5">
      <c r="A9274" s="58">
        <v>35582</v>
      </c>
      <c r="B9274">
        <v>38</v>
      </c>
      <c r="C9274">
        <v>4421235</v>
      </c>
      <c r="D9274">
        <v>2196843</v>
      </c>
      <c r="E9274">
        <v>2224392</v>
      </c>
    </row>
    <row r="9275" spans="1:5">
      <c r="A9275" s="58">
        <v>35582</v>
      </c>
      <c r="B9275">
        <v>39</v>
      </c>
      <c r="C9275">
        <v>4594780</v>
      </c>
      <c r="D9275">
        <v>2283310</v>
      </c>
      <c r="E9275">
        <v>2311470</v>
      </c>
    </row>
    <row r="9276" spans="1:5">
      <c r="A9276" s="58">
        <v>35582</v>
      </c>
      <c r="B9276">
        <v>40</v>
      </c>
      <c r="C9276">
        <v>4607245</v>
      </c>
      <c r="D9276">
        <v>2294314</v>
      </c>
      <c r="E9276">
        <v>2312931</v>
      </c>
    </row>
    <row r="9277" spans="1:5">
      <c r="A9277" s="58">
        <v>35582</v>
      </c>
      <c r="B9277">
        <v>41</v>
      </c>
      <c r="C9277">
        <v>4261263</v>
      </c>
      <c r="D9277">
        <v>2105527</v>
      </c>
      <c r="E9277">
        <v>2155736</v>
      </c>
    </row>
    <row r="9278" spans="1:5">
      <c r="A9278" s="58">
        <v>35582</v>
      </c>
      <c r="B9278">
        <v>42</v>
      </c>
      <c r="C9278">
        <v>4267427</v>
      </c>
      <c r="D9278">
        <v>2112504</v>
      </c>
      <c r="E9278">
        <v>2154923</v>
      </c>
    </row>
    <row r="9279" spans="1:5">
      <c r="A9279" s="58">
        <v>35582</v>
      </c>
      <c r="B9279">
        <v>43</v>
      </c>
      <c r="C9279">
        <v>4112827</v>
      </c>
      <c r="D9279">
        <v>2023386</v>
      </c>
      <c r="E9279">
        <v>2089441</v>
      </c>
    </row>
    <row r="9280" spans="1:5">
      <c r="A9280" s="58">
        <v>35582</v>
      </c>
      <c r="B9280">
        <v>44</v>
      </c>
      <c r="C9280">
        <v>4029760</v>
      </c>
      <c r="D9280">
        <v>1989128</v>
      </c>
      <c r="E9280">
        <v>2040632</v>
      </c>
    </row>
    <row r="9281" spans="1:5">
      <c r="A9281" s="58">
        <v>35582</v>
      </c>
      <c r="B9281">
        <v>45</v>
      </c>
      <c r="C9281">
        <v>3994433</v>
      </c>
      <c r="D9281">
        <v>1972644</v>
      </c>
      <c r="E9281">
        <v>2021789</v>
      </c>
    </row>
    <row r="9282" spans="1:5">
      <c r="A9282" s="58">
        <v>35582</v>
      </c>
      <c r="B9282">
        <v>46</v>
      </c>
      <c r="C9282">
        <v>3726471</v>
      </c>
      <c r="D9282">
        <v>1829221</v>
      </c>
      <c r="E9282">
        <v>1897250</v>
      </c>
    </row>
    <row r="9283" spans="1:5">
      <c r="A9283" s="58">
        <v>35582</v>
      </c>
      <c r="B9283">
        <v>47</v>
      </c>
      <c r="C9283">
        <v>3689545</v>
      </c>
      <c r="D9283">
        <v>1811074</v>
      </c>
      <c r="E9283">
        <v>1878471</v>
      </c>
    </row>
    <row r="9284" spans="1:5">
      <c r="A9284" s="58">
        <v>35582</v>
      </c>
      <c r="B9284">
        <v>48</v>
      </c>
      <c r="C9284">
        <v>3540898</v>
      </c>
      <c r="D9284">
        <v>1735091</v>
      </c>
      <c r="E9284">
        <v>1805807</v>
      </c>
    </row>
    <row r="9285" spans="1:5">
      <c r="A9285" s="58">
        <v>35582</v>
      </c>
      <c r="B9285">
        <v>49</v>
      </c>
      <c r="C9285">
        <v>3715838</v>
      </c>
      <c r="D9285">
        <v>1823049</v>
      </c>
      <c r="E9285">
        <v>1892789</v>
      </c>
    </row>
    <row r="9286" spans="1:5">
      <c r="A9286" s="58">
        <v>35582</v>
      </c>
      <c r="B9286">
        <v>50</v>
      </c>
      <c r="C9286">
        <v>3921971</v>
      </c>
      <c r="D9286">
        <v>1929767</v>
      </c>
      <c r="E9286">
        <v>1992204</v>
      </c>
    </row>
    <row r="9287" spans="1:5">
      <c r="A9287" s="58">
        <v>35582</v>
      </c>
      <c r="B9287">
        <v>51</v>
      </c>
      <c r="C9287">
        <v>2771697</v>
      </c>
      <c r="D9287">
        <v>1351565</v>
      </c>
      <c r="E9287">
        <v>1420132</v>
      </c>
    </row>
    <row r="9288" spans="1:5">
      <c r="A9288" s="58">
        <v>35582</v>
      </c>
      <c r="B9288">
        <v>52</v>
      </c>
      <c r="C9288">
        <v>2854913</v>
      </c>
      <c r="D9288">
        <v>1392805</v>
      </c>
      <c r="E9288">
        <v>1462108</v>
      </c>
    </row>
    <row r="9289" spans="1:5">
      <c r="A9289" s="58">
        <v>35582</v>
      </c>
      <c r="B9289">
        <v>53</v>
      </c>
      <c r="C9289">
        <v>2840527</v>
      </c>
      <c r="D9289">
        <v>1381252</v>
      </c>
      <c r="E9289">
        <v>1459275</v>
      </c>
    </row>
    <row r="9290" spans="1:5">
      <c r="A9290" s="58">
        <v>35582</v>
      </c>
      <c r="B9290">
        <v>54</v>
      </c>
      <c r="C9290">
        <v>3010882</v>
      </c>
      <c r="D9290">
        <v>1468809</v>
      </c>
      <c r="E9290">
        <v>1542073</v>
      </c>
    </row>
    <row r="9291" spans="1:5">
      <c r="A9291" s="58">
        <v>35582</v>
      </c>
      <c r="B9291">
        <v>55</v>
      </c>
      <c r="C9291">
        <v>2596123</v>
      </c>
      <c r="D9291">
        <v>1258613</v>
      </c>
      <c r="E9291">
        <v>1337510</v>
      </c>
    </row>
    <row r="9292" spans="1:5">
      <c r="A9292" s="58">
        <v>35582</v>
      </c>
      <c r="B9292">
        <v>56</v>
      </c>
      <c r="C9292">
        <v>2429844</v>
      </c>
      <c r="D9292">
        <v>1173276</v>
      </c>
      <c r="E9292">
        <v>1256568</v>
      </c>
    </row>
    <row r="9293" spans="1:5">
      <c r="A9293" s="58">
        <v>35582</v>
      </c>
      <c r="B9293">
        <v>57</v>
      </c>
      <c r="C9293">
        <v>2333529</v>
      </c>
      <c r="D9293">
        <v>1122620</v>
      </c>
      <c r="E9293">
        <v>1210909</v>
      </c>
    </row>
    <row r="9294" spans="1:5">
      <c r="A9294" s="58">
        <v>35582</v>
      </c>
      <c r="B9294">
        <v>58</v>
      </c>
      <c r="C9294">
        <v>2262148</v>
      </c>
      <c r="D9294">
        <v>1087021</v>
      </c>
      <c r="E9294">
        <v>1175127</v>
      </c>
    </row>
    <row r="9295" spans="1:5">
      <c r="A9295" s="58">
        <v>35582</v>
      </c>
      <c r="B9295">
        <v>59</v>
      </c>
      <c r="C9295">
        <v>2246574</v>
      </c>
      <c r="D9295">
        <v>1076706</v>
      </c>
      <c r="E9295">
        <v>1169868</v>
      </c>
    </row>
    <row r="9296" spans="1:5">
      <c r="A9296" s="58">
        <v>35582</v>
      </c>
      <c r="B9296">
        <v>60</v>
      </c>
      <c r="C9296">
        <v>2138615</v>
      </c>
      <c r="D9296">
        <v>1018843</v>
      </c>
      <c r="E9296">
        <v>1119772</v>
      </c>
    </row>
    <row r="9297" spans="1:5">
      <c r="A9297" s="58">
        <v>35582</v>
      </c>
      <c r="B9297">
        <v>61</v>
      </c>
      <c r="C9297">
        <v>2053326</v>
      </c>
      <c r="D9297">
        <v>977094</v>
      </c>
      <c r="E9297">
        <v>1076232</v>
      </c>
    </row>
    <row r="9298" spans="1:5">
      <c r="A9298" s="58">
        <v>35582</v>
      </c>
      <c r="B9298">
        <v>62</v>
      </c>
      <c r="C9298">
        <v>2082756</v>
      </c>
      <c r="D9298">
        <v>988373</v>
      </c>
      <c r="E9298">
        <v>1094383</v>
      </c>
    </row>
    <row r="9299" spans="1:5">
      <c r="A9299" s="58">
        <v>35582</v>
      </c>
      <c r="B9299">
        <v>63</v>
      </c>
      <c r="C9299">
        <v>1941378</v>
      </c>
      <c r="D9299">
        <v>918028</v>
      </c>
      <c r="E9299">
        <v>1023350</v>
      </c>
    </row>
    <row r="9300" spans="1:5">
      <c r="A9300" s="58">
        <v>35582</v>
      </c>
      <c r="B9300">
        <v>64</v>
      </c>
      <c r="C9300">
        <v>1961136</v>
      </c>
      <c r="D9300">
        <v>916660</v>
      </c>
      <c r="E9300">
        <v>1044476</v>
      </c>
    </row>
    <row r="9301" spans="1:5">
      <c r="A9301" s="58">
        <v>35582</v>
      </c>
      <c r="B9301">
        <v>65</v>
      </c>
      <c r="C9301">
        <v>1962072</v>
      </c>
      <c r="D9301">
        <v>908889</v>
      </c>
      <c r="E9301">
        <v>1053183</v>
      </c>
    </row>
    <row r="9302" spans="1:5">
      <c r="A9302" s="58">
        <v>35582</v>
      </c>
      <c r="B9302">
        <v>66</v>
      </c>
      <c r="C9302">
        <v>2013435</v>
      </c>
      <c r="D9302">
        <v>926829</v>
      </c>
      <c r="E9302">
        <v>1086606</v>
      </c>
    </row>
    <row r="9303" spans="1:5">
      <c r="A9303" s="58">
        <v>35582</v>
      </c>
      <c r="B9303">
        <v>67</v>
      </c>
      <c r="C9303">
        <v>2019877</v>
      </c>
      <c r="D9303">
        <v>932586</v>
      </c>
      <c r="E9303">
        <v>1087291</v>
      </c>
    </row>
    <row r="9304" spans="1:5">
      <c r="A9304" s="58">
        <v>35582</v>
      </c>
      <c r="B9304">
        <v>68</v>
      </c>
      <c r="C9304">
        <v>1923401</v>
      </c>
      <c r="D9304">
        <v>876679</v>
      </c>
      <c r="E9304">
        <v>1046722</v>
      </c>
    </row>
    <row r="9305" spans="1:5">
      <c r="A9305" s="58">
        <v>35582</v>
      </c>
      <c r="B9305">
        <v>69</v>
      </c>
      <c r="C9305">
        <v>1946000</v>
      </c>
      <c r="D9305">
        <v>876744</v>
      </c>
      <c r="E9305">
        <v>1069256</v>
      </c>
    </row>
    <row r="9306" spans="1:5">
      <c r="A9306" s="58">
        <v>35582</v>
      </c>
      <c r="B9306">
        <v>70</v>
      </c>
      <c r="C9306">
        <v>1875303</v>
      </c>
      <c r="D9306">
        <v>825726</v>
      </c>
      <c r="E9306">
        <v>1049577</v>
      </c>
    </row>
    <row r="9307" spans="1:5">
      <c r="A9307" s="58">
        <v>35582</v>
      </c>
      <c r="B9307">
        <v>71</v>
      </c>
      <c r="C9307">
        <v>1782109</v>
      </c>
      <c r="D9307">
        <v>782958</v>
      </c>
      <c r="E9307">
        <v>999151</v>
      </c>
    </row>
    <row r="9308" spans="1:5">
      <c r="A9308" s="58">
        <v>35582</v>
      </c>
      <c r="B9308">
        <v>72</v>
      </c>
      <c r="C9308">
        <v>1778659</v>
      </c>
      <c r="D9308">
        <v>774419</v>
      </c>
      <c r="E9308">
        <v>1004240</v>
      </c>
    </row>
    <row r="9309" spans="1:5">
      <c r="A9309" s="58">
        <v>35582</v>
      </c>
      <c r="B9309">
        <v>73</v>
      </c>
      <c r="C9309">
        <v>1726573</v>
      </c>
      <c r="D9309">
        <v>746927</v>
      </c>
      <c r="E9309">
        <v>979646</v>
      </c>
    </row>
    <row r="9310" spans="1:5">
      <c r="A9310" s="58">
        <v>35582</v>
      </c>
      <c r="B9310">
        <v>74</v>
      </c>
      <c r="C9310">
        <v>1664922</v>
      </c>
      <c r="D9310">
        <v>707660</v>
      </c>
      <c r="E9310">
        <v>957262</v>
      </c>
    </row>
    <row r="9311" spans="1:5">
      <c r="A9311" s="58">
        <v>35582</v>
      </c>
      <c r="B9311">
        <v>75</v>
      </c>
      <c r="C9311">
        <v>1652991</v>
      </c>
      <c r="D9311">
        <v>694825</v>
      </c>
      <c r="E9311">
        <v>958166</v>
      </c>
    </row>
    <row r="9312" spans="1:5">
      <c r="A9312" s="58">
        <v>35582</v>
      </c>
      <c r="B9312">
        <v>76</v>
      </c>
      <c r="C9312">
        <v>1549471</v>
      </c>
      <c r="D9312">
        <v>645166</v>
      </c>
      <c r="E9312">
        <v>904305</v>
      </c>
    </row>
    <row r="9313" spans="1:5">
      <c r="A9313" s="58">
        <v>35582</v>
      </c>
      <c r="B9313">
        <v>77</v>
      </c>
      <c r="C9313">
        <v>1389553</v>
      </c>
      <c r="D9313">
        <v>566745</v>
      </c>
      <c r="E9313">
        <v>822808</v>
      </c>
    </row>
    <row r="9314" spans="1:5">
      <c r="A9314" s="58">
        <v>35582</v>
      </c>
      <c r="B9314">
        <v>78</v>
      </c>
      <c r="C9314">
        <v>1296207</v>
      </c>
      <c r="D9314">
        <v>516261</v>
      </c>
      <c r="E9314">
        <v>779946</v>
      </c>
    </row>
    <row r="9315" spans="1:5">
      <c r="A9315" s="58">
        <v>35582</v>
      </c>
      <c r="B9315">
        <v>79</v>
      </c>
      <c r="C9315">
        <v>1195036</v>
      </c>
      <c r="D9315">
        <v>463106</v>
      </c>
      <c r="E9315">
        <v>731930</v>
      </c>
    </row>
    <row r="9316" spans="1:5">
      <c r="A9316" s="58">
        <v>35582</v>
      </c>
      <c r="B9316">
        <v>80</v>
      </c>
      <c r="C9316">
        <v>1126795</v>
      </c>
      <c r="D9316">
        <v>429703</v>
      </c>
      <c r="E9316">
        <v>697092</v>
      </c>
    </row>
    <row r="9317" spans="1:5">
      <c r="A9317" s="58">
        <v>35582</v>
      </c>
      <c r="B9317">
        <v>81</v>
      </c>
      <c r="C9317">
        <v>1018191</v>
      </c>
      <c r="D9317">
        <v>379440</v>
      </c>
      <c r="E9317">
        <v>638751</v>
      </c>
    </row>
    <row r="9318" spans="1:5">
      <c r="A9318" s="58">
        <v>35582</v>
      </c>
      <c r="B9318">
        <v>82</v>
      </c>
      <c r="C9318">
        <v>950297</v>
      </c>
      <c r="D9318">
        <v>346606</v>
      </c>
      <c r="E9318">
        <v>603691</v>
      </c>
    </row>
    <row r="9319" spans="1:5">
      <c r="A9319" s="58">
        <v>35582</v>
      </c>
      <c r="B9319">
        <v>83</v>
      </c>
      <c r="C9319">
        <v>845331</v>
      </c>
      <c r="D9319">
        <v>294557</v>
      </c>
      <c r="E9319">
        <v>550774</v>
      </c>
    </row>
    <row r="9320" spans="1:5">
      <c r="A9320" s="58">
        <v>35582</v>
      </c>
      <c r="B9320">
        <v>84</v>
      </c>
      <c r="C9320">
        <v>765446</v>
      </c>
      <c r="D9320">
        <v>257893</v>
      </c>
      <c r="E9320">
        <v>507553</v>
      </c>
    </row>
    <row r="9321" spans="1:5">
      <c r="A9321" s="58">
        <v>35582</v>
      </c>
      <c r="B9321">
        <v>85</v>
      </c>
      <c r="C9321">
        <v>657941</v>
      </c>
      <c r="D9321">
        <v>215414</v>
      </c>
      <c r="E9321">
        <v>442527</v>
      </c>
    </row>
    <row r="9322" spans="1:5">
      <c r="A9322" s="58">
        <v>35582</v>
      </c>
      <c r="B9322">
        <v>86</v>
      </c>
      <c r="C9322">
        <v>578558</v>
      </c>
      <c r="D9322">
        <v>180316</v>
      </c>
      <c r="E9322">
        <v>398242</v>
      </c>
    </row>
    <row r="9323" spans="1:5">
      <c r="A9323" s="58">
        <v>35582</v>
      </c>
      <c r="B9323">
        <v>87</v>
      </c>
      <c r="C9323">
        <v>502278</v>
      </c>
      <c r="D9323">
        <v>152350</v>
      </c>
      <c r="E9323">
        <v>349928</v>
      </c>
    </row>
    <row r="9324" spans="1:5">
      <c r="A9324" s="58">
        <v>35582</v>
      </c>
      <c r="B9324">
        <v>88</v>
      </c>
      <c r="C9324">
        <v>433841</v>
      </c>
      <c r="D9324">
        <v>126022</v>
      </c>
      <c r="E9324">
        <v>307819</v>
      </c>
    </row>
    <row r="9325" spans="1:5">
      <c r="A9325" s="58">
        <v>35582</v>
      </c>
      <c r="B9325">
        <v>89</v>
      </c>
      <c r="C9325">
        <v>373605</v>
      </c>
      <c r="D9325">
        <v>104209</v>
      </c>
      <c r="E9325">
        <v>269396</v>
      </c>
    </row>
    <row r="9326" spans="1:5">
      <c r="A9326" s="58">
        <v>35582</v>
      </c>
      <c r="B9326">
        <v>90</v>
      </c>
      <c r="C9326">
        <v>300305</v>
      </c>
      <c r="D9326">
        <v>79923</v>
      </c>
      <c r="E9326">
        <v>220382</v>
      </c>
    </row>
    <row r="9327" spans="1:5">
      <c r="A9327" s="58">
        <v>35582</v>
      </c>
      <c r="B9327">
        <v>91</v>
      </c>
      <c r="C9327">
        <v>245678</v>
      </c>
      <c r="D9327">
        <v>61911</v>
      </c>
      <c r="E9327">
        <v>183767</v>
      </c>
    </row>
    <row r="9328" spans="1:5">
      <c r="A9328" s="58">
        <v>35582</v>
      </c>
      <c r="B9328">
        <v>92</v>
      </c>
      <c r="C9328">
        <v>209070</v>
      </c>
      <c r="D9328">
        <v>50831</v>
      </c>
      <c r="E9328">
        <v>158239</v>
      </c>
    </row>
    <row r="9329" spans="1:5">
      <c r="A9329" s="58">
        <v>35582</v>
      </c>
      <c r="B9329">
        <v>93</v>
      </c>
      <c r="C9329">
        <v>162285</v>
      </c>
      <c r="D9329">
        <v>37366</v>
      </c>
      <c r="E9329">
        <v>124919</v>
      </c>
    </row>
    <row r="9330" spans="1:5">
      <c r="A9330" s="58">
        <v>35582</v>
      </c>
      <c r="B9330">
        <v>94</v>
      </c>
      <c r="C9330">
        <v>122828</v>
      </c>
      <c r="D9330">
        <v>27207</v>
      </c>
      <c r="E9330">
        <v>95621</v>
      </c>
    </row>
    <row r="9331" spans="1:5">
      <c r="A9331" s="58">
        <v>35582</v>
      </c>
      <c r="B9331">
        <v>95</v>
      </c>
      <c r="C9331">
        <v>84926</v>
      </c>
      <c r="D9331">
        <v>18119</v>
      </c>
      <c r="E9331">
        <v>66807</v>
      </c>
    </row>
    <row r="9332" spans="1:5">
      <c r="A9332" s="58">
        <v>35582</v>
      </c>
      <c r="B9332">
        <v>96</v>
      </c>
      <c r="C9332">
        <v>71793</v>
      </c>
      <c r="D9332">
        <v>14336</v>
      </c>
      <c r="E9332">
        <v>57457</v>
      </c>
    </row>
    <row r="9333" spans="1:5">
      <c r="A9333" s="58">
        <v>35582</v>
      </c>
      <c r="B9333">
        <v>97</v>
      </c>
      <c r="C9333">
        <v>48371</v>
      </c>
      <c r="D9333">
        <v>9238</v>
      </c>
      <c r="E9333">
        <v>39133</v>
      </c>
    </row>
    <row r="9334" spans="1:5">
      <c r="A9334" s="58">
        <v>35582</v>
      </c>
      <c r="B9334">
        <v>98</v>
      </c>
      <c r="C9334">
        <v>31973</v>
      </c>
      <c r="D9334">
        <v>5699</v>
      </c>
      <c r="E9334">
        <v>26274</v>
      </c>
    </row>
    <row r="9335" spans="1:5">
      <c r="A9335" s="58">
        <v>35582</v>
      </c>
      <c r="B9335">
        <v>99</v>
      </c>
      <c r="C9335">
        <v>21580</v>
      </c>
      <c r="D9335">
        <v>3882</v>
      </c>
      <c r="E9335">
        <v>17698</v>
      </c>
    </row>
    <row r="9336" spans="1:5">
      <c r="A9336" s="58">
        <v>35582</v>
      </c>
      <c r="B9336" t="s">
        <v>164</v>
      </c>
      <c r="C9336">
        <v>46475</v>
      </c>
      <c r="D9336">
        <v>8721</v>
      </c>
      <c r="E9336">
        <v>37754</v>
      </c>
    </row>
    <row r="9338" spans="1:5">
      <c r="A9338" s="58">
        <v>35612</v>
      </c>
      <c r="B9338" t="s">
        <v>163</v>
      </c>
      <c r="C9338" s="56">
        <v>272646925</v>
      </c>
      <c r="D9338">
        <v>133473526</v>
      </c>
      <c r="E9338">
        <v>139173399</v>
      </c>
    </row>
    <row r="9339" spans="1:5">
      <c r="A9339" s="58">
        <v>35612</v>
      </c>
      <c r="B9339">
        <v>0</v>
      </c>
      <c r="C9339">
        <v>3751141</v>
      </c>
      <c r="D9339">
        <v>1920124</v>
      </c>
      <c r="E9339">
        <v>1831017</v>
      </c>
    </row>
    <row r="9340" spans="1:5">
      <c r="A9340" s="58">
        <v>35612</v>
      </c>
      <c r="B9340">
        <v>1</v>
      </c>
      <c r="C9340">
        <v>3755827</v>
      </c>
      <c r="D9340">
        <v>1920214</v>
      </c>
      <c r="E9340">
        <v>1835613</v>
      </c>
    </row>
    <row r="9341" spans="1:5">
      <c r="A9341" s="58">
        <v>35612</v>
      </c>
      <c r="B9341">
        <v>2</v>
      </c>
      <c r="C9341">
        <v>3811084</v>
      </c>
      <c r="D9341">
        <v>1949787</v>
      </c>
      <c r="E9341">
        <v>1861297</v>
      </c>
    </row>
    <row r="9342" spans="1:5">
      <c r="A9342" s="58">
        <v>35612</v>
      </c>
      <c r="B9342">
        <v>3</v>
      </c>
      <c r="C9342">
        <v>3893717</v>
      </c>
      <c r="D9342">
        <v>1993090</v>
      </c>
      <c r="E9342">
        <v>1900627</v>
      </c>
    </row>
    <row r="9343" spans="1:5">
      <c r="A9343" s="58">
        <v>35612</v>
      </c>
      <c r="B9343">
        <v>4</v>
      </c>
      <c r="C9343">
        <v>4020902</v>
      </c>
      <c r="D9343">
        <v>2060785</v>
      </c>
      <c r="E9343">
        <v>1960117</v>
      </c>
    </row>
    <row r="9344" spans="1:5">
      <c r="A9344" s="58">
        <v>35612</v>
      </c>
      <c r="B9344">
        <v>5</v>
      </c>
      <c r="C9344">
        <v>4104267</v>
      </c>
      <c r="D9344">
        <v>2099810</v>
      </c>
      <c r="E9344">
        <v>2004457</v>
      </c>
    </row>
    <row r="9345" spans="1:5">
      <c r="A9345" s="58">
        <v>35612</v>
      </c>
      <c r="B9345">
        <v>6</v>
      </c>
      <c r="C9345">
        <v>4127495</v>
      </c>
      <c r="D9345">
        <v>2112371</v>
      </c>
      <c r="E9345">
        <v>2015124</v>
      </c>
    </row>
    <row r="9346" spans="1:5">
      <c r="A9346" s="58">
        <v>35612</v>
      </c>
      <c r="B9346">
        <v>7</v>
      </c>
      <c r="C9346">
        <v>4136887</v>
      </c>
      <c r="D9346">
        <v>2117783</v>
      </c>
      <c r="E9346">
        <v>2019104</v>
      </c>
    </row>
    <row r="9347" spans="1:5">
      <c r="A9347" s="58">
        <v>35612</v>
      </c>
      <c r="B9347">
        <v>8</v>
      </c>
      <c r="C9347">
        <v>3934297</v>
      </c>
      <c r="D9347">
        <v>2014918</v>
      </c>
      <c r="E9347">
        <v>1919379</v>
      </c>
    </row>
    <row r="9348" spans="1:5">
      <c r="A9348" s="58">
        <v>35612</v>
      </c>
      <c r="B9348">
        <v>9</v>
      </c>
      <c r="C9348">
        <v>3951086</v>
      </c>
      <c r="D9348">
        <v>2023735</v>
      </c>
      <c r="E9348">
        <v>1927351</v>
      </c>
    </row>
    <row r="9349" spans="1:5">
      <c r="A9349" s="58">
        <v>35612</v>
      </c>
      <c r="B9349">
        <v>10</v>
      </c>
      <c r="C9349">
        <v>3959574</v>
      </c>
      <c r="D9349">
        <v>2029495</v>
      </c>
      <c r="E9349">
        <v>1930079</v>
      </c>
    </row>
    <row r="9350" spans="1:5">
      <c r="A9350" s="58">
        <v>35612</v>
      </c>
      <c r="B9350">
        <v>11</v>
      </c>
      <c r="C9350">
        <v>3927924</v>
      </c>
      <c r="D9350">
        <v>2012448</v>
      </c>
      <c r="E9350">
        <v>1915476</v>
      </c>
    </row>
    <row r="9351" spans="1:5">
      <c r="A9351" s="58">
        <v>35612</v>
      </c>
      <c r="B9351">
        <v>12</v>
      </c>
      <c r="C9351">
        <v>3938327</v>
      </c>
      <c r="D9351">
        <v>2016810</v>
      </c>
      <c r="E9351">
        <v>1921517</v>
      </c>
    </row>
    <row r="9352" spans="1:5">
      <c r="A9352" s="58">
        <v>35612</v>
      </c>
      <c r="B9352">
        <v>13</v>
      </c>
      <c r="C9352">
        <v>3834661</v>
      </c>
      <c r="D9352">
        <v>1963654</v>
      </c>
      <c r="E9352">
        <v>1871007</v>
      </c>
    </row>
    <row r="9353" spans="1:5">
      <c r="A9353" s="58">
        <v>35612</v>
      </c>
      <c r="B9353">
        <v>14</v>
      </c>
      <c r="C9353">
        <v>3940211</v>
      </c>
      <c r="D9353">
        <v>2020936</v>
      </c>
      <c r="E9353">
        <v>1919275</v>
      </c>
    </row>
    <row r="9354" spans="1:5">
      <c r="A9354" s="58">
        <v>35612</v>
      </c>
      <c r="B9354">
        <v>15</v>
      </c>
      <c r="C9354">
        <v>3978082</v>
      </c>
      <c r="D9354">
        <v>2044169</v>
      </c>
      <c r="E9354">
        <v>1933913</v>
      </c>
    </row>
    <row r="9355" spans="1:5">
      <c r="A9355" s="58">
        <v>35612</v>
      </c>
      <c r="B9355">
        <v>16</v>
      </c>
      <c r="C9355">
        <v>3907117</v>
      </c>
      <c r="D9355">
        <v>2013549</v>
      </c>
      <c r="E9355">
        <v>1893568</v>
      </c>
    </row>
    <row r="9356" spans="1:5">
      <c r="A9356" s="58">
        <v>35612</v>
      </c>
      <c r="B9356">
        <v>17</v>
      </c>
      <c r="C9356">
        <v>3943838</v>
      </c>
      <c r="D9356">
        <v>2038904</v>
      </c>
      <c r="E9356">
        <v>1904934</v>
      </c>
    </row>
    <row r="9357" spans="1:5">
      <c r="A9357" s="58">
        <v>35612</v>
      </c>
      <c r="B9357">
        <v>18</v>
      </c>
      <c r="C9357">
        <v>3777389</v>
      </c>
      <c r="D9357">
        <v>1939476</v>
      </c>
      <c r="E9357">
        <v>1837913</v>
      </c>
    </row>
    <row r="9358" spans="1:5">
      <c r="A9358" s="58">
        <v>35612</v>
      </c>
      <c r="B9358">
        <v>19</v>
      </c>
      <c r="C9358">
        <v>3791265</v>
      </c>
      <c r="D9358">
        <v>1936427</v>
      </c>
      <c r="E9358">
        <v>1854838</v>
      </c>
    </row>
    <row r="9359" spans="1:5">
      <c r="A9359" s="58">
        <v>35612</v>
      </c>
      <c r="B9359">
        <v>20</v>
      </c>
      <c r="C9359">
        <v>3758231</v>
      </c>
      <c r="D9359">
        <v>1921901</v>
      </c>
      <c r="E9359">
        <v>1836330</v>
      </c>
    </row>
    <row r="9360" spans="1:5">
      <c r="A9360" s="58">
        <v>35612</v>
      </c>
      <c r="B9360">
        <v>21</v>
      </c>
      <c r="C9360">
        <v>3551161</v>
      </c>
      <c r="D9360">
        <v>1815697</v>
      </c>
      <c r="E9360">
        <v>1735464</v>
      </c>
    </row>
    <row r="9361" spans="1:5">
      <c r="A9361" s="58">
        <v>35612</v>
      </c>
      <c r="B9361">
        <v>22</v>
      </c>
      <c r="C9361">
        <v>3542084</v>
      </c>
      <c r="D9361">
        <v>1807954</v>
      </c>
      <c r="E9361">
        <v>1734130</v>
      </c>
    </row>
    <row r="9362" spans="1:5">
      <c r="A9362" s="58">
        <v>35612</v>
      </c>
      <c r="B9362">
        <v>23</v>
      </c>
      <c r="C9362">
        <v>3466500</v>
      </c>
      <c r="D9362">
        <v>1763371</v>
      </c>
      <c r="E9362">
        <v>1703129</v>
      </c>
    </row>
    <row r="9363" spans="1:5">
      <c r="A9363" s="58">
        <v>35612</v>
      </c>
      <c r="B9363">
        <v>24</v>
      </c>
      <c r="C9363">
        <v>3592100</v>
      </c>
      <c r="D9363">
        <v>1820223</v>
      </c>
      <c r="E9363">
        <v>1771877</v>
      </c>
    </row>
    <row r="9364" spans="1:5">
      <c r="A9364" s="58">
        <v>35612</v>
      </c>
      <c r="B9364">
        <v>25</v>
      </c>
      <c r="C9364">
        <v>3856345</v>
      </c>
      <c r="D9364">
        <v>1951959</v>
      </c>
      <c r="E9364">
        <v>1904386</v>
      </c>
    </row>
    <row r="9365" spans="1:5">
      <c r="A9365" s="58">
        <v>35612</v>
      </c>
      <c r="B9365">
        <v>26</v>
      </c>
      <c r="C9365">
        <v>4070895</v>
      </c>
      <c r="D9365">
        <v>2045323</v>
      </c>
      <c r="E9365">
        <v>2025572</v>
      </c>
    </row>
    <row r="9366" spans="1:5">
      <c r="A9366" s="58">
        <v>35612</v>
      </c>
      <c r="B9366">
        <v>27</v>
      </c>
      <c r="C9366">
        <v>4118819</v>
      </c>
      <c r="D9366">
        <v>2073020</v>
      </c>
      <c r="E9366">
        <v>2045799</v>
      </c>
    </row>
    <row r="9367" spans="1:5">
      <c r="A9367" s="58">
        <v>35612</v>
      </c>
      <c r="B9367">
        <v>28</v>
      </c>
      <c r="C9367">
        <v>3906020</v>
      </c>
      <c r="D9367">
        <v>1965821</v>
      </c>
      <c r="E9367">
        <v>1940199</v>
      </c>
    </row>
    <row r="9368" spans="1:5">
      <c r="A9368" s="58">
        <v>35612</v>
      </c>
      <c r="B9368">
        <v>29</v>
      </c>
      <c r="C9368">
        <v>3946961</v>
      </c>
      <c r="D9368">
        <v>1983865</v>
      </c>
      <c r="E9368">
        <v>1963096</v>
      </c>
    </row>
    <row r="9369" spans="1:5">
      <c r="A9369" s="58">
        <v>35612</v>
      </c>
      <c r="B9369">
        <v>30</v>
      </c>
      <c r="C9369">
        <v>4106955</v>
      </c>
      <c r="D9369">
        <v>2068971</v>
      </c>
      <c r="E9369">
        <v>2037984</v>
      </c>
    </row>
    <row r="9370" spans="1:5">
      <c r="A9370" s="58">
        <v>35612</v>
      </c>
      <c r="B9370">
        <v>31</v>
      </c>
      <c r="C9370">
        <v>4051291</v>
      </c>
      <c r="D9370">
        <v>2030997</v>
      </c>
      <c r="E9370">
        <v>2020294</v>
      </c>
    </row>
    <row r="9371" spans="1:5">
      <c r="A9371" s="58">
        <v>35612</v>
      </c>
      <c r="B9371">
        <v>32</v>
      </c>
      <c r="C9371">
        <v>4314760</v>
      </c>
      <c r="D9371">
        <v>2161826</v>
      </c>
      <c r="E9371">
        <v>2152934</v>
      </c>
    </row>
    <row r="9372" spans="1:5">
      <c r="A9372" s="58">
        <v>35612</v>
      </c>
      <c r="B9372">
        <v>33</v>
      </c>
      <c r="C9372">
        <v>4410924</v>
      </c>
      <c r="D9372">
        <v>2206835</v>
      </c>
      <c r="E9372">
        <v>2204089</v>
      </c>
    </row>
    <row r="9373" spans="1:5">
      <c r="A9373" s="58">
        <v>35612</v>
      </c>
      <c r="B9373">
        <v>34</v>
      </c>
      <c r="C9373">
        <v>4561993</v>
      </c>
      <c r="D9373">
        <v>2287563</v>
      </c>
      <c r="E9373">
        <v>2274430</v>
      </c>
    </row>
    <row r="9374" spans="1:5">
      <c r="A9374" s="58">
        <v>35612</v>
      </c>
      <c r="B9374">
        <v>35</v>
      </c>
      <c r="C9374">
        <v>4704186</v>
      </c>
      <c r="D9374">
        <v>2360885</v>
      </c>
      <c r="E9374">
        <v>2343301</v>
      </c>
    </row>
    <row r="9375" spans="1:5">
      <c r="A9375" s="58">
        <v>35612</v>
      </c>
      <c r="B9375">
        <v>36</v>
      </c>
      <c r="C9375">
        <v>4592446</v>
      </c>
      <c r="D9375">
        <v>2285354</v>
      </c>
      <c r="E9375">
        <v>2307092</v>
      </c>
    </row>
    <row r="9376" spans="1:5">
      <c r="A9376" s="58">
        <v>35612</v>
      </c>
      <c r="B9376">
        <v>37</v>
      </c>
      <c r="C9376">
        <v>4598210</v>
      </c>
      <c r="D9376">
        <v>2290982</v>
      </c>
      <c r="E9376">
        <v>2307228</v>
      </c>
    </row>
    <row r="9377" spans="1:5">
      <c r="A9377" s="58">
        <v>35612</v>
      </c>
      <c r="B9377">
        <v>38</v>
      </c>
      <c r="C9377">
        <v>4424258</v>
      </c>
      <c r="D9377">
        <v>2198355</v>
      </c>
      <c r="E9377">
        <v>2225903</v>
      </c>
    </row>
    <row r="9378" spans="1:5">
      <c r="A9378" s="58">
        <v>35612</v>
      </c>
      <c r="B9378">
        <v>39</v>
      </c>
      <c r="C9378">
        <v>4584521</v>
      </c>
      <c r="D9378">
        <v>2278049</v>
      </c>
      <c r="E9378">
        <v>2306472</v>
      </c>
    </row>
    <row r="9379" spans="1:5">
      <c r="A9379" s="58">
        <v>35612</v>
      </c>
      <c r="B9379">
        <v>40</v>
      </c>
      <c r="C9379">
        <v>4624039</v>
      </c>
      <c r="D9379">
        <v>2302947</v>
      </c>
      <c r="E9379">
        <v>2321092</v>
      </c>
    </row>
    <row r="9380" spans="1:5">
      <c r="A9380" s="58">
        <v>35612</v>
      </c>
      <c r="B9380">
        <v>41</v>
      </c>
      <c r="C9380">
        <v>4268560</v>
      </c>
      <c r="D9380">
        <v>2108989</v>
      </c>
      <c r="E9380">
        <v>2159571</v>
      </c>
    </row>
    <row r="9381" spans="1:5">
      <c r="A9381" s="58">
        <v>35612</v>
      </c>
      <c r="B9381">
        <v>42</v>
      </c>
      <c r="C9381">
        <v>4273685</v>
      </c>
      <c r="D9381">
        <v>2116172</v>
      </c>
      <c r="E9381">
        <v>2157513</v>
      </c>
    </row>
    <row r="9382" spans="1:5">
      <c r="A9382" s="58">
        <v>35612</v>
      </c>
      <c r="B9382">
        <v>43</v>
      </c>
      <c r="C9382">
        <v>4119422</v>
      </c>
      <c r="D9382">
        <v>2026839</v>
      </c>
      <c r="E9382">
        <v>2092583</v>
      </c>
    </row>
    <row r="9383" spans="1:5">
      <c r="A9383" s="58">
        <v>35612</v>
      </c>
      <c r="B9383">
        <v>44</v>
      </c>
      <c r="C9383">
        <v>4039088</v>
      </c>
      <c r="D9383">
        <v>1993565</v>
      </c>
      <c r="E9383">
        <v>2045523</v>
      </c>
    </row>
    <row r="9384" spans="1:5">
      <c r="A9384" s="58">
        <v>35612</v>
      </c>
      <c r="B9384">
        <v>45</v>
      </c>
      <c r="C9384">
        <v>4008876</v>
      </c>
      <c r="D9384">
        <v>1979776</v>
      </c>
      <c r="E9384">
        <v>2029100</v>
      </c>
    </row>
    <row r="9385" spans="1:5">
      <c r="A9385" s="58">
        <v>35612</v>
      </c>
      <c r="B9385">
        <v>46</v>
      </c>
      <c r="C9385">
        <v>3721975</v>
      </c>
      <c r="D9385">
        <v>1826873</v>
      </c>
      <c r="E9385">
        <v>1895102</v>
      </c>
    </row>
    <row r="9386" spans="1:5">
      <c r="A9386" s="58">
        <v>35612</v>
      </c>
      <c r="B9386">
        <v>47</v>
      </c>
      <c r="C9386">
        <v>3717836</v>
      </c>
      <c r="D9386">
        <v>1825555</v>
      </c>
      <c r="E9386">
        <v>1892281</v>
      </c>
    </row>
    <row r="9387" spans="1:5">
      <c r="A9387" s="58">
        <v>35612</v>
      </c>
      <c r="B9387">
        <v>48</v>
      </c>
      <c r="C9387">
        <v>3555812</v>
      </c>
      <c r="D9387">
        <v>1742200</v>
      </c>
      <c r="E9387">
        <v>1813612</v>
      </c>
    </row>
    <row r="9388" spans="1:5">
      <c r="A9388" s="58">
        <v>35612</v>
      </c>
      <c r="B9388">
        <v>49</v>
      </c>
      <c r="C9388">
        <v>3682141</v>
      </c>
      <c r="D9388">
        <v>1806239</v>
      </c>
      <c r="E9388">
        <v>1875902</v>
      </c>
    </row>
    <row r="9389" spans="1:5">
      <c r="A9389" s="58">
        <v>35612</v>
      </c>
      <c r="B9389">
        <v>50</v>
      </c>
      <c r="C9389">
        <v>3984650</v>
      </c>
      <c r="D9389">
        <v>1960530</v>
      </c>
      <c r="E9389">
        <v>2024120</v>
      </c>
    </row>
    <row r="9390" spans="1:5">
      <c r="A9390" s="58">
        <v>35612</v>
      </c>
      <c r="B9390">
        <v>51</v>
      </c>
      <c r="C9390">
        <v>2786719</v>
      </c>
      <c r="D9390">
        <v>1359372</v>
      </c>
      <c r="E9390">
        <v>1427347</v>
      </c>
    </row>
    <row r="9391" spans="1:5">
      <c r="A9391" s="58">
        <v>35612</v>
      </c>
      <c r="B9391">
        <v>52</v>
      </c>
      <c r="C9391">
        <v>2856624</v>
      </c>
      <c r="D9391">
        <v>1393893</v>
      </c>
      <c r="E9391">
        <v>1462731</v>
      </c>
    </row>
    <row r="9392" spans="1:5">
      <c r="A9392" s="58">
        <v>35612</v>
      </c>
      <c r="B9392">
        <v>53</v>
      </c>
      <c r="C9392">
        <v>2831807</v>
      </c>
      <c r="D9392">
        <v>1376806</v>
      </c>
      <c r="E9392">
        <v>1455001</v>
      </c>
    </row>
    <row r="9393" spans="1:5">
      <c r="A9393" s="58">
        <v>35612</v>
      </c>
      <c r="B9393">
        <v>54</v>
      </c>
      <c r="C9393">
        <v>3031068</v>
      </c>
      <c r="D9393">
        <v>1478569</v>
      </c>
      <c r="E9393">
        <v>1552499</v>
      </c>
    </row>
    <row r="9394" spans="1:5">
      <c r="A9394" s="58">
        <v>35612</v>
      </c>
      <c r="B9394">
        <v>55</v>
      </c>
      <c r="C9394">
        <v>2606966</v>
      </c>
      <c r="D9394">
        <v>1264175</v>
      </c>
      <c r="E9394">
        <v>1342791</v>
      </c>
    </row>
    <row r="9395" spans="1:5">
      <c r="A9395" s="58">
        <v>35612</v>
      </c>
      <c r="B9395">
        <v>56</v>
      </c>
      <c r="C9395">
        <v>2441205</v>
      </c>
      <c r="D9395">
        <v>1178893</v>
      </c>
      <c r="E9395">
        <v>1262312</v>
      </c>
    </row>
    <row r="9396" spans="1:5">
      <c r="A9396" s="58">
        <v>35612</v>
      </c>
      <c r="B9396">
        <v>57</v>
      </c>
      <c r="C9396">
        <v>2342359</v>
      </c>
      <c r="D9396">
        <v>1126959</v>
      </c>
      <c r="E9396">
        <v>1215400</v>
      </c>
    </row>
    <row r="9397" spans="1:5">
      <c r="A9397" s="58">
        <v>35612</v>
      </c>
      <c r="B9397">
        <v>58</v>
      </c>
      <c r="C9397">
        <v>2261789</v>
      </c>
      <c r="D9397">
        <v>1086896</v>
      </c>
      <c r="E9397">
        <v>1174893</v>
      </c>
    </row>
    <row r="9398" spans="1:5">
      <c r="A9398" s="58">
        <v>35612</v>
      </c>
      <c r="B9398">
        <v>59</v>
      </c>
      <c r="C9398">
        <v>2252768</v>
      </c>
      <c r="D9398">
        <v>1079679</v>
      </c>
      <c r="E9398">
        <v>1173089</v>
      </c>
    </row>
    <row r="9399" spans="1:5">
      <c r="A9399" s="58">
        <v>35612</v>
      </c>
      <c r="B9399">
        <v>60</v>
      </c>
      <c r="C9399">
        <v>2144974</v>
      </c>
      <c r="D9399">
        <v>1022049</v>
      </c>
      <c r="E9399">
        <v>1122925</v>
      </c>
    </row>
    <row r="9400" spans="1:5">
      <c r="A9400" s="58">
        <v>35612</v>
      </c>
      <c r="B9400">
        <v>61</v>
      </c>
      <c r="C9400">
        <v>2053627</v>
      </c>
      <c r="D9400">
        <v>977398</v>
      </c>
      <c r="E9400">
        <v>1076229</v>
      </c>
    </row>
    <row r="9401" spans="1:5">
      <c r="A9401" s="58">
        <v>35612</v>
      </c>
      <c r="B9401">
        <v>62</v>
      </c>
      <c r="C9401">
        <v>2085142</v>
      </c>
      <c r="D9401">
        <v>989392</v>
      </c>
      <c r="E9401">
        <v>1095750</v>
      </c>
    </row>
    <row r="9402" spans="1:5">
      <c r="A9402" s="58">
        <v>35612</v>
      </c>
      <c r="B9402">
        <v>63</v>
      </c>
      <c r="C9402">
        <v>1949854</v>
      </c>
      <c r="D9402">
        <v>922246</v>
      </c>
      <c r="E9402">
        <v>1027608</v>
      </c>
    </row>
    <row r="9403" spans="1:5">
      <c r="A9403" s="58">
        <v>35612</v>
      </c>
      <c r="B9403">
        <v>64</v>
      </c>
      <c r="C9403">
        <v>1960627</v>
      </c>
      <c r="D9403">
        <v>916853</v>
      </c>
      <c r="E9403">
        <v>1043774</v>
      </c>
    </row>
    <row r="9404" spans="1:5">
      <c r="A9404" s="58">
        <v>35612</v>
      </c>
      <c r="B9404">
        <v>65</v>
      </c>
      <c r="C9404">
        <v>1950886</v>
      </c>
      <c r="D9404">
        <v>903717</v>
      </c>
      <c r="E9404">
        <v>1047169</v>
      </c>
    </row>
    <row r="9405" spans="1:5">
      <c r="A9405" s="58">
        <v>35612</v>
      </c>
      <c r="B9405">
        <v>66</v>
      </c>
      <c r="C9405">
        <v>2012216</v>
      </c>
      <c r="D9405">
        <v>926610</v>
      </c>
      <c r="E9405">
        <v>1085606</v>
      </c>
    </row>
    <row r="9406" spans="1:5">
      <c r="A9406" s="58">
        <v>35612</v>
      </c>
      <c r="B9406">
        <v>67</v>
      </c>
      <c r="C9406">
        <v>2022161</v>
      </c>
      <c r="D9406">
        <v>933118</v>
      </c>
      <c r="E9406">
        <v>1089043</v>
      </c>
    </row>
    <row r="9407" spans="1:5">
      <c r="A9407" s="58">
        <v>35612</v>
      </c>
      <c r="B9407">
        <v>68</v>
      </c>
      <c r="C9407">
        <v>1920791</v>
      </c>
      <c r="D9407">
        <v>876385</v>
      </c>
      <c r="E9407">
        <v>1044406</v>
      </c>
    </row>
    <row r="9408" spans="1:5">
      <c r="A9408" s="58">
        <v>35612</v>
      </c>
      <c r="B9408">
        <v>69</v>
      </c>
      <c r="C9408">
        <v>1943776</v>
      </c>
      <c r="D9408">
        <v>875944</v>
      </c>
      <c r="E9408">
        <v>1067832</v>
      </c>
    </row>
    <row r="9409" spans="1:5">
      <c r="A9409" s="58">
        <v>35612</v>
      </c>
      <c r="B9409">
        <v>70</v>
      </c>
      <c r="C9409">
        <v>1879197</v>
      </c>
      <c r="D9409">
        <v>828394</v>
      </c>
      <c r="E9409">
        <v>1050803</v>
      </c>
    </row>
    <row r="9410" spans="1:5">
      <c r="A9410" s="58">
        <v>35612</v>
      </c>
      <c r="B9410">
        <v>71</v>
      </c>
      <c r="C9410">
        <v>1782428</v>
      </c>
      <c r="D9410">
        <v>783229</v>
      </c>
      <c r="E9410">
        <v>999199</v>
      </c>
    </row>
    <row r="9411" spans="1:5">
      <c r="A9411" s="58">
        <v>35612</v>
      </c>
      <c r="B9411">
        <v>72</v>
      </c>
      <c r="C9411">
        <v>1777197</v>
      </c>
      <c r="D9411">
        <v>773717</v>
      </c>
      <c r="E9411">
        <v>1003480</v>
      </c>
    </row>
    <row r="9412" spans="1:5">
      <c r="A9412" s="58">
        <v>35612</v>
      </c>
      <c r="B9412">
        <v>73</v>
      </c>
      <c r="C9412">
        <v>1729265</v>
      </c>
      <c r="D9412">
        <v>748235</v>
      </c>
      <c r="E9412">
        <v>981030</v>
      </c>
    </row>
    <row r="9413" spans="1:5">
      <c r="A9413" s="58">
        <v>35612</v>
      </c>
      <c r="B9413">
        <v>74</v>
      </c>
      <c r="C9413">
        <v>1665957</v>
      </c>
      <c r="D9413">
        <v>708383</v>
      </c>
      <c r="E9413">
        <v>957574</v>
      </c>
    </row>
    <row r="9414" spans="1:5">
      <c r="A9414" s="58">
        <v>35612</v>
      </c>
      <c r="B9414">
        <v>75</v>
      </c>
      <c r="C9414">
        <v>1649537</v>
      </c>
      <c r="D9414">
        <v>693297</v>
      </c>
      <c r="E9414">
        <v>956240</v>
      </c>
    </row>
    <row r="9415" spans="1:5">
      <c r="A9415" s="58">
        <v>35612</v>
      </c>
      <c r="B9415">
        <v>76</v>
      </c>
      <c r="C9415">
        <v>1556914</v>
      </c>
      <c r="D9415">
        <v>648261</v>
      </c>
      <c r="E9415">
        <v>908653</v>
      </c>
    </row>
    <row r="9416" spans="1:5">
      <c r="A9416" s="58">
        <v>35612</v>
      </c>
      <c r="B9416">
        <v>77</v>
      </c>
      <c r="C9416">
        <v>1395791</v>
      </c>
      <c r="D9416">
        <v>569801</v>
      </c>
      <c r="E9416">
        <v>825990</v>
      </c>
    </row>
    <row r="9417" spans="1:5">
      <c r="A9417" s="58">
        <v>35612</v>
      </c>
      <c r="B9417">
        <v>78</v>
      </c>
      <c r="C9417">
        <v>1298103</v>
      </c>
      <c r="D9417">
        <v>517259</v>
      </c>
      <c r="E9417">
        <v>780844</v>
      </c>
    </row>
    <row r="9418" spans="1:5">
      <c r="A9418" s="58">
        <v>35612</v>
      </c>
      <c r="B9418">
        <v>79</v>
      </c>
      <c r="C9418">
        <v>1198485</v>
      </c>
      <c r="D9418">
        <v>464829</v>
      </c>
      <c r="E9418">
        <v>733656</v>
      </c>
    </row>
    <row r="9419" spans="1:5">
      <c r="A9419" s="58">
        <v>35612</v>
      </c>
      <c r="B9419">
        <v>80</v>
      </c>
      <c r="C9419">
        <v>1127620</v>
      </c>
      <c r="D9419">
        <v>429986</v>
      </c>
      <c r="E9419">
        <v>697634</v>
      </c>
    </row>
    <row r="9420" spans="1:5">
      <c r="A9420" s="58">
        <v>35612</v>
      </c>
      <c r="B9420">
        <v>81</v>
      </c>
      <c r="C9420">
        <v>1019106</v>
      </c>
      <c r="D9420">
        <v>380052</v>
      </c>
      <c r="E9420">
        <v>639054</v>
      </c>
    </row>
    <row r="9421" spans="1:5">
      <c r="A9421" s="58">
        <v>35612</v>
      </c>
      <c r="B9421">
        <v>82</v>
      </c>
      <c r="C9421">
        <v>952612</v>
      </c>
      <c r="D9421">
        <v>347717</v>
      </c>
      <c r="E9421">
        <v>604895</v>
      </c>
    </row>
    <row r="9422" spans="1:5">
      <c r="A9422" s="58">
        <v>35612</v>
      </c>
      <c r="B9422">
        <v>83</v>
      </c>
      <c r="C9422">
        <v>847334</v>
      </c>
      <c r="D9422">
        <v>295635</v>
      </c>
      <c r="E9422">
        <v>551699</v>
      </c>
    </row>
    <row r="9423" spans="1:5">
      <c r="A9423" s="58">
        <v>35612</v>
      </c>
      <c r="B9423">
        <v>84</v>
      </c>
      <c r="C9423">
        <v>766709</v>
      </c>
      <c r="D9423">
        <v>258477</v>
      </c>
      <c r="E9423">
        <v>508232</v>
      </c>
    </row>
    <row r="9424" spans="1:5">
      <c r="A9424" s="58">
        <v>35612</v>
      </c>
      <c r="B9424">
        <v>85</v>
      </c>
      <c r="C9424">
        <v>661574</v>
      </c>
      <c r="D9424">
        <v>216660</v>
      </c>
      <c r="E9424">
        <v>444914</v>
      </c>
    </row>
    <row r="9425" spans="1:5">
      <c r="A9425" s="58">
        <v>35612</v>
      </c>
      <c r="B9425">
        <v>86</v>
      </c>
      <c r="C9425">
        <v>580586</v>
      </c>
      <c r="D9425">
        <v>181341</v>
      </c>
      <c r="E9425">
        <v>399245</v>
      </c>
    </row>
    <row r="9426" spans="1:5">
      <c r="A9426" s="58">
        <v>35612</v>
      </c>
      <c r="B9426">
        <v>87</v>
      </c>
      <c r="C9426">
        <v>503481</v>
      </c>
      <c r="D9426">
        <v>152596</v>
      </c>
      <c r="E9426">
        <v>350885</v>
      </c>
    </row>
    <row r="9427" spans="1:5">
      <c r="A9427" s="58">
        <v>35612</v>
      </c>
      <c r="B9427">
        <v>88</v>
      </c>
      <c r="C9427">
        <v>434971</v>
      </c>
      <c r="D9427">
        <v>126462</v>
      </c>
      <c r="E9427">
        <v>308509</v>
      </c>
    </row>
    <row r="9428" spans="1:5">
      <c r="A9428" s="58">
        <v>35612</v>
      </c>
      <c r="B9428">
        <v>89</v>
      </c>
      <c r="C9428">
        <v>374575</v>
      </c>
      <c r="D9428">
        <v>104572</v>
      </c>
      <c r="E9428">
        <v>270003</v>
      </c>
    </row>
    <row r="9429" spans="1:5">
      <c r="A9429" s="58">
        <v>35612</v>
      </c>
      <c r="B9429">
        <v>90</v>
      </c>
      <c r="C9429">
        <v>302031</v>
      </c>
      <c r="D9429">
        <v>80441</v>
      </c>
      <c r="E9429">
        <v>221590</v>
      </c>
    </row>
    <row r="9430" spans="1:5">
      <c r="A9430" s="58">
        <v>35612</v>
      </c>
      <c r="B9430">
        <v>91</v>
      </c>
      <c r="C9430">
        <v>246269</v>
      </c>
      <c r="D9430">
        <v>62093</v>
      </c>
      <c r="E9430">
        <v>184176</v>
      </c>
    </row>
    <row r="9431" spans="1:5">
      <c r="A9431" s="58">
        <v>35612</v>
      </c>
      <c r="B9431">
        <v>92</v>
      </c>
      <c r="C9431">
        <v>208998</v>
      </c>
      <c r="D9431">
        <v>50819</v>
      </c>
      <c r="E9431">
        <v>158179</v>
      </c>
    </row>
    <row r="9432" spans="1:5">
      <c r="A9432" s="58">
        <v>35612</v>
      </c>
      <c r="B9432">
        <v>93</v>
      </c>
      <c r="C9432">
        <v>163311</v>
      </c>
      <c r="D9432">
        <v>37611</v>
      </c>
      <c r="E9432">
        <v>125700</v>
      </c>
    </row>
    <row r="9433" spans="1:5">
      <c r="A9433" s="58">
        <v>35612</v>
      </c>
      <c r="B9433">
        <v>94</v>
      </c>
      <c r="C9433">
        <v>123426</v>
      </c>
      <c r="D9433">
        <v>27329</v>
      </c>
      <c r="E9433">
        <v>96097</v>
      </c>
    </row>
    <row r="9434" spans="1:5">
      <c r="A9434" s="58">
        <v>35612</v>
      </c>
      <c r="B9434">
        <v>95</v>
      </c>
      <c r="C9434">
        <v>85106</v>
      </c>
      <c r="D9434">
        <v>18152</v>
      </c>
      <c r="E9434">
        <v>66954</v>
      </c>
    </row>
    <row r="9435" spans="1:5">
      <c r="A9435" s="58">
        <v>35612</v>
      </c>
      <c r="B9435">
        <v>96</v>
      </c>
      <c r="C9435">
        <v>71646</v>
      </c>
      <c r="D9435">
        <v>14315</v>
      </c>
      <c r="E9435">
        <v>57331</v>
      </c>
    </row>
    <row r="9436" spans="1:5">
      <c r="A9436" s="58">
        <v>35612</v>
      </c>
      <c r="B9436">
        <v>97</v>
      </c>
      <c r="C9436">
        <v>49111</v>
      </c>
      <c r="D9436">
        <v>9385</v>
      </c>
      <c r="E9436">
        <v>39726</v>
      </c>
    </row>
    <row r="9437" spans="1:5">
      <c r="A9437" s="58">
        <v>35612</v>
      </c>
      <c r="B9437">
        <v>98</v>
      </c>
      <c r="C9437">
        <v>32098</v>
      </c>
      <c r="D9437">
        <v>5731</v>
      </c>
      <c r="E9437">
        <v>26367</v>
      </c>
    </row>
    <row r="9438" spans="1:5">
      <c r="A9438" s="58">
        <v>35612</v>
      </c>
      <c r="B9438">
        <v>99</v>
      </c>
      <c r="C9438">
        <v>21601</v>
      </c>
      <c r="D9438">
        <v>3882</v>
      </c>
      <c r="E9438">
        <v>17719</v>
      </c>
    </row>
    <row r="9439" spans="1:5">
      <c r="A9439" s="58">
        <v>35612</v>
      </c>
      <c r="B9439" t="s">
        <v>164</v>
      </c>
      <c r="C9439">
        <v>46692</v>
      </c>
      <c r="D9439">
        <v>8790</v>
      </c>
      <c r="E9439">
        <v>37902</v>
      </c>
    </row>
    <row r="9441" spans="1:5">
      <c r="A9441" s="58">
        <v>35643</v>
      </c>
      <c r="B9441" t="s">
        <v>163</v>
      </c>
      <c r="C9441" s="56">
        <v>272973620</v>
      </c>
      <c r="D9441">
        <v>133639179</v>
      </c>
      <c r="E9441">
        <v>139334441</v>
      </c>
    </row>
    <row r="9442" spans="1:5">
      <c r="A9442" s="58">
        <v>35643</v>
      </c>
      <c r="B9442">
        <v>0</v>
      </c>
      <c r="C9442">
        <v>3753420</v>
      </c>
      <c r="D9442">
        <v>1921078</v>
      </c>
      <c r="E9442">
        <v>1832342</v>
      </c>
    </row>
    <row r="9443" spans="1:5">
      <c r="A9443" s="58">
        <v>35643</v>
      </c>
      <c r="B9443">
        <v>1</v>
      </c>
      <c r="C9443">
        <v>3760619</v>
      </c>
      <c r="D9443">
        <v>1923160</v>
      </c>
      <c r="E9443">
        <v>1837459</v>
      </c>
    </row>
    <row r="9444" spans="1:5">
      <c r="A9444" s="58">
        <v>35643</v>
      </c>
      <c r="B9444">
        <v>2</v>
      </c>
      <c r="C9444">
        <v>3807084</v>
      </c>
      <c r="D9444">
        <v>1947040</v>
      </c>
      <c r="E9444">
        <v>1860044</v>
      </c>
    </row>
    <row r="9445" spans="1:5">
      <c r="A9445" s="58">
        <v>35643</v>
      </c>
      <c r="B9445">
        <v>3</v>
      </c>
      <c r="C9445">
        <v>3888420</v>
      </c>
      <c r="D9445">
        <v>1990329</v>
      </c>
      <c r="E9445">
        <v>1898091</v>
      </c>
    </row>
    <row r="9446" spans="1:5">
      <c r="A9446" s="58">
        <v>35643</v>
      </c>
      <c r="B9446">
        <v>4</v>
      </c>
      <c r="C9446">
        <v>4015730</v>
      </c>
      <c r="D9446">
        <v>2058449</v>
      </c>
      <c r="E9446">
        <v>1957281</v>
      </c>
    </row>
    <row r="9447" spans="1:5">
      <c r="A9447" s="58">
        <v>35643</v>
      </c>
      <c r="B9447">
        <v>5</v>
      </c>
      <c r="C9447">
        <v>4102291</v>
      </c>
      <c r="D9447">
        <v>2099290</v>
      </c>
      <c r="E9447">
        <v>2003001</v>
      </c>
    </row>
    <row r="9448" spans="1:5">
      <c r="A9448" s="58">
        <v>35643</v>
      </c>
      <c r="B9448">
        <v>6</v>
      </c>
      <c r="C9448">
        <v>4124330</v>
      </c>
      <c r="D9448">
        <v>2110135</v>
      </c>
      <c r="E9448">
        <v>2014195</v>
      </c>
    </row>
    <row r="9449" spans="1:5">
      <c r="A9449" s="58">
        <v>35643</v>
      </c>
      <c r="B9449">
        <v>7</v>
      </c>
      <c r="C9449">
        <v>4152008</v>
      </c>
      <c r="D9449">
        <v>2125760</v>
      </c>
      <c r="E9449">
        <v>2026248</v>
      </c>
    </row>
    <row r="9450" spans="1:5">
      <c r="A9450" s="58">
        <v>35643</v>
      </c>
      <c r="B9450">
        <v>8</v>
      </c>
      <c r="C9450">
        <v>3946736</v>
      </c>
      <c r="D9450">
        <v>2021277</v>
      </c>
      <c r="E9450">
        <v>1925459</v>
      </c>
    </row>
    <row r="9451" spans="1:5">
      <c r="A9451" s="58">
        <v>35643</v>
      </c>
      <c r="B9451">
        <v>9</v>
      </c>
      <c r="C9451">
        <v>3959571</v>
      </c>
      <c r="D9451">
        <v>2028200</v>
      </c>
      <c r="E9451">
        <v>1931371</v>
      </c>
    </row>
    <row r="9452" spans="1:5">
      <c r="A9452" s="58">
        <v>35643</v>
      </c>
      <c r="B9452">
        <v>10</v>
      </c>
      <c r="C9452">
        <v>3963354</v>
      </c>
      <c r="D9452">
        <v>2031387</v>
      </c>
      <c r="E9452">
        <v>1931967</v>
      </c>
    </row>
    <row r="9453" spans="1:5">
      <c r="A9453" s="58">
        <v>35643</v>
      </c>
      <c r="B9453">
        <v>11</v>
      </c>
      <c r="C9453">
        <v>3928842</v>
      </c>
      <c r="D9453">
        <v>2012722</v>
      </c>
      <c r="E9453">
        <v>1916120</v>
      </c>
    </row>
    <row r="9454" spans="1:5">
      <c r="A9454" s="58">
        <v>35643</v>
      </c>
      <c r="B9454">
        <v>12</v>
      </c>
      <c r="C9454">
        <v>3950008</v>
      </c>
      <c r="D9454">
        <v>2023112</v>
      </c>
      <c r="E9454">
        <v>1926896</v>
      </c>
    </row>
    <row r="9455" spans="1:5">
      <c r="A9455" s="58">
        <v>35643</v>
      </c>
      <c r="B9455">
        <v>13</v>
      </c>
      <c r="C9455">
        <v>3842822</v>
      </c>
      <c r="D9455">
        <v>1967653</v>
      </c>
      <c r="E9455">
        <v>1875169</v>
      </c>
    </row>
    <row r="9456" spans="1:5">
      <c r="A9456" s="58">
        <v>35643</v>
      </c>
      <c r="B9456">
        <v>14</v>
      </c>
      <c r="C9456">
        <v>3930823</v>
      </c>
      <c r="D9456">
        <v>2016264</v>
      </c>
      <c r="E9456">
        <v>1914559</v>
      </c>
    </row>
    <row r="9457" spans="1:5">
      <c r="A9457" s="58">
        <v>35643</v>
      </c>
      <c r="B9457">
        <v>15</v>
      </c>
      <c r="C9457">
        <v>3986244</v>
      </c>
      <c r="D9457">
        <v>2048218</v>
      </c>
      <c r="E9457">
        <v>1938026</v>
      </c>
    </row>
    <row r="9458" spans="1:5">
      <c r="A9458" s="58">
        <v>35643</v>
      </c>
      <c r="B9458">
        <v>16</v>
      </c>
      <c r="C9458">
        <v>3900197</v>
      </c>
      <c r="D9458">
        <v>2009934</v>
      </c>
      <c r="E9458">
        <v>1890263</v>
      </c>
    </row>
    <row r="9459" spans="1:5">
      <c r="A9459" s="58">
        <v>35643</v>
      </c>
      <c r="B9459">
        <v>17</v>
      </c>
      <c r="C9459">
        <v>3966566</v>
      </c>
      <c r="D9459">
        <v>2050700</v>
      </c>
      <c r="E9459">
        <v>1915866</v>
      </c>
    </row>
    <row r="9460" spans="1:5">
      <c r="A9460" s="58">
        <v>35643</v>
      </c>
      <c r="B9460">
        <v>18</v>
      </c>
      <c r="C9460">
        <v>3795063</v>
      </c>
      <c r="D9460">
        <v>1948662</v>
      </c>
      <c r="E9460">
        <v>1846401</v>
      </c>
    </row>
    <row r="9461" spans="1:5">
      <c r="A9461" s="58">
        <v>35643</v>
      </c>
      <c r="B9461">
        <v>19</v>
      </c>
      <c r="C9461">
        <v>3795256</v>
      </c>
      <c r="D9461">
        <v>1938361</v>
      </c>
      <c r="E9461">
        <v>1856895</v>
      </c>
    </row>
    <row r="9462" spans="1:5">
      <c r="A9462" s="58">
        <v>35643</v>
      </c>
      <c r="B9462">
        <v>20</v>
      </c>
      <c r="C9462">
        <v>3773956</v>
      </c>
      <c r="D9462">
        <v>1929787</v>
      </c>
      <c r="E9462">
        <v>1844169</v>
      </c>
    </row>
    <row r="9463" spans="1:5">
      <c r="A9463" s="58">
        <v>35643</v>
      </c>
      <c r="B9463">
        <v>21</v>
      </c>
      <c r="C9463">
        <v>3551402</v>
      </c>
      <c r="D9463">
        <v>1815747</v>
      </c>
      <c r="E9463">
        <v>1735655</v>
      </c>
    </row>
    <row r="9464" spans="1:5">
      <c r="A9464" s="58">
        <v>35643</v>
      </c>
      <c r="B9464">
        <v>22</v>
      </c>
      <c r="C9464">
        <v>3546380</v>
      </c>
      <c r="D9464">
        <v>1810261</v>
      </c>
      <c r="E9464">
        <v>1736119</v>
      </c>
    </row>
    <row r="9465" spans="1:5">
      <c r="A9465" s="58">
        <v>35643</v>
      </c>
      <c r="B9465">
        <v>23</v>
      </c>
      <c r="C9465">
        <v>3474537</v>
      </c>
      <c r="D9465">
        <v>1767478</v>
      </c>
      <c r="E9465">
        <v>1707059</v>
      </c>
    </row>
    <row r="9466" spans="1:5">
      <c r="A9466" s="58">
        <v>35643</v>
      </c>
      <c r="B9466">
        <v>24</v>
      </c>
      <c r="C9466">
        <v>3592882</v>
      </c>
      <c r="D9466">
        <v>1820926</v>
      </c>
      <c r="E9466">
        <v>1771956</v>
      </c>
    </row>
    <row r="9467" spans="1:5">
      <c r="A9467" s="58">
        <v>35643</v>
      </c>
      <c r="B9467">
        <v>25</v>
      </c>
      <c r="C9467">
        <v>3837673</v>
      </c>
      <c r="D9467">
        <v>1943154</v>
      </c>
      <c r="E9467">
        <v>1894519</v>
      </c>
    </row>
    <row r="9468" spans="1:5">
      <c r="A9468" s="58">
        <v>35643</v>
      </c>
      <c r="B9468">
        <v>26</v>
      </c>
      <c r="C9468">
        <v>4042654</v>
      </c>
      <c r="D9468">
        <v>2030939</v>
      </c>
      <c r="E9468">
        <v>2011715</v>
      </c>
    </row>
    <row r="9469" spans="1:5">
      <c r="A9469" s="58">
        <v>35643</v>
      </c>
      <c r="B9469">
        <v>27</v>
      </c>
      <c r="C9469">
        <v>4141525</v>
      </c>
      <c r="D9469">
        <v>2084013</v>
      </c>
      <c r="E9469">
        <v>2057512</v>
      </c>
    </row>
    <row r="9470" spans="1:5">
      <c r="A9470" s="58">
        <v>35643</v>
      </c>
      <c r="B9470">
        <v>28</v>
      </c>
      <c r="C9470">
        <v>3919634</v>
      </c>
      <c r="D9470">
        <v>1972798</v>
      </c>
      <c r="E9470">
        <v>1946836</v>
      </c>
    </row>
    <row r="9471" spans="1:5">
      <c r="A9471" s="58">
        <v>35643</v>
      </c>
      <c r="B9471">
        <v>29</v>
      </c>
      <c r="C9471">
        <v>3948846</v>
      </c>
      <c r="D9471">
        <v>1984825</v>
      </c>
      <c r="E9471">
        <v>1964021</v>
      </c>
    </row>
    <row r="9472" spans="1:5">
      <c r="A9472" s="58">
        <v>35643</v>
      </c>
      <c r="B9472">
        <v>30</v>
      </c>
      <c r="C9472">
        <v>4109040</v>
      </c>
      <c r="D9472">
        <v>2070573</v>
      </c>
      <c r="E9472">
        <v>2038467</v>
      </c>
    </row>
    <row r="9473" spans="1:5">
      <c r="A9473" s="58">
        <v>35643</v>
      </c>
      <c r="B9473">
        <v>31</v>
      </c>
      <c r="C9473">
        <v>4028951</v>
      </c>
      <c r="D9473">
        <v>2019419</v>
      </c>
      <c r="E9473">
        <v>2009532</v>
      </c>
    </row>
    <row r="9474" spans="1:5">
      <c r="A9474" s="58">
        <v>35643</v>
      </c>
      <c r="B9474">
        <v>32</v>
      </c>
      <c r="C9474">
        <v>4297769</v>
      </c>
      <c r="D9474">
        <v>2153846</v>
      </c>
      <c r="E9474">
        <v>2143923</v>
      </c>
    </row>
    <row r="9475" spans="1:5">
      <c r="A9475" s="58">
        <v>35643</v>
      </c>
      <c r="B9475">
        <v>33</v>
      </c>
      <c r="C9475">
        <v>4409626</v>
      </c>
      <c r="D9475">
        <v>2205638</v>
      </c>
      <c r="E9475">
        <v>2203988</v>
      </c>
    </row>
    <row r="9476" spans="1:5">
      <c r="A9476" s="58">
        <v>35643</v>
      </c>
      <c r="B9476">
        <v>34</v>
      </c>
      <c r="C9476">
        <v>4560299</v>
      </c>
      <c r="D9476">
        <v>2286680</v>
      </c>
      <c r="E9476">
        <v>2273619</v>
      </c>
    </row>
    <row r="9477" spans="1:5">
      <c r="A9477" s="58">
        <v>35643</v>
      </c>
      <c r="B9477">
        <v>35</v>
      </c>
      <c r="C9477">
        <v>4704424</v>
      </c>
      <c r="D9477">
        <v>2361252</v>
      </c>
      <c r="E9477">
        <v>2343172</v>
      </c>
    </row>
    <row r="9478" spans="1:5">
      <c r="A9478" s="58">
        <v>35643</v>
      </c>
      <c r="B9478">
        <v>36</v>
      </c>
      <c r="C9478">
        <v>4574517</v>
      </c>
      <c r="D9478">
        <v>2276295</v>
      </c>
      <c r="E9478">
        <v>2298222</v>
      </c>
    </row>
    <row r="9479" spans="1:5">
      <c r="A9479" s="58">
        <v>35643</v>
      </c>
      <c r="B9479">
        <v>37</v>
      </c>
      <c r="C9479">
        <v>4618701</v>
      </c>
      <c r="D9479">
        <v>2301339</v>
      </c>
      <c r="E9479">
        <v>2317362</v>
      </c>
    </row>
    <row r="9480" spans="1:5">
      <c r="A9480" s="58">
        <v>35643</v>
      </c>
      <c r="B9480">
        <v>38</v>
      </c>
      <c r="C9480">
        <v>4435662</v>
      </c>
      <c r="D9480">
        <v>2204078</v>
      </c>
      <c r="E9480">
        <v>2231584</v>
      </c>
    </row>
    <row r="9481" spans="1:5">
      <c r="A9481" s="58">
        <v>35643</v>
      </c>
      <c r="B9481">
        <v>39</v>
      </c>
      <c r="C9481">
        <v>4563920</v>
      </c>
      <c r="D9481">
        <v>2267649</v>
      </c>
      <c r="E9481">
        <v>2296271</v>
      </c>
    </row>
    <row r="9482" spans="1:5">
      <c r="A9482" s="58">
        <v>35643</v>
      </c>
      <c r="B9482">
        <v>40</v>
      </c>
      <c r="C9482">
        <v>4637933</v>
      </c>
      <c r="D9482">
        <v>2310127</v>
      </c>
      <c r="E9482">
        <v>2327806</v>
      </c>
    </row>
    <row r="9483" spans="1:5">
      <c r="A9483" s="58">
        <v>35643</v>
      </c>
      <c r="B9483">
        <v>41</v>
      </c>
      <c r="C9483">
        <v>4281557</v>
      </c>
      <c r="D9483">
        <v>2115340</v>
      </c>
      <c r="E9483">
        <v>2166217</v>
      </c>
    </row>
    <row r="9484" spans="1:5">
      <c r="A9484" s="58">
        <v>35643</v>
      </c>
      <c r="B9484">
        <v>42</v>
      </c>
      <c r="C9484">
        <v>4278310</v>
      </c>
      <c r="D9484">
        <v>2119039</v>
      </c>
      <c r="E9484">
        <v>2159271</v>
      </c>
    </row>
    <row r="9485" spans="1:5">
      <c r="A9485" s="58">
        <v>35643</v>
      </c>
      <c r="B9485">
        <v>43</v>
      </c>
      <c r="C9485">
        <v>4125872</v>
      </c>
      <c r="D9485">
        <v>2030294</v>
      </c>
      <c r="E9485">
        <v>2095578</v>
      </c>
    </row>
    <row r="9486" spans="1:5">
      <c r="A9486" s="58">
        <v>35643</v>
      </c>
      <c r="B9486">
        <v>44</v>
      </c>
      <c r="C9486">
        <v>4046037</v>
      </c>
      <c r="D9486">
        <v>1996736</v>
      </c>
      <c r="E9486">
        <v>2049301</v>
      </c>
    </row>
    <row r="9487" spans="1:5">
      <c r="A9487" s="58">
        <v>35643</v>
      </c>
      <c r="B9487">
        <v>45</v>
      </c>
      <c r="C9487">
        <v>4037488</v>
      </c>
      <c r="D9487">
        <v>1994097</v>
      </c>
      <c r="E9487">
        <v>2043391</v>
      </c>
    </row>
    <row r="9488" spans="1:5">
      <c r="A9488" s="58">
        <v>35643</v>
      </c>
      <c r="B9488">
        <v>46</v>
      </c>
      <c r="C9488">
        <v>3716344</v>
      </c>
      <c r="D9488">
        <v>1823865</v>
      </c>
      <c r="E9488">
        <v>1892479</v>
      </c>
    </row>
    <row r="9489" spans="1:5">
      <c r="A9489" s="58">
        <v>35643</v>
      </c>
      <c r="B9489">
        <v>47</v>
      </c>
      <c r="C9489">
        <v>3736035</v>
      </c>
      <c r="D9489">
        <v>1835145</v>
      </c>
      <c r="E9489">
        <v>1900890</v>
      </c>
    </row>
    <row r="9490" spans="1:5">
      <c r="A9490" s="58">
        <v>35643</v>
      </c>
      <c r="B9490">
        <v>48</v>
      </c>
      <c r="C9490">
        <v>3562582</v>
      </c>
      <c r="D9490">
        <v>1745293</v>
      </c>
      <c r="E9490">
        <v>1817289</v>
      </c>
    </row>
    <row r="9491" spans="1:5">
      <c r="A9491" s="58">
        <v>35643</v>
      </c>
      <c r="B9491">
        <v>49</v>
      </c>
      <c r="C9491">
        <v>3672788</v>
      </c>
      <c r="D9491">
        <v>1801345</v>
      </c>
      <c r="E9491">
        <v>1871443</v>
      </c>
    </row>
    <row r="9492" spans="1:5">
      <c r="A9492" s="58">
        <v>35643</v>
      </c>
      <c r="B9492">
        <v>50</v>
      </c>
      <c r="C9492">
        <v>4020010</v>
      </c>
      <c r="D9492">
        <v>1977842</v>
      </c>
      <c r="E9492">
        <v>2042168</v>
      </c>
    </row>
    <row r="9493" spans="1:5">
      <c r="A9493" s="58">
        <v>35643</v>
      </c>
      <c r="B9493">
        <v>51</v>
      </c>
      <c r="C9493">
        <v>2827500</v>
      </c>
      <c r="D9493">
        <v>1379838</v>
      </c>
      <c r="E9493">
        <v>1447662</v>
      </c>
    </row>
    <row r="9494" spans="1:5">
      <c r="A9494" s="58">
        <v>35643</v>
      </c>
      <c r="B9494">
        <v>52</v>
      </c>
      <c r="C9494">
        <v>2851820</v>
      </c>
      <c r="D9494">
        <v>1391879</v>
      </c>
      <c r="E9494">
        <v>1459941</v>
      </c>
    </row>
    <row r="9495" spans="1:5">
      <c r="A9495" s="58">
        <v>35643</v>
      </c>
      <c r="B9495">
        <v>53</v>
      </c>
      <c r="C9495">
        <v>2827980</v>
      </c>
      <c r="D9495">
        <v>1374771</v>
      </c>
      <c r="E9495">
        <v>1453209</v>
      </c>
    </row>
    <row r="9496" spans="1:5">
      <c r="A9496" s="58">
        <v>35643</v>
      </c>
      <c r="B9496">
        <v>54</v>
      </c>
      <c r="C9496">
        <v>3047978</v>
      </c>
      <c r="D9496">
        <v>1486691</v>
      </c>
      <c r="E9496">
        <v>1561287</v>
      </c>
    </row>
    <row r="9497" spans="1:5">
      <c r="A9497" s="58">
        <v>35643</v>
      </c>
      <c r="B9497">
        <v>55</v>
      </c>
      <c r="C9497">
        <v>2639752</v>
      </c>
      <c r="D9497">
        <v>1280760</v>
      </c>
      <c r="E9497">
        <v>1358992</v>
      </c>
    </row>
    <row r="9498" spans="1:5">
      <c r="A9498" s="58">
        <v>35643</v>
      </c>
      <c r="B9498">
        <v>56</v>
      </c>
      <c r="C9498">
        <v>2442247</v>
      </c>
      <c r="D9498">
        <v>1179051</v>
      </c>
      <c r="E9498">
        <v>1263196</v>
      </c>
    </row>
    <row r="9499" spans="1:5">
      <c r="A9499" s="58">
        <v>35643</v>
      </c>
      <c r="B9499">
        <v>57</v>
      </c>
      <c r="C9499">
        <v>2355348</v>
      </c>
      <c r="D9499">
        <v>1133502</v>
      </c>
      <c r="E9499">
        <v>1221846</v>
      </c>
    </row>
    <row r="9500" spans="1:5">
      <c r="A9500" s="58">
        <v>35643</v>
      </c>
      <c r="B9500">
        <v>58</v>
      </c>
      <c r="C9500">
        <v>2260983</v>
      </c>
      <c r="D9500">
        <v>1086483</v>
      </c>
      <c r="E9500">
        <v>1174500</v>
      </c>
    </row>
    <row r="9501" spans="1:5">
      <c r="A9501" s="58">
        <v>35643</v>
      </c>
      <c r="B9501">
        <v>59</v>
      </c>
      <c r="C9501">
        <v>2257786</v>
      </c>
      <c r="D9501">
        <v>1082111</v>
      </c>
      <c r="E9501">
        <v>1175675</v>
      </c>
    </row>
    <row r="9502" spans="1:5">
      <c r="A9502" s="58">
        <v>35643</v>
      </c>
      <c r="B9502">
        <v>60</v>
      </c>
      <c r="C9502">
        <v>2155725</v>
      </c>
      <c r="D9502">
        <v>1027419</v>
      </c>
      <c r="E9502">
        <v>1128306</v>
      </c>
    </row>
    <row r="9503" spans="1:5">
      <c r="A9503" s="58">
        <v>35643</v>
      </c>
      <c r="B9503">
        <v>61</v>
      </c>
      <c r="C9503">
        <v>2051543</v>
      </c>
      <c r="D9503">
        <v>976493</v>
      </c>
      <c r="E9503">
        <v>1075050</v>
      </c>
    </row>
    <row r="9504" spans="1:5">
      <c r="A9504" s="58">
        <v>35643</v>
      </c>
      <c r="B9504">
        <v>62</v>
      </c>
      <c r="C9504">
        <v>2084784</v>
      </c>
      <c r="D9504">
        <v>989197</v>
      </c>
      <c r="E9504">
        <v>1095587</v>
      </c>
    </row>
    <row r="9505" spans="1:5">
      <c r="A9505" s="58">
        <v>35643</v>
      </c>
      <c r="B9505">
        <v>63</v>
      </c>
      <c r="C9505">
        <v>1964149</v>
      </c>
      <c r="D9505">
        <v>929161</v>
      </c>
      <c r="E9505">
        <v>1034988</v>
      </c>
    </row>
    <row r="9506" spans="1:5">
      <c r="A9506" s="58">
        <v>35643</v>
      </c>
      <c r="B9506">
        <v>64</v>
      </c>
      <c r="C9506">
        <v>1954036</v>
      </c>
      <c r="D9506">
        <v>914200</v>
      </c>
      <c r="E9506">
        <v>1039836</v>
      </c>
    </row>
    <row r="9507" spans="1:5">
      <c r="A9507" s="58">
        <v>35643</v>
      </c>
      <c r="B9507">
        <v>65</v>
      </c>
      <c r="C9507">
        <v>1949278</v>
      </c>
      <c r="D9507">
        <v>903211</v>
      </c>
      <c r="E9507">
        <v>1046067</v>
      </c>
    </row>
    <row r="9508" spans="1:5">
      <c r="A9508" s="58">
        <v>35643</v>
      </c>
      <c r="B9508">
        <v>66</v>
      </c>
      <c r="C9508">
        <v>2002687</v>
      </c>
      <c r="D9508">
        <v>922320</v>
      </c>
      <c r="E9508">
        <v>1080367</v>
      </c>
    </row>
    <row r="9509" spans="1:5">
      <c r="A9509" s="58">
        <v>35643</v>
      </c>
      <c r="B9509">
        <v>67</v>
      </c>
      <c r="C9509">
        <v>2025589</v>
      </c>
      <c r="D9509">
        <v>934150</v>
      </c>
      <c r="E9509">
        <v>1091439</v>
      </c>
    </row>
    <row r="9510" spans="1:5">
      <c r="A9510" s="58">
        <v>35643</v>
      </c>
      <c r="B9510">
        <v>68</v>
      </c>
      <c r="C9510">
        <v>1920437</v>
      </c>
      <c r="D9510">
        <v>877224</v>
      </c>
      <c r="E9510">
        <v>1043213</v>
      </c>
    </row>
    <row r="9511" spans="1:5">
      <c r="A9511" s="58">
        <v>35643</v>
      </c>
      <c r="B9511">
        <v>69</v>
      </c>
      <c r="C9511">
        <v>1937950</v>
      </c>
      <c r="D9511">
        <v>873515</v>
      </c>
      <c r="E9511">
        <v>1064435</v>
      </c>
    </row>
    <row r="9512" spans="1:5">
      <c r="A9512" s="58">
        <v>35643</v>
      </c>
      <c r="B9512">
        <v>70</v>
      </c>
      <c r="C9512">
        <v>1886139</v>
      </c>
      <c r="D9512">
        <v>832349</v>
      </c>
      <c r="E9512">
        <v>1053790</v>
      </c>
    </row>
    <row r="9513" spans="1:5">
      <c r="A9513" s="58">
        <v>35643</v>
      </c>
      <c r="B9513">
        <v>71</v>
      </c>
      <c r="C9513">
        <v>1782072</v>
      </c>
      <c r="D9513">
        <v>783261</v>
      </c>
      <c r="E9513">
        <v>998811</v>
      </c>
    </row>
    <row r="9514" spans="1:5">
      <c r="A9514" s="58">
        <v>35643</v>
      </c>
      <c r="B9514">
        <v>72</v>
      </c>
      <c r="C9514">
        <v>1774071</v>
      </c>
      <c r="D9514">
        <v>772403</v>
      </c>
      <c r="E9514">
        <v>1001668</v>
      </c>
    </row>
    <row r="9515" spans="1:5">
      <c r="A9515" s="58">
        <v>35643</v>
      </c>
      <c r="B9515">
        <v>73</v>
      </c>
      <c r="C9515">
        <v>1732750</v>
      </c>
      <c r="D9515">
        <v>749869</v>
      </c>
      <c r="E9515">
        <v>982881</v>
      </c>
    </row>
    <row r="9516" spans="1:5">
      <c r="A9516" s="58">
        <v>35643</v>
      </c>
      <c r="B9516">
        <v>74</v>
      </c>
      <c r="C9516">
        <v>1667959</v>
      </c>
      <c r="D9516">
        <v>709559</v>
      </c>
      <c r="E9516">
        <v>958400</v>
      </c>
    </row>
    <row r="9517" spans="1:5">
      <c r="A9517" s="58">
        <v>35643</v>
      </c>
      <c r="B9517">
        <v>75</v>
      </c>
      <c r="C9517">
        <v>1644958</v>
      </c>
      <c r="D9517">
        <v>691205</v>
      </c>
      <c r="E9517">
        <v>953753</v>
      </c>
    </row>
    <row r="9518" spans="1:5">
      <c r="A9518" s="58">
        <v>35643</v>
      </c>
      <c r="B9518">
        <v>76</v>
      </c>
      <c r="C9518">
        <v>1562305</v>
      </c>
      <c r="D9518">
        <v>650578</v>
      </c>
      <c r="E9518">
        <v>911727</v>
      </c>
    </row>
    <row r="9519" spans="1:5">
      <c r="A9519" s="58">
        <v>35643</v>
      </c>
      <c r="B9519">
        <v>77</v>
      </c>
      <c r="C9519">
        <v>1404034</v>
      </c>
      <c r="D9519">
        <v>573658</v>
      </c>
      <c r="E9519">
        <v>830376</v>
      </c>
    </row>
    <row r="9520" spans="1:5">
      <c r="A9520" s="58">
        <v>35643</v>
      </c>
      <c r="B9520">
        <v>78</v>
      </c>
      <c r="C9520">
        <v>1299826</v>
      </c>
      <c r="D9520">
        <v>518296</v>
      </c>
      <c r="E9520">
        <v>781530</v>
      </c>
    </row>
    <row r="9521" spans="1:5">
      <c r="A9521" s="58">
        <v>35643</v>
      </c>
      <c r="B9521">
        <v>79</v>
      </c>
      <c r="C9521">
        <v>1202211</v>
      </c>
      <c r="D9521">
        <v>466724</v>
      </c>
      <c r="E9521">
        <v>735487</v>
      </c>
    </row>
    <row r="9522" spans="1:5">
      <c r="A9522" s="58">
        <v>35643</v>
      </c>
      <c r="B9522">
        <v>80</v>
      </c>
      <c r="C9522">
        <v>1129091</v>
      </c>
      <c r="D9522">
        <v>430477</v>
      </c>
      <c r="E9522">
        <v>698614</v>
      </c>
    </row>
    <row r="9523" spans="1:5">
      <c r="A9523" s="58">
        <v>35643</v>
      </c>
      <c r="B9523">
        <v>81</v>
      </c>
      <c r="C9523">
        <v>1020344</v>
      </c>
      <c r="D9523">
        <v>380901</v>
      </c>
      <c r="E9523">
        <v>639443</v>
      </c>
    </row>
    <row r="9524" spans="1:5">
      <c r="A9524" s="58">
        <v>35643</v>
      </c>
      <c r="B9524">
        <v>82</v>
      </c>
      <c r="C9524">
        <v>954248</v>
      </c>
      <c r="D9524">
        <v>348688</v>
      </c>
      <c r="E9524">
        <v>605560</v>
      </c>
    </row>
    <row r="9525" spans="1:5">
      <c r="A9525" s="58">
        <v>35643</v>
      </c>
      <c r="B9525">
        <v>83</v>
      </c>
      <c r="C9525">
        <v>850277</v>
      </c>
      <c r="D9525">
        <v>297014</v>
      </c>
      <c r="E9525">
        <v>553263</v>
      </c>
    </row>
    <row r="9526" spans="1:5">
      <c r="A9526" s="58">
        <v>35643</v>
      </c>
      <c r="B9526">
        <v>84</v>
      </c>
      <c r="C9526">
        <v>767497</v>
      </c>
      <c r="D9526">
        <v>259065</v>
      </c>
      <c r="E9526">
        <v>508432</v>
      </c>
    </row>
    <row r="9527" spans="1:5">
      <c r="A9527" s="58">
        <v>35643</v>
      </c>
      <c r="B9527">
        <v>85</v>
      </c>
      <c r="C9527">
        <v>665936</v>
      </c>
      <c r="D9527">
        <v>218101</v>
      </c>
      <c r="E9527">
        <v>447835</v>
      </c>
    </row>
    <row r="9528" spans="1:5">
      <c r="A9528" s="58">
        <v>35643</v>
      </c>
      <c r="B9528">
        <v>86</v>
      </c>
      <c r="C9528">
        <v>582060</v>
      </c>
      <c r="D9528">
        <v>182335</v>
      </c>
      <c r="E9528">
        <v>399725</v>
      </c>
    </row>
    <row r="9529" spans="1:5">
      <c r="A9529" s="58">
        <v>35643</v>
      </c>
      <c r="B9529">
        <v>87</v>
      </c>
      <c r="C9529">
        <v>505351</v>
      </c>
      <c r="D9529">
        <v>153039</v>
      </c>
      <c r="E9529">
        <v>352312</v>
      </c>
    </row>
    <row r="9530" spans="1:5">
      <c r="A9530" s="58">
        <v>35643</v>
      </c>
      <c r="B9530">
        <v>88</v>
      </c>
      <c r="C9530">
        <v>436242</v>
      </c>
      <c r="D9530">
        <v>126955</v>
      </c>
      <c r="E9530">
        <v>309287</v>
      </c>
    </row>
    <row r="9531" spans="1:5">
      <c r="A9531" s="58">
        <v>35643</v>
      </c>
      <c r="B9531">
        <v>89</v>
      </c>
      <c r="C9531">
        <v>375682</v>
      </c>
      <c r="D9531">
        <v>105016</v>
      </c>
      <c r="E9531">
        <v>270666</v>
      </c>
    </row>
    <row r="9532" spans="1:5">
      <c r="A9532" s="58">
        <v>35643</v>
      </c>
      <c r="B9532">
        <v>90</v>
      </c>
      <c r="C9532">
        <v>303849</v>
      </c>
      <c r="D9532">
        <v>80971</v>
      </c>
      <c r="E9532">
        <v>222878</v>
      </c>
    </row>
    <row r="9533" spans="1:5">
      <c r="A9533" s="58">
        <v>35643</v>
      </c>
      <c r="B9533">
        <v>91</v>
      </c>
      <c r="C9533">
        <v>246837</v>
      </c>
      <c r="D9533">
        <v>62318</v>
      </c>
      <c r="E9533">
        <v>184519</v>
      </c>
    </row>
    <row r="9534" spans="1:5">
      <c r="A9534" s="58">
        <v>35643</v>
      </c>
      <c r="B9534">
        <v>92</v>
      </c>
      <c r="C9534">
        <v>208824</v>
      </c>
      <c r="D9534">
        <v>50801</v>
      </c>
      <c r="E9534">
        <v>158023</v>
      </c>
    </row>
    <row r="9535" spans="1:5">
      <c r="A9535" s="58">
        <v>35643</v>
      </c>
      <c r="B9535">
        <v>93</v>
      </c>
      <c r="C9535">
        <v>164695</v>
      </c>
      <c r="D9535">
        <v>37957</v>
      </c>
      <c r="E9535">
        <v>126738</v>
      </c>
    </row>
    <row r="9536" spans="1:5">
      <c r="A9536" s="58">
        <v>35643</v>
      </c>
      <c r="B9536">
        <v>94</v>
      </c>
      <c r="C9536">
        <v>124011</v>
      </c>
      <c r="D9536">
        <v>27481</v>
      </c>
      <c r="E9536">
        <v>96530</v>
      </c>
    </row>
    <row r="9537" spans="1:5">
      <c r="A9537" s="58">
        <v>35643</v>
      </c>
      <c r="B9537">
        <v>95</v>
      </c>
      <c r="C9537">
        <v>85862</v>
      </c>
      <c r="D9537">
        <v>18303</v>
      </c>
      <c r="E9537">
        <v>67559</v>
      </c>
    </row>
    <row r="9538" spans="1:5">
      <c r="A9538" s="58">
        <v>35643</v>
      </c>
      <c r="B9538">
        <v>96</v>
      </c>
      <c r="C9538">
        <v>71046</v>
      </c>
      <c r="D9538">
        <v>14220</v>
      </c>
      <c r="E9538">
        <v>56826</v>
      </c>
    </row>
    <row r="9539" spans="1:5">
      <c r="A9539" s="58">
        <v>35643</v>
      </c>
      <c r="B9539">
        <v>97</v>
      </c>
      <c r="C9539">
        <v>50196</v>
      </c>
      <c r="D9539">
        <v>9606</v>
      </c>
      <c r="E9539">
        <v>40590</v>
      </c>
    </row>
    <row r="9540" spans="1:5">
      <c r="A9540" s="58">
        <v>35643</v>
      </c>
      <c r="B9540">
        <v>98</v>
      </c>
      <c r="C9540">
        <v>32307</v>
      </c>
      <c r="D9540">
        <v>5784</v>
      </c>
      <c r="E9540">
        <v>26523</v>
      </c>
    </row>
    <row r="9541" spans="1:5">
      <c r="A9541" s="58">
        <v>35643</v>
      </c>
      <c r="B9541">
        <v>99</v>
      </c>
      <c r="C9541">
        <v>21685</v>
      </c>
      <c r="D9541">
        <v>3894</v>
      </c>
      <c r="E9541">
        <v>17791</v>
      </c>
    </row>
    <row r="9542" spans="1:5">
      <c r="A9542" s="58">
        <v>35643</v>
      </c>
      <c r="B9542" t="s">
        <v>164</v>
      </c>
      <c r="C9542">
        <v>46945</v>
      </c>
      <c r="D9542">
        <v>8824</v>
      </c>
      <c r="E9542">
        <v>38121</v>
      </c>
    </row>
    <row r="9544" spans="1:5">
      <c r="A9544" s="58">
        <v>35674</v>
      </c>
      <c r="B9544" t="s">
        <v>163</v>
      </c>
      <c r="C9544">
        <v>273291559</v>
      </c>
      <c r="D9544">
        <v>133800780</v>
      </c>
      <c r="E9544">
        <v>139490779</v>
      </c>
    </row>
    <row r="9545" spans="1:5">
      <c r="A9545" s="58">
        <v>35674</v>
      </c>
      <c r="B9545">
        <v>0</v>
      </c>
      <c r="C9545">
        <v>3746351</v>
      </c>
      <c r="D9545">
        <v>1917363</v>
      </c>
      <c r="E9545">
        <v>1828988</v>
      </c>
    </row>
    <row r="9546" spans="1:5">
      <c r="A9546" s="58">
        <v>35674</v>
      </c>
      <c r="B9546">
        <v>1</v>
      </c>
      <c r="C9546">
        <v>3756989</v>
      </c>
      <c r="D9546">
        <v>1921103</v>
      </c>
      <c r="E9546">
        <v>1835886</v>
      </c>
    </row>
    <row r="9547" spans="1:5">
      <c r="A9547" s="58">
        <v>35674</v>
      </c>
      <c r="B9547">
        <v>2</v>
      </c>
      <c r="C9547">
        <v>3806462</v>
      </c>
      <c r="D9547">
        <v>1947113</v>
      </c>
      <c r="E9547">
        <v>1859349</v>
      </c>
    </row>
    <row r="9548" spans="1:5">
      <c r="A9548" s="58">
        <v>35674</v>
      </c>
      <c r="B9548">
        <v>3</v>
      </c>
      <c r="C9548">
        <v>3890832</v>
      </c>
      <c r="D9548">
        <v>1991606</v>
      </c>
      <c r="E9548">
        <v>1899226</v>
      </c>
    </row>
    <row r="9549" spans="1:5">
      <c r="A9549" s="58">
        <v>35674</v>
      </c>
      <c r="B9549">
        <v>4</v>
      </c>
      <c r="C9549">
        <v>4019078</v>
      </c>
      <c r="D9549">
        <v>2059759</v>
      </c>
      <c r="E9549">
        <v>1959319</v>
      </c>
    </row>
    <row r="9550" spans="1:5">
      <c r="A9550" s="58">
        <v>35674</v>
      </c>
      <c r="B9550">
        <v>5</v>
      </c>
      <c r="C9550">
        <v>4086221</v>
      </c>
      <c r="D9550">
        <v>2091574</v>
      </c>
      <c r="E9550">
        <v>1994647</v>
      </c>
    </row>
    <row r="9551" spans="1:5">
      <c r="A9551" s="58">
        <v>35674</v>
      </c>
      <c r="B9551">
        <v>6</v>
      </c>
      <c r="C9551">
        <v>4120188</v>
      </c>
      <c r="D9551">
        <v>2107507</v>
      </c>
      <c r="E9551">
        <v>2012681</v>
      </c>
    </row>
    <row r="9552" spans="1:5">
      <c r="A9552" s="58">
        <v>35674</v>
      </c>
      <c r="B9552">
        <v>7</v>
      </c>
      <c r="C9552">
        <v>4162174</v>
      </c>
      <c r="D9552">
        <v>2131059</v>
      </c>
      <c r="E9552">
        <v>2031115</v>
      </c>
    </row>
    <row r="9553" spans="1:5">
      <c r="A9553" s="58">
        <v>35674</v>
      </c>
      <c r="B9553">
        <v>8</v>
      </c>
      <c r="C9553">
        <v>3961224</v>
      </c>
      <c r="D9553">
        <v>2028694</v>
      </c>
      <c r="E9553">
        <v>1932530</v>
      </c>
    </row>
    <row r="9554" spans="1:5">
      <c r="A9554" s="58">
        <v>35674</v>
      </c>
      <c r="B9554">
        <v>9</v>
      </c>
      <c r="C9554">
        <v>3981115</v>
      </c>
      <c r="D9554">
        <v>2039363</v>
      </c>
      <c r="E9554">
        <v>1941752</v>
      </c>
    </row>
    <row r="9555" spans="1:5">
      <c r="A9555" s="58">
        <v>35674</v>
      </c>
      <c r="B9555">
        <v>10</v>
      </c>
      <c r="C9555">
        <v>3962462</v>
      </c>
      <c r="D9555">
        <v>2030888</v>
      </c>
      <c r="E9555">
        <v>1931574</v>
      </c>
    </row>
    <row r="9556" spans="1:5">
      <c r="A9556" s="58">
        <v>35674</v>
      </c>
      <c r="B9556">
        <v>11</v>
      </c>
      <c r="C9556">
        <v>3925797</v>
      </c>
      <c r="D9556">
        <v>2010967</v>
      </c>
      <c r="E9556">
        <v>1914830</v>
      </c>
    </row>
    <row r="9557" spans="1:5">
      <c r="A9557" s="58">
        <v>35674</v>
      </c>
      <c r="B9557">
        <v>12</v>
      </c>
      <c r="C9557">
        <v>3954672</v>
      </c>
      <c r="D9557">
        <v>2025831</v>
      </c>
      <c r="E9557">
        <v>1928841</v>
      </c>
    </row>
    <row r="9558" spans="1:5">
      <c r="A9558" s="58">
        <v>35674</v>
      </c>
      <c r="B9558">
        <v>13</v>
      </c>
      <c r="C9558">
        <v>3854730</v>
      </c>
      <c r="D9558">
        <v>1973562</v>
      </c>
      <c r="E9558">
        <v>1881168</v>
      </c>
    </row>
    <row r="9559" spans="1:5">
      <c r="A9559" s="58">
        <v>35674</v>
      </c>
      <c r="B9559">
        <v>14</v>
      </c>
      <c r="C9559">
        <v>3926944</v>
      </c>
      <c r="D9559">
        <v>2014416</v>
      </c>
      <c r="E9559">
        <v>1912528</v>
      </c>
    </row>
    <row r="9560" spans="1:5">
      <c r="A9560" s="58">
        <v>35674</v>
      </c>
      <c r="B9560">
        <v>15</v>
      </c>
      <c r="C9560">
        <v>3991108</v>
      </c>
      <c r="D9560">
        <v>2050573</v>
      </c>
      <c r="E9560">
        <v>1940535</v>
      </c>
    </row>
    <row r="9561" spans="1:5">
      <c r="A9561" s="58">
        <v>35674</v>
      </c>
      <c r="B9561">
        <v>16</v>
      </c>
      <c r="C9561">
        <v>3895626</v>
      </c>
      <c r="D9561">
        <v>2007533</v>
      </c>
      <c r="E9561">
        <v>1888093</v>
      </c>
    </row>
    <row r="9562" spans="1:5">
      <c r="A9562" s="58">
        <v>35674</v>
      </c>
      <c r="B9562">
        <v>17</v>
      </c>
      <c r="C9562">
        <v>3982964</v>
      </c>
      <c r="D9562">
        <v>2059219</v>
      </c>
      <c r="E9562">
        <v>1923745</v>
      </c>
    </row>
    <row r="9563" spans="1:5">
      <c r="A9563" s="58">
        <v>35674</v>
      </c>
      <c r="B9563">
        <v>18</v>
      </c>
      <c r="C9563">
        <v>3811250</v>
      </c>
      <c r="D9563">
        <v>1957178</v>
      </c>
      <c r="E9563">
        <v>1854072</v>
      </c>
    </row>
    <row r="9564" spans="1:5">
      <c r="A9564" s="58">
        <v>35674</v>
      </c>
      <c r="B9564">
        <v>19</v>
      </c>
      <c r="C9564">
        <v>3799147</v>
      </c>
      <c r="D9564">
        <v>1940332</v>
      </c>
      <c r="E9564">
        <v>1858815</v>
      </c>
    </row>
    <row r="9565" spans="1:5">
      <c r="A9565" s="58">
        <v>35674</v>
      </c>
      <c r="B9565">
        <v>20</v>
      </c>
      <c r="C9565">
        <v>3793354</v>
      </c>
      <c r="D9565">
        <v>1939612</v>
      </c>
      <c r="E9565">
        <v>1853742</v>
      </c>
    </row>
    <row r="9566" spans="1:5">
      <c r="A9566" s="58">
        <v>35674</v>
      </c>
      <c r="B9566">
        <v>21</v>
      </c>
      <c r="C9566">
        <v>3556634</v>
      </c>
      <c r="D9566">
        <v>1818366</v>
      </c>
      <c r="E9566">
        <v>1738268</v>
      </c>
    </row>
    <row r="9567" spans="1:5">
      <c r="A9567" s="58">
        <v>35674</v>
      </c>
      <c r="B9567">
        <v>22</v>
      </c>
      <c r="C9567">
        <v>3543181</v>
      </c>
      <c r="D9567">
        <v>1808802</v>
      </c>
      <c r="E9567">
        <v>1734379</v>
      </c>
    </row>
    <row r="9568" spans="1:5">
      <c r="A9568" s="58">
        <v>35674</v>
      </c>
      <c r="B9568">
        <v>23</v>
      </c>
      <c r="C9568">
        <v>3483368</v>
      </c>
      <c r="D9568">
        <v>1772010</v>
      </c>
      <c r="E9568">
        <v>1711358</v>
      </c>
    </row>
    <row r="9569" spans="1:5">
      <c r="A9569" s="58">
        <v>35674</v>
      </c>
      <c r="B9569">
        <v>24</v>
      </c>
      <c r="C9569">
        <v>3588909</v>
      </c>
      <c r="D9569">
        <v>1819264</v>
      </c>
      <c r="E9569">
        <v>1769645</v>
      </c>
    </row>
    <row r="9570" spans="1:5">
      <c r="A9570" s="58">
        <v>35674</v>
      </c>
      <c r="B9570">
        <v>25</v>
      </c>
      <c r="C9570">
        <v>3821779</v>
      </c>
      <c r="D9570">
        <v>1935857</v>
      </c>
      <c r="E9570">
        <v>1885922</v>
      </c>
    </row>
    <row r="9571" spans="1:5">
      <c r="A9571" s="58">
        <v>35674</v>
      </c>
      <c r="B9571">
        <v>26</v>
      </c>
      <c r="C9571">
        <v>4021671</v>
      </c>
      <c r="D9571">
        <v>2020167</v>
      </c>
      <c r="E9571">
        <v>2001504</v>
      </c>
    </row>
    <row r="9572" spans="1:5">
      <c r="A9572" s="58">
        <v>35674</v>
      </c>
      <c r="B9572">
        <v>27</v>
      </c>
      <c r="C9572">
        <v>4162311</v>
      </c>
      <c r="D9572">
        <v>2094016</v>
      </c>
      <c r="E9572">
        <v>2068295</v>
      </c>
    </row>
    <row r="9573" spans="1:5">
      <c r="A9573" s="58">
        <v>35674</v>
      </c>
      <c r="B9573">
        <v>28</v>
      </c>
      <c r="C9573">
        <v>3932472</v>
      </c>
      <c r="D9573">
        <v>1979429</v>
      </c>
      <c r="E9573">
        <v>1953043</v>
      </c>
    </row>
    <row r="9574" spans="1:5">
      <c r="A9574" s="58">
        <v>35674</v>
      </c>
      <c r="B9574">
        <v>29</v>
      </c>
      <c r="C9574">
        <v>3950303</v>
      </c>
      <c r="D9574">
        <v>1985562</v>
      </c>
      <c r="E9574">
        <v>1964741</v>
      </c>
    </row>
    <row r="9575" spans="1:5">
      <c r="A9575" s="58">
        <v>35674</v>
      </c>
      <c r="B9575">
        <v>30</v>
      </c>
      <c r="C9575">
        <v>4102833</v>
      </c>
      <c r="D9575">
        <v>2068039</v>
      </c>
      <c r="E9575">
        <v>2034794</v>
      </c>
    </row>
    <row r="9576" spans="1:5">
      <c r="A9576" s="58">
        <v>35674</v>
      </c>
      <c r="B9576">
        <v>31</v>
      </c>
      <c r="C9576">
        <v>4014115</v>
      </c>
      <c r="D9576">
        <v>2011607</v>
      </c>
      <c r="E9576">
        <v>2002508</v>
      </c>
    </row>
    <row r="9577" spans="1:5">
      <c r="A9577" s="58">
        <v>35674</v>
      </c>
      <c r="B9577">
        <v>32</v>
      </c>
      <c r="C9577">
        <v>4288511</v>
      </c>
      <c r="D9577">
        <v>2149763</v>
      </c>
      <c r="E9577">
        <v>2138748</v>
      </c>
    </row>
    <row r="9578" spans="1:5">
      <c r="A9578" s="58">
        <v>35674</v>
      </c>
      <c r="B9578">
        <v>33</v>
      </c>
      <c r="C9578">
        <v>4397049</v>
      </c>
      <c r="D9578">
        <v>2198842</v>
      </c>
      <c r="E9578">
        <v>2198207</v>
      </c>
    </row>
    <row r="9579" spans="1:5">
      <c r="A9579" s="58">
        <v>35674</v>
      </c>
      <c r="B9579">
        <v>34</v>
      </c>
      <c r="C9579">
        <v>4548991</v>
      </c>
      <c r="D9579">
        <v>2280979</v>
      </c>
      <c r="E9579">
        <v>2268012</v>
      </c>
    </row>
    <row r="9580" spans="1:5">
      <c r="A9580" s="58">
        <v>35674</v>
      </c>
      <c r="B9580">
        <v>35</v>
      </c>
      <c r="C9580">
        <v>4709723</v>
      </c>
      <c r="D9580">
        <v>2364112</v>
      </c>
      <c r="E9580">
        <v>2345611</v>
      </c>
    </row>
    <row r="9581" spans="1:5">
      <c r="A9581" s="58">
        <v>35674</v>
      </c>
      <c r="B9581">
        <v>36</v>
      </c>
      <c r="C9581">
        <v>4549026</v>
      </c>
      <c r="D9581">
        <v>2263543</v>
      </c>
      <c r="E9581">
        <v>2285483</v>
      </c>
    </row>
    <row r="9582" spans="1:5">
      <c r="A9582" s="58">
        <v>35674</v>
      </c>
      <c r="B9582">
        <v>37</v>
      </c>
      <c r="C9582">
        <v>4652363</v>
      </c>
      <c r="D9582">
        <v>2318281</v>
      </c>
      <c r="E9582">
        <v>2334082</v>
      </c>
    </row>
    <row r="9583" spans="1:5">
      <c r="A9583" s="58">
        <v>35674</v>
      </c>
      <c r="B9583">
        <v>38</v>
      </c>
      <c r="C9583">
        <v>4445846</v>
      </c>
      <c r="D9583">
        <v>2209350</v>
      </c>
      <c r="E9583">
        <v>2236496</v>
      </c>
    </row>
    <row r="9584" spans="1:5">
      <c r="A9584" s="58">
        <v>35674</v>
      </c>
      <c r="B9584">
        <v>39</v>
      </c>
      <c r="C9584">
        <v>4550135</v>
      </c>
      <c r="D9584">
        <v>2260512</v>
      </c>
      <c r="E9584">
        <v>2289623</v>
      </c>
    </row>
    <row r="9585" spans="1:5">
      <c r="A9585" s="58">
        <v>35674</v>
      </c>
      <c r="B9585">
        <v>40</v>
      </c>
      <c r="C9585">
        <v>4639550</v>
      </c>
      <c r="D9585">
        <v>2311244</v>
      </c>
      <c r="E9585">
        <v>2328306</v>
      </c>
    </row>
    <row r="9586" spans="1:5">
      <c r="A9586" s="58">
        <v>35674</v>
      </c>
      <c r="B9586">
        <v>41</v>
      </c>
      <c r="C9586">
        <v>4294130</v>
      </c>
      <c r="D9586">
        <v>2121499</v>
      </c>
      <c r="E9586">
        <v>2172631</v>
      </c>
    </row>
    <row r="9587" spans="1:5">
      <c r="A9587" s="58">
        <v>35674</v>
      </c>
      <c r="B9587">
        <v>42</v>
      </c>
      <c r="C9587">
        <v>4292387</v>
      </c>
      <c r="D9587">
        <v>2126605</v>
      </c>
      <c r="E9587">
        <v>2165782</v>
      </c>
    </row>
    <row r="9588" spans="1:5">
      <c r="A9588" s="58">
        <v>35674</v>
      </c>
      <c r="B9588">
        <v>43</v>
      </c>
      <c r="C9588">
        <v>4134832</v>
      </c>
      <c r="D9588">
        <v>2034992</v>
      </c>
      <c r="E9588">
        <v>2099840</v>
      </c>
    </row>
    <row r="9589" spans="1:5">
      <c r="A9589" s="58">
        <v>35674</v>
      </c>
      <c r="B9589">
        <v>44</v>
      </c>
      <c r="C9589">
        <v>4049784</v>
      </c>
      <c r="D9589">
        <v>1998356</v>
      </c>
      <c r="E9589">
        <v>2051428</v>
      </c>
    </row>
    <row r="9590" spans="1:5">
      <c r="A9590" s="58">
        <v>35674</v>
      </c>
      <c r="B9590">
        <v>45</v>
      </c>
      <c r="C9590">
        <v>4065363</v>
      </c>
      <c r="D9590">
        <v>2008023</v>
      </c>
      <c r="E9590">
        <v>2057340</v>
      </c>
    </row>
    <row r="9591" spans="1:5">
      <c r="A9591" s="58">
        <v>35674</v>
      </c>
      <c r="B9591">
        <v>46</v>
      </c>
      <c r="C9591">
        <v>3706448</v>
      </c>
      <c r="D9591">
        <v>1818828</v>
      </c>
      <c r="E9591">
        <v>1887620</v>
      </c>
    </row>
    <row r="9592" spans="1:5">
      <c r="A9592" s="58">
        <v>35674</v>
      </c>
      <c r="B9592">
        <v>47</v>
      </c>
      <c r="C9592">
        <v>3760108</v>
      </c>
      <c r="D9592">
        <v>1847610</v>
      </c>
      <c r="E9592">
        <v>1912498</v>
      </c>
    </row>
    <row r="9593" spans="1:5">
      <c r="A9593" s="58">
        <v>35674</v>
      </c>
      <c r="B9593">
        <v>48</v>
      </c>
      <c r="C9593">
        <v>3560908</v>
      </c>
      <c r="D9593">
        <v>1744254</v>
      </c>
      <c r="E9593">
        <v>1816654</v>
      </c>
    </row>
    <row r="9594" spans="1:5">
      <c r="A9594" s="58">
        <v>35674</v>
      </c>
      <c r="B9594">
        <v>49</v>
      </c>
      <c r="C9594">
        <v>3675164</v>
      </c>
      <c r="D9594">
        <v>1802272</v>
      </c>
      <c r="E9594">
        <v>1872892</v>
      </c>
    </row>
    <row r="9595" spans="1:5">
      <c r="A9595" s="58">
        <v>35674</v>
      </c>
      <c r="B9595">
        <v>50</v>
      </c>
      <c r="C9595">
        <v>4029646</v>
      </c>
      <c r="D9595">
        <v>1982471</v>
      </c>
      <c r="E9595">
        <v>2047175</v>
      </c>
    </row>
    <row r="9596" spans="1:5">
      <c r="A9596" s="58">
        <v>35674</v>
      </c>
      <c r="B9596">
        <v>51</v>
      </c>
      <c r="C9596">
        <v>2892530</v>
      </c>
      <c r="D9596">
        <v>1412221</v>
      </c>
      <c r="E9596">
        <v>1480309</v>
      </c>
    </row>
    <row r="9597" spans="1:5">
      <c r="A9597" s="58">
        <v>35674</v>
      </c>
      <c r="B9597">
        <v>52</v>
      </c>
      <c r="C9597">
        <v>2850547</v>
      </c>
      <c r="D9597">
        <v>1391599</v>
      </c>
      <c r="E9597">
        <v>1458948</v>
      </c>
    </row>
    <row r="9598" spans="1:5">
      <c r="A9598" s="58">
        <v>35674</v>
      </c>
      <c r="B9598">
        <v>53</v>
      </c>
      <c r="C9598">
        <v>2820562</v>
      </c>
      <c r="D9598">
        <v>1371017</v>
      </c>
      <c r="E9598">
        <v>1449545</v>
      </c>
    </row>
    <row r="9599" spans="1:5">
      <c r="A9599" s="58">
        <v>35674</v>
      </c>
      <c r="B9599">
        <v>54</v>
      </c>
      <c r="C9599">
        <v>3056677</v>
      </c>
      <c r="D9599">
        <v>1490809</v>
      </c>
      <c r="E9599">
        <v>1565868</v>
      </c>
    </row>
    <row r="9600" spans="1:5">
      <c r="A9600" s="58">
        <v>35674</v>
      </c>
      <c r="B9600">
        <v>55</v>
      </c>
      <c r="C9600">
        <v>2683080</v>
      </c>
      <c r="D9600">
        <v>1302482</v>
      </c>
      <c r="E9600">
        <v>1380598</v>
      </c>
    </row>
    <row r="9601" spans="1:5">
      <c r="A9601" s="58">
        <v>35674</v>
      </c>
      <c r="B9601">
        <v>56</v>
      </c>
      <c r="C9601">
        <v>2443328</v>
      </c>
      <c r="D9601">
        <v>1179245</v>
      </c>
      <c r="E9601">
        <v>1264083</v>
      </c>
    </row>
    <row r="9602" spans="1:5">
      <c r="A9602" s="58">
        <v>35674</v>
      </c>
      <c r="B9602">
        <v>57</v>
      </c>
      <c r="C9602">
        <v>2368341</v>
      </c>
      <c r="D9602">
        <v>1140060</v>
      </c>
      <c r="E9602">
        <v>1228281</v>
      </c>
    </row>
    <row r="9603" spans="1:5">
      <c r="A9603" s="58">
        <v>35674</v>
      </c>
      <c r="B9603">
        <v>58</v>
      </c>
      <c r="C9603">
        <v>2260210</v>
      </c>
      <c r="D9603">
        <v>1086095</v>
      </c>
      <c r="E9603">
        <v>1174115</v>
      </c>
    </row>
    <row r="9604" spans="1:5">
      <c r="A9604" s="58">
        <v>35674</v>
      </c>
      <c r="B9604">
        <v>59</v>
      </c>
      <c r="C9604">
        <v>2262826</v>
      </c>
      <c r="D9604">
        <v>1084558</v>
      </c>
      <c r="E9604">
        <v>1178268</v>
      </c>
    </row>
    <row r="9605" spans="1:5">
      <c r="A9605" s="58">
        <v>35674</v>
      </c>
      <c r="B9605">
        <v>60</v>
      </c>
      <c r="C9605">
        <v>2166521</v>
      </c>
      <c r="D9605">
        <v>1032818</v>
      </c>
      <c r="E9605">
        <v>1133703</v>
      </c>
    </row>
    <row r="9606" spans="1:5">
      <c r="A9606" s="58">
        <v>35674</v>
      </c>
      <c r="B9606">
        <v>61</v>
      </c>
      <c r="C9606">
        <v>2049502</v>
      </c>
      <c r="D9606">
        <v>975625</v>
      </c>
      <c r="E9606">
        <v>1073877</v>
      </c>
    </row>
    <row r="9607" spans="1:5">
      <c r="A9607" s="58">
        <v>35674</v>
      </c>
      <c r="B9607">
        <v>62</v>
      </c>
      <c r="C9607">
        <v>2084475</v>
      </c>
      <c r="D9607">
        <v>989032</v>
      </c>
      <c r="E9607">
        <v>1095443</v>
      </c>
    </row>
    <row r="9608" spans="1:5">
      <c r="A9608" s="58">
        <v>35674</v>
      </c>
      <c r="B9608">
        <v>63</v>
      </c>
      <c r="C9608">
        <v>1978453</v>
      </c>
      <c r="D9608">
        <v>936076</v>
      </c>
      <c r="E9608">
        <v>1042377</v>
      </c>
    </row>
    <row r="9609" spans="1:5">
      <c r="A9609" s="58">
        <v>35674</v>
      </c>
      <c r="B9609">
        <v>64</v>
      </c>
      <c r="C9609">
        <v>1947525</v>
      </c>
      <c r="D9609">
        <v>911597</v>
      </c>
      <c r="E9609">
        <v>1035928</v>
      </c>
    </row>
    <row r="9610" spans="1:5">
      <c r="A9610" s="58">
        <v>35674</v>
      </c>
      <c r="B9610">
        <v>65</v>
      </c>
      <c r="C9610">
        <v>1947745</v>
      </c>
      <c r="D9610">
        <v>902747</v>
      </c>
      <c r="E9610">
        <v>1044998</v>
      </c>
    </row>
    <row r="9611" spans="1:5">
      <c r="A9611" s="58">
        <v>35674</v>
      </c>
      <c r="B9611">
        <v>66</v>
      </c>
      <c r="C9611">
        <v>1993247</v>
      </c>
      <c r="D9611">
        <v>918087</v>
      </c>
      <c r="E9611">
        <v>1075160</v>
      </c>
    </row>
    <row r="9612" spans="1:5">
      <c r="A9612" s="58">
        <v>35674</v>
      </c>
      <c r="B9612">
        <v>67</v>
      </c>
      <c r="C9612">
        <v>2029097</v>
      </c>
      <c r="D9612">
        <v>935233</v>
      </c>
      <c r="E9612">
        <v>1093864</v>
      </c>
    </row>
    <row r="9613" spans="1:5">
      <c r="A9613" s="58">
        <v>35674</v>
      </c>
      <c r="B9613">
        <v>68</v>
      </c>
      <c r="C9613">
        <v>1920158</v>
      </c>
      <c r="D9613">
        <v>878090</v>
      </c>
      <c r="E9613">
        <v>1042068</v>
      </c>
    </row>
    <row r="9614" spans="1:5">
      <c r="A9614" s="58">
        <v>35674</v>
      </c>
      <c r="B9614">
        <v>69</v>
      </c>
      <c r="C9614">
        <v>1932247</v>
      </c>
      <c r="D9614">
        <v>871155</v>
      </c>
      <c r="E9614">
        <v>1061092</v>
      </c>
    </row>
    <row r="9615" spans="1:5">
      <c r="A9615" s="58">
        <v>35674</v>
      </c>
      <c r="B9615">
        <v>70</v>
      </c>
      <c r="C9615">
        <v>1893135</v>
      </c>
      <c r="D9615">
        <v>836326</v>
      </c>
      <c r="E9615">
        <v>1056809</v>
      </c>
    </row>
    <row r="9616" spans="1:5">
      <c r="A9616" s="58">
        <v>35674</v>
      </c>
      <c r="B9616">
        <v>71</v>
      </c>
      <c r="C9616">
        <v>1781833</v>
      </c>
      <c r="D9616">
        <v>783361</v>
      </c>
      <c r="E9616">
        <v>998472</v>
      </c>
    </row>
    <row r="9617" spans="1:5">
      <c r="A9617" s="58">
        <v>35674</v>
      </c>
      <c r="B9617">
        <v>72</v>
      </c>
      <c r="C9617">
        <v>1771053</v>
      </c>
      <c r="D9617">
        <v>771142</v>
      </c>
      <c r="E9617">
        <v>999911</v>
      </c>
    </row>
    <row r="9618" spans="1:5">
      <c r="A9618" s="58">
        <v>35674</v>
      </c>
      <c r="B9618">
        <v>73</v>
      </c>
      <c r="C9618">
        <v>1736331</v>
      </c>
      <c r="D9618">
        <v>751548</v>
      </c>
      <c r="E9618">
        <v>984783</v>
      </c>
    </row>
    <row r="9619" spans="1:5">
      <c r="A9619" s="58">
        <v>35674</v>
      </c>
      <c r="B9619">
        <v>74</v>
      </c>
      <c r="C9619">
        <v>1670013</v>
      </c>
      <c r="D9619">
        <v>710764</v>
      </c>
      <c r="E9619">
        <v>959249</v>
      </c>
    </row>
    <row r="9620" spans="1:5">
      <c r="A9620" s="58">
        <v>35674</v>
      </c>
      <c r="B9620">
        <v>75</v>
      </c>
      <c r="C9620">
        <v>1640560</v>
      </c>
      <c r="D9620">
        <v>689215</v>
      </c>
      <c r="E9620">
        <v>951345</v>
      </c>
    </row>
    <row r="9621" spans="1:5">
      <c r="A9621" s="58">
        <v>35674</v>
      </c>
      <c r="B9621">
        <v>76</v>
      </c>
      <c r="C9621">
        <v>1567792</v>
      </c>
      <c r="D9621">
        <v>652939</v>
      </c>
      <c r="E9621">
        <v>914853</v>
      </c>
    </row>
    <row r="9622" spans="1:5">
      <c r="A9622" s="58">
        <v>35674</v>
      </c>
      <c r="B9622">
        <v>77</v>
      </c>
      <c r="C9622">
        <v>1412329</v>
      </c>
      <c r="D9622">
        <v>577529</v>
      </c>
      <c r="E9622">
        <v>834800</v>
      </c>
    </row>
    <row r="9623" spans="1:5">
      <c r="A9623" s="58">
        <v>35674</v>
      </c>
      <c r="B9623">
        <v>78</v>
      </c>
      <c r="C9623">
        <v>1301660</v>
      </c>
      <c r="D9623">
        <v>519378</v>
      </c>
      <c r="E9623">
        <v>782282</v>
      </c>
    </row>
    <row r="9624" spans="1:5">
      <c r="A9624" s="58">
        <v>35674</v>
      </c>
      <c r="B9624">
        <v>79</v>
      </c>
      <c r="C9624">
        <v>1206029</v>
      </c>
      <c r="D9624">
        <v>468647</v>
      </c>
      <c r="E9624">
        <v>737382</v>
      </c>
    </row>
    <row r="9625" spans="1:5">
      <c r="A9625" s="58">
        <v>35674</v>
      </c>
      <c r="B9625">
        <v>80</v>
      </c>
      <c r="C9625">
        <v>1130651</v>
      </c>
      <c r="D9625">
        <v>430999</v>
      </c>
      <c r="E9625">
        <v>699652</v>
      </c>
    </row>
    <row r="9626" spans="1:5">
      <c r="A9626" s="58">
        <v>35674</v>
      </c>
      <c r="B9626">
        <v>81</v>
      </c>
      <c r="C9626">
        <v>1021667</v>
      </c>
      <c r="D9626">
        <v>381770</v>
      </c>
      <c r="E9626">
        <v>639897</v>
      </c>
    </row>
    <row r="9627" spans="1:5">
      <c r="A9627" s="58">
        <v>35674</v>
      </c>
      <c r="B9627">
        <v>82</v>
      </c>
      <c r="C9627">
        <v>956000</v>
      </c>
      <c r="D9627">
        <v>349696</v>
      </c>
      <c r="E9627">
        <v>606304</v>
      </c>
    </row>
    <row r="9628" spans="1:5">
      <c r="A9628" s="58">
        <v>35674</v>
      </c>
      <c r="B9628">
        <v>83</v>
      </c>
      <c r="C9628">
        <v>853280</v>
      </c>
      <c r="D9628">
        <v>298401</v>
      </c>
      <c r="E9628">
        <v>554879</v>
      </c>
    </row>
    <row r="9629" spans="1:5">
      <c r="A9629" s="58">
        <v>35674</v>
      </c>
      <c r="B9629">
        <v>84</v>
      </c>
      <c r="C9629">
        <v>768359</v>
      </c>
      <c r="D9629">
        <v>259666</v>
      </c>
      <c r="E9629">
        <v>508693</v>
      </c>
    </row>
    <row r="9630" spans="1:5">
      <c r="A9630" s="58">
        <v>35674</v>
      </c>
      <c r="B9630">
        <v>85</v>
      </c>
      <c r="C9630">
        <v>670318</v>
      </c>
      <c r="D9630">
        <v>219533</v>
      </c>
      <c r="E9630">
        <v>450785</v>
      </c>
    </row>
    <row r="9631" spans="1:5">
      <c r="A9631" s="58">
        <v>35674</v>
      </c>
      <c r="B9631">
        <v>86</v>
      </c>
      <c r="C9631">
        <v>583578</v>
      </c>
      <c r="D9631">
        <v>183317</v>
      </c>
      <c r="E9631">
        <v>400261</v>
      </c>
    </row>
    <row r="9632" spans="1:5">
      <c r="A9632" s="58">
        <v>35674</v>
      </c>
      <c r="B9632">
        <v>87</v>
      </c>
      <c r="C9632">
        <v>507257</v>
      </c>
      <c r="D9632">
        <v>153488</v>
      </c>
      <c r="E9632">
        <v>353769</v>
      </c>
    </row>
    <row r="9633" spans="1:5">
      <c r="A9633" s="58">
        <v>35674</v>
      </c>
      <c r="B9633">
        <v>88</v>
      </c>
      <c r="C9633">
        <v>437538</v>
      </c>
      <c r="D9633">
        <v>127442</v>
      </c>
      <c r="E9633">
        <v>310096</v>
      </c>
    </row>
    <row r="9634" spans="1:5">
      <c r="A9634" s="58">
        <v>35674</v>
      </c>
      <c r="B9634">
        <v>89</v>
      </c>
      <c r="C9634">
        <v>376809</v>
      </c>
      <c r="D9634">
        <v>105454</v>
      </c>
      <c r="E9634">
        <v>271355</v>
      </c>
    </row>
    <row r="9635" spans="1:5">
      <c r="A9635" s="58">
        <v>35674</v>
      </c>
      <c r="B9635">
        <v>90</v>
      </c>
      <c r="C9635">
        <v>305653</v>
      </c>
      <c r="D9635">
        <v>81493</v>
      </c>
      <c r="E9635">
        <v>224160</v>
      </c>
    </row>
    <row r="9636" spans="1:5">
      <c r="A9636" s="58">
        <v>35674</v>
      </c>
      <c r="B9636">
        <v>91</v>
      </c>
      <c r="C9636">
        <v>247399</v>
      </c>
      <c r="D9636">
        <v>62529</v>
      </c>
      <c r="E9636">
        <v>184870</v>
      </c>
    </row>
    <row r="9637" spans="1:5">
      <c r="A9637" s="58">
        <v>35674</v>
      </c>
      <c r="B9637">
        <v>92</v>
      </c>
      <c r="C9637">
        <v>208665</v>
      </c>
      <c r="D9637">
        <v>50784</v>
      </c>
      <c r="E9637">
        <v>157881</v>
      </c>
    </row>
    <row r="9638" spans="1:5">
      <c r="A9638" s="58">
        <v>35674</v>
      </c>
      <c r="B9638">
        <v>93</v>
      </c>
      <c r="C9638">
        <v>166050</v>
      </c>
      <c r="D9638">
        <v>38281</v>
      </c>
      <c r="E9638">
        <v>127769</v>
      </c>
    </row>
    <row r="9639" spans="1:5">
      <c r="A9639" s="58">
        <v>35674</v>
      </c>
      <c r="B9639">
        <v>94</v>
      </c>
      <c r="C9639">
        <v>124568</v>
      </c>
      <c r="D9639">
        <v>27622</v>
      </c>
      <c r="E9639">
        <v>96946</v>
      </c>
    </row>
    <row r="9640" spans="1:5">
      <c r="A9640" s="58">
        <v>35674</v>
      </c>
      <c r="B9640">
        <v>95</v>
      </c>
      <c r="C9640">
        <v>86581</v>
      </c>
      <c r="D9640">
        <v>18444</v>
      </c>
      <c r="E9640">
        <v>68137</v>
      </c>
    </row>
    <row r="9641" spans="1:5">
      <c r="A9641" s="58">
        <v>35674</v>
      </c>
      <c r="B9641">
        <v>96</v>
      </c>
      <c r="C9641">
        <v>70459</v>
      </c>
      <c r="D9641">
        <v>14122</v>
      </c>
      <c r="E9641">
        <v>56337</v>
      </c>
    </row>
    <row r="9642" spans="1:5">
      <c r="A9642" s="58">
        <v>35674</v>
      </c>
      <c r="B9642">
        <v>97</v>
      </c>
      <c r="C9642">
        <v>51225</v>
      </c>
      <c r="D9642">
        <v>9812</v>
      </c>
      <c r="E9642">
        <v>41413</v>
      </c>
    </row>
    <row r="9643" spans="1:5">
      <c r="A9643" s="58">
        <v>35674</v>
      </c>
      <c r="B9643">
        <v>98</v>
      </c>
      <c r="C9643">
        <v>32493</v>
      </c>
      <c r="D9643">
        <v>5834</v>
      </c>
      <c r="E9643">
        <v>26659</v>
      </c>
    </row>
    <row r="9644" spans="1:5">
      <c r="A9644" s="58">
        <v>35674</v>
      </c>
      <c r="B9644">
        <v>99</v>
      </c>
      <c r="C9644">
        <v>21757</v>
      </c>
      <c r="D9644">
        <v>3900</v>
      </c>
      <c r="E9644">
        <v>17857</v>
      </c>
    </row>
    <row r="9645" spans="1:5">
      <c r="A9645" s="58">
        <v>35674</v>
      </c>
      <c r="B9645" t="s">
        <v>164</v>
      </c>
      <c r="C9645">
        <v>47218</v>
      </c>
      <c r="D9645">
        <v>8891</v>
      </c>
      <c r="E9645">
        <v>38327</v>
      </c>
    </row>
    <row r="9647" spans="1:5">
      <c r="A9647" s="58">
        <v>35704</v>
      </c>
      <c r="B9647" t="s">
        <v>163</v>
      </c>
      <c r="C9647">
        <v>273592979</v>
      </c>
      <c r="D9647">
        <v>133955551</v>
      </c>
      <c r="E9647">
        <v>139637428</v>
      </c>
    </row>
    <row r="9648" spans="1:5">
      <c r="A9648" s="58">
        <v>35704</v>
      </c>
      <c r="B9648">
        <v>0</v>
      </c>
      <c r="C9648">
        <v>3742642</v>
      </c>
      <c r="D9648">
        <v>1916570</v>
      </c>
      <c r="E9648">
        <v>1826072</v>
      </c>
    </row>
    <row r="9649" spans="1:5">
      <c r="A9649" s="58">
        <v>35704</v>
      </c>
      <c r="B9649">
        <v>1</v>
      </c>
      <c r="C9649">
        <v>3754824</v>
      </c>
      <c r="D9649">
        <v>1919012</v>
      </c>
      <c r="E9649">
        <v>1835812</v>
      </c>
    </row>
    <row r="9650" spans="1:5">
      <c r="A9650" s="58">
        <v>35704</v>
      </c>
      <c r="B9650">
        <v>2</v>
      </c>
      <c r="C9650">
        <v>3807036</v>
      </c>
      <c r="D9650">
        <v>1947628</v>
      </c>
      <c r="E9650">
        <v>1859408</v>
      </c>
    </row>
    <row r="9651" spans="1:5">
      <c r="A9651" s="58">
        <v>35704</v>
      </c>
      <c r="B9651">
        <v>3</v>
      </c>
      <c r="C9651">
        <v>3883253</v>
      </c>
      <c r="D9651">
        <v>1987605</v>
      </c>
      <c r="E9651">
        <v>1895648</v>
      </c>
    </row>
    <row r="9652" spans="1:5">
      <c r="A9652" s="58">
        <v>35704</v>
      </c>
      <c r="B9652">
        <v>4</v>
      </c>
      <c r="C9652">
        <v>4020729</v>
      </c>
      <c r="D9652">
        <v>2060416</v>
      </c>
      <c r="E9652">
        <v>1960313</v>
      </c>
    </row>
    <row r="9653" spans="1:5">
      <c r="A9653" s="58">
        <v>35704</v>
      </c>
      <c r="B9653">
        <v>5</v>
      </c>
      <c r="C9653">
        <v>4079266</v>
      </c>
      <c r="D9653">
        <v>2088632</v>
      </c>
      <c r="E9653">
        <v>1990634</v>
      </c>
    </row>
    <row r="9654" spans="1:5">
      <c r="A9654" s="58">
        <v>35704</v>
      </c>
      <c r="B9654">
        <v>6</v>
      </c>
      <c r="C9654">
        <v>4118980</v>
      </c>
      <c r="D9654">
        <v>2106553</v>
      </c>
      <c r="E9654">
        <v>2012427</v>
      </c>
    </row>
    <row r="9655" spans="1:5">
      <c r="A9655" s="58">
        <v>35704</v>
      </c>
      <c r="B9655">
        <v>7</v>
      </c>
      <c r="C9655">
        <v>4167528</v>
      </c>
      <c r="D9655">
        <v>2133648</v>
      </c>
      <c r="E9655">
        <v>2033880</v>
      </c>
    </row>
    <row r="9656" spans="1:5">
      <c r="A9656" s="58">
        <v>35704</v>
      </c>
      <c r="B9656">
        <v>8</v>
      </c>
      <c r="C9656">
        <v>3973568</v>
      </c>
      <c r="D9656">
        <v>2035022</v>
      </c>
      <c r="E9656">
        <v>1938546</v>
      </c>
    </row>
    <row r="9657" spans="1:5">
      <c r="A9657" s="58">
        <v>35704</v>
      </c>
      <c r="B9657">
        <v>9</v>
      </c>
      <c r="C9657">
        <v>3992265</v>
      </c>
      <c r="D9657">
        <v>2045222</v>
      </c>
      <c r="E9657">
        <v>1947043</v>
      </c>
    </row>
    <row r="9658" spans="1:5">
      <c r="A9658" s="58">
        <v>35704</v>
      </c>
      <c r="B9658">
        <v>10</v>
      </c>
      <c r="C9658">
        <v>3963781</v>
      </c>
      <c r="D9658">
        <v>2031529</v>
      </c>
      <c r="E9658">
        <v>1932252</v>
      </c>
    </row>
    <row r="9659" spans="1:5">
      <c r="A9659" s="58">
        <v>35704</v>
      </c>
      <c r="B9659">
        <v>11</v>
      </c>
      <c r="C9659">
        <v>3928362</v>
      </c>
      <c r="D9659">
        <v>2012096</v>
      </c>
      <c r="E9659">
        <v>1916266</v>
      </c>
    </row>
    <row r="9660" spans="1:5">
      <c r="A9660" s="58">
        <v>35704</v>
      </c>
      <c r="B9660">
        <v>12</v>
      </c>
      <c r="C9660">
        <v>3962731</v>
      </c>
      <c r="D9660">
        <v>2030278</v>
      </c>
      <c r="E9660">
        <v>1932453</v>
      </c>
    </row>
    <row r="9661" spans="1:5">
      <c r="A9661" s="58">
        <v>35704</v>
      </c>
      <c r="B9661">
        <v>13</v>
      </c>
      <c r="C9661">
        <v>3867164</v>
      </c>
      <c r="D9661">
        <v>1979761</v>
      </c>
      <c r="E9661">
        <v>1887403</v>
      </c>
    </row>
    <row r="9662" spans="1:5">
      <c r="A9662" s="58">
        <v>35704</v>
      </c>
      <c r="B9662">
        <v>14</v>
      </c>
      <c r="C9662">
        <v>3915436</v>
      </c>
      <c r="D9662">
        <v>2008671</v>
      </c>
      <c r="E9662">
        <v>1906765</v>
      </c>
    </row>
    <row r="9663" spans="1:5">
      <c r="A9663" s="58">
        <v>35704</v>
      </c>
      <c r="B9663">
        <v>15</v>
      </c>
      <c r="C9663">
        <v>4003429</v>
      </c>
      <c r="D9663">
        <v>2056779</v>
      </c>
      <c r="E9663">
        <v>1946650</v>
      </c>
    </row>
    <row r="9664" spans="1:5">
      <c r="A9664" s="58">
        <v>35704</v>
      </c>
      <c r="B9664">
        <v>16</v>
      </c>
      <c r="C9664">
        <v>3883106</v>
      </c>
      <c r="D9664">
        <v>2001062</v>
      </c>
      <c r="E9664">
        <v>1882044</v>
      </c>
    </row>
    <row r="9665" spans="1:5">
      <c r="A9665" s="58">
        <v>35704</v>
      </c>
      <c r="B9665">
        <v>17</v>
      </c>
      <c r="C9665">
        <v>4008416</v>
      </c>
      <c r="D9665">
        <v>2072414</v>
      </c>
      <c r="E9665">
        <v>1936002</v>
      </c>
    </row>
    <row r="9666" spans="1:5">
      <c r="A9666" s="58">
        <v>35704</v>
      </c>
      <c r="B9666">
        <v>18</v>
      </c>
      <c r="C9666">
        <v>3824683</v>
      </c>
      <c r="D9666">
        <v>1964304</v>
      </c>
      <c r="E9666">
        <v>1860379</v>
      </c>
    </row>
    <row r="9667" spans="1:5">
      <c r="A9667" s="58">
        <v>35704</v>
      </c>
      <c r="B9667">
        <v>19</v>
      </c>
      <c r="C9667">
        <v>3800083</v>
      </c>
      <c r="D9667">
        <v>1940773</v>
      </c>
      <c r="E9667">
        <v>1859310</v>
      </c>
    </row>
    <row r="9668" spans="1:5">
      <c r="A9668" s="58">
        <v>35704</v>
      </c>
      <c r="B9668">
        <v>20</v>
      </c>
      <c r="C9668">
        <v>3803821</v>
      </c>
      <c r="D9668">
        <v>1944827</v>
      </c>
      <c r="E9668">
        <v>1858994</v>
      </c>
    </row>
    <row r="9669" spans="1:5">
      <c r="A9669" s="58">
        <v>35704</v>
      </c>
      <c r="B9669">
        <v>21</v>
      </c>
      <c r="C9669">
        <v>3569078</v>
      </c>
      <c r="D9669">
        <v>1824701</v>
      </c>
      <c r="E9669">
        <v>1744377</v>
      </c>
    </row>
    <row r="9670" spans="1:5">
      <c r="A9670" s="58">
        <v>35704</v>
      </c>
      <c r="B9670">
        <v>22</v>
      </c>
      <c r="C9670">
        <v>3535822</v>
      </c>
      <c r="D9670">
        <v>1805241</v>
      </c>
      <c r="E9670">
        <v>1730581</v>
      </c>
    </row>
    <row r="9671" spans="1:5">
      <c r="A9671" s="58">
        <v>35704</v>
      </c>
      <c r="B9671">
        <v>23</v>
      </c>
      <c r="C9671">
        <v>3500296</v>
      </c>
      <c r="D9671">
        <v>1780766</v>
      </c>
      <c r="E9671">
        <v>1719530</v>
      </c>
    </row>
    <row r="9672" spans="1:5">
      <c r="A9672" s="58">
        <v>35704</v>
      </c>
      <c r="B9672">
        <v>24</v>
      </c>
      <c r="C9672">
        <v>3578839</v>
      </c>
      <c r="D9672">
        <v>1814552</v>
      </c>
      <c r="E9672">
        <v>1764287</v>
      </c>
    </row>
    <row r="9673" spans="1:5">
      <c r="A9673" s="58">
        <v>35704</v>
      </c>
      <c r="B9673">
        <v>25</v>
      </c>
      <c r="C9673">
        <v>3800960</v>
      </c>
      <c r="D9673">
        <v>1926081</v>
      </c>
      <c r="E9673">
        <v>1874879</v>
      </c>
    </row>
    <row r="9674" spans="1:5">
      <c r="A9674" s="58">
        <v>35704</v>
      </c>
      <c r="B9674">
        <v>26</v>
      </c>
      <c r="C9674">
        <v>3997060</v>
      </c>
      <c r="D9674">
        <v>2007631</v>
      </c>
      <c r="E9674">
        <v>1989429</v>
      </c>
    </row>
    <row r="9675" spans="1:5">
      <c r="A9675" s="58">
        <v>35704</v>
      </c>
      <c r="B9675">
        <v>27</v>
      </c>
      <c r="C9675">
        <v>4193076</v>
      </c>
      <c r="D9675">
        <v>2109079</v>
      </c>
      <c r="E9675">
        <v>2083997</v>
      </c>
    </row>
    <row r="9676" spans="1:5">
      <c r="A9676" s="58">
        <v>35704</v>
      </c>
      <c r="B9676">
        <v>28</v>
      </c>
      <c r="C9676">
        <v>3942408</v>
      </c>
      <c r="D9676">
        <v>1984583</v>
      </c>
      <c r="E9676">
        <v>1957825</v>
      </c>
    </row>
    <row r="9677" spans="1:5">
      <c r="A9677" s="58">
        <v>35704</v>
      </c>
      <c r="B9677">
        <v>29</v>
      </c>
      <c r="C9677">
        <v>3950124</v>
      </c>
      <c r="D9677">
        <v>1985485</v>
      </c>
      <c r="E9677">
        <v>1964639</v>
      </c>
    </row>
    <row r="9678" spans="1:5">
      <c r="A9678" s="58">
        <v>35704</v>
      </c>
      <c r="B9678">
        <v>30</v>
      </c>
      <c r="C9678">
        <v>4093241</v>
      </c>
      <c r="D9678">
        <v>2063786</v>
      </c>
      <c r="E9678">
        <v>2029455</v>
      </c>
    </row>
    <row r="9679" spans="1:5">
      <c r="A9679" s="58">
        <v>35704</v>
      </c>
      <c r="B9679">
        <v>31</v>
      </c>
      <c r="C9679">
        <v>4000052</v>
      </c>
      <c r="D9679">
        <v>2004225</v>
      </c>
      <c r="E9679">
        <v>1995827</v>
      </c>
    </row>
    <row r="9680" spans="1:5">
      <c r="A9680" s="58">
        <v>35704</v>
      </c>
      <c r="B9680">
        <v>32</v>
      </c>
      <c r="C9680">
        <v>4274967</v>
      </c>
      <c r="D9680">
        <v>2143509</v>
      </c>
      <c r="E9680">
        <v>2131458</v>
      </c>
    </row>
    <row r="9681" spans="1:5">
      <c r="A9681" s="58">
        <v>35704</v>
      </c>
      <c r="B9681">
        <v>33</v>
      </c>
      <c r="C9681">
        <v>4387235</v>
      </c>
      <c r="D9681">
        <v>2193510</v>
      </c>
      <c r="E9681">
        <v>2193725</v>
      </c>
    </row>
    <row r="9682" spans="1:5">
      <c r="A9682" s="58">
        <v>35704</v>
      </c>
      <c r="B9682">
        <v>34</v>
      </c>
      <c r="C9682">
        <v>4546191</v>
      </c>
      <c r="D9682">
        <v>2279565</v>
      </c>
      <c r="E9682">
        <v>2266626</v>
      </c>
    </row>
    <row r="9683" spans="1:5">
      <c r="A9683" s="58">
        <v>35704</v>
      </c>
      <c r="B9683">
        <v>35</v>
      </c>
      <c r="C9683">
        <v>4711940</v>
      </c>
      <c r="D9683">
        <v>2365439</v>
      </c>
      <c r="E9683">
        <v>2346501</v>
      </c>
    </row>
    <row r="9684" spans="1:5">
      <c r="A9684" s="58">
        <v>35704</v>
      </c>
      <c r="B9684">
        <v>36</v>
      </c>
      <c r="C9684">
        <v>4520405</v>
      </c>
      <c r="D9684">
        <v>2249281</v>
      </c>
      <c r="E9684">
        <v>2271124</v>
      </c>
    </row>
    <row r="9685" spans="1:5">
      <c r="A9685" s="58">
        <v>35704</v>
      </c>
      <c r="B9685">
        <v>37</v>
      </c>
      <c r="C9685">
        <v>4683817</v>
      </c>
      <c r="D9685">
        <v>2334069</v>
      </c>
      <c r="E9685">
        <v>2349748</v>
      </c>
    </row>
    <row r="9686" spans="1:5">
      <c r="A9686" s="58">
        <v>35704</v>
      </c>
      <c r="B9686">
        <v>38</v>
      </c>
      <c r="C9686">
        <v>4442031</v>
      </c>
      <c r="D9686">
        <v>2207732</v>
      </c>
      <c r="E9686">
        <v>2234299</v>
      </c>
    </row>
    <row r="9687" spans="1:5">
      <c r="A9687" s="58">
        <v>35704</v>
      </c>
      <c r="B9687">
        <v>39</v>
      </c>
      <c r="C9687">
        <v>4552184</v>
      </c>
      <c r="D9687">
        <v>2261254</v>
      </c>
      <c r="E9687">
        <v>2290930</v>
      </c>
    </row>
    <row r="9688" spans="1:5">
      <c r="A9688" s="58">
        <v>35704</v>
      </c>
      <c r="B9688">
        <v>40</v>
      </c>
      <c r="C9688">
        <v>4645236</v>
      </c>
      <c r="D9688">
        <v>2314409</v>
      </c>
      <c r="E9688">
        <v>2330827</v>
      </c>
    </row>
    <row r="9689" spans="1:5">
      <c r="A9689" s="58">
        <v>35704</v>
      </c>
      <c r="B9689">
        <v>41</v>
      </c>
      <c r="C9689">
        <v>4303435</v>
      </c>
      <c r="D9689">
        <v>2126040</v>
      </c>
      <c r="E9689">
        <v>2177395</v>
      </c>
    </row>
    <row r="9690" spans="1:5">
      <c r="A9690" s="58">
        <v>35704</v>
      </c>
      <c r="B9690">
        <v>42</v>
      </c>
      <c r="C9690">
        <v>4305618</v>
      </c>
      <c r="D9690">
        <v>2133767</v>
      </c>
      <c r="E9690">
        <v>2171851</v>
      </c>
    </row>
    <row r="9691" spans="1:5">
      <c r="A9691" s="58">
        <v>35704</v>
      </c>
      <c r="B9691">
        <v>43</v>
      </c>
      <c r="C9691">
        <v>4147849</v>
      </c>
      <c r="D9691">
        <v>2041708</v>
      </c>
      <c r="E9691">
        <v>2106141</v>
      </c>
    </row>
    <row r="9692" spans="1:5">
      <c r="A9692" s="58">
        <v>35704</v>
      </c>
      <c r="B9692">
        <v>44</v>
      </c>
      <c r="C9692">
        <v>4051565</v>
      </c>
      <c r="D9692">
        <v>1999015</v>
      </c>
      <c r="E9692">
        <v>2052550</v>
      </c>
    </row>
    <row r="9693" spans="1:5">
      <c r="A9693" s="58">
        <v>35704</v>
      </c>
      <c r="B9693">
        <v>45</v>
      </c>
      <c r="C9693">
        <v>4091506</v>
      </c>
      <c r="D9693">
        <v>2021150</v>
      </c>
      <c r="E9693">
        <v>2070356</v>
      </c>
    </row>
    <row r="9694" spans="1:5">
      <c r="A9694" s="58">
        <v>35704</v>
      </c>
      <c r="B9694">
        <v>46</v>
      </c>
      <c r="C9694">
        <v>3701286</v>
      </c>
      <c r="D9694">
        <v>1816118</v>
      </c>
      <c r="E9694">
        <v>1885168</v>
      </c>
    </row>
    <row r="9695" spans="1:5">
      <c r="A9695" s="58">
        <v>35704</v>
      </c>
      <c r="B9695">
        <v>47</v>
      </c>
      <c r="C9695">
        <v>3783939</v>
      </c>
      <c r="D9695">
        <v>1859944</v>
      </c>
      <c r="E9695">
        <v>1923995</v>
      </c>
    </row>
    <row r="9696" spans="1:5">
      <c r="A9696" s="58">
        <v>35704</v>
      </c>
      <c r="B9696">
        <v>48</v>
      </c>
      <c r="C9696">
        <v>3557526</v>
      </c>
      <c r="D9696">
        <v>1742424</v>
      </c>
      <c r="E9696">
        <v>1815102</v>
      </c>
    </row>
    <row r="9697" spans="1:5">
      <c r="A9697" s="58">
        <v>35704</v>
      </c>
      <c r="B9697">
        <v>49</v>
      </c>
      <c r="C9697">
        <v>3678578</v>
      </c>
      <c r="D9697">
        <v>1803722</v>
      </c>
      <c r="E9697">
        <v>1874856</v>
      </c>
    </row>
    <row r="9698" spans="1:5">
      <c r="A9698" s="58">
        <v>35704</v>
      </c>
      <c r="B9698">
        <v>50</v>
      </c>
      <c r="C9698">
        <v>4016173</v>
      </c>
      <c r="D9698">
        <v>1975712</v>
      </c>
      <c r="E9698">
        <v>2040461</v>
      </c>
    </row>
    <row r="9699" spans="1:5">
      <c r="A9699" s="58">
        <v>35704</v>
      </c>
      <c r="B9699">
        <v>51</v>
      </c>
      <c r="C9699">
        <v>2977090</v>
      </c>
      <c r="D9699">
        <v>1454208</v>
      </c>
      <c r="E9699">
        <v>1522882</v>
      </c>
    </row>
    <row r="9700" spans="1:5">
      <c r="A9700" s="58">
        <v>35704</v>
      </c>
      <c r="B9700">
        <v>52</v>
      </c>
      <c r="C9700">
        <v>2857854</v>
      </c>
      <c r="D9700">
        <v>1395441</v>
      </c>
      <c r="E9700">
        <v>1462413</v>
      </c>
    </row>
    <row r="9701" spans="1:5">
      <c r="A9701" s="58">
        <v>35704</v>
      </c>
      <c r="B9701">
        <v>53</v>
      </c>
      <c r="C9701">
        <v>2807524</v>
      </c>
      <c r="D9701">
        <v>1364569</v>
      </c>
      <c r="E9701">
        <v>1442955</v>
      </c>
    </row>
    <row r="9702" spans="1:5">
      <c r="A9702" s="58">
        <v>35704</v>
      </c>
      <c r="B9702">
        <v>54</v>
      </c>
      <c r="C9702">
        <v>3047448</v>
      </c>
      <c r="D9702">
        <v>1486179</v>
      </c>
      <c r="E9702">
        <v>1561269</v>
      </c>
    </row>
    <row r="9703" spans="1:5">
      <c r="A9703" s="58">
        <v>35704</v>
      </c>
      <c r="B9703">
        <v>55</v>
      </c>
      <c r="C9703">
        <v>2740860</v>
      </c>
      <c r="D9703">
        <v>1331271</v>
      </c>
      <c r="E9703">
        <v>1409589</v>
      </c>
    </row>
    <row r="9704" spans="1:5">
      <c r="A9704" s="58">
        <v>35704</v>
      </c>
      <c r="B9704">
        <v>56</v>
      </c>
      <c r="C9704">
        <v>2444352</v>
      </c>
      <c r="D9704">
        <v>1179441</v>
      </c>
      <c r="E9704">
        <v>1264911</v>
      </c>
    </row>
    <row r="9705" spans="1:5">
      <c r="A9705" s="58">
        <v>35704</v>
      </c>
      <c r="B9705">
        <v>57</v>
      </c>
      <c r="C9705">
        <v>2380878</v>
      </c>
      <c r="D9705">
        <v>1146392</v>
      </c>
      <c r="E9705">
        <v>1234486</v>
      </c>
    </row>
    <row r="9706" spans="1:5">
      <c r="A9706" s="58">
        <v>35704</v>
      </c>
      <c r="B9706">
        <v>58</v>
      </c>
      <c r="C9706">
        <v>2259454</v>
      </c>
      <c r="D9706">
        <v>1085724</v>
      </c>
      <c r="E9706">
        <v>1173730</v>
      </c>
    </row>
    <row r="9707" spans="1:5">
      <c r="A9707" s="58">
        <v>35704</v>
      </c>
      <c r="B9707">
        <v>59</v>
      </c>
      <c r="C9707">
        <v>2267706</v>
      </c>
      <c r="D9707">
        <v>1086949</v>
      </c>
      <c r="E9707">
        <v>1180757</v>
      </c>
    </row>
    <row r="9708" spans="1:5">
      <c r="A9708" s="58">
        <v>35704</v>
      </c>
      <c r="B9708">
        <v>60</v>
      </c>
      <c r="C9708">
        <v>2176933</v>
      </c>
      <c r="D9708">
        <v>1038037</v>
      </c>
      <c r="E9708">
        <v>1138896</v>
      </c>
    </row>
    <row r="9709" spans="1:5">
      <c r="A9709" s="58">
        <v>35704</v>
      </c>
      <c r="B9709">
        <v>61</v>
      </c>
      <c r="C9709">
        <v>2047520</v>
      </c>
      <c r="D9709">
        <v>974783</v>
      </c>
      <c r="E9709">
        <v>1072737</v>
      </c>
    </row>
    <row r="9710" spans="1:5">
      <c r="A9710" s="58">
        <v>35704</v>
      </c>
      <c r="B9710">
        <v>62</v>
      </c>
      <c r="C9710">
        <v>2084184</v>
      </c>
      <c r="D9710">
        <v>988883</v>
      </c>
      <c r="E9710">
        <v>1095301</v>
      </c>
    </row>
    <row r="9711" spans="1:5">
      <c r="A9711" s="58">
        <v>35704</v>
      </c>
      <c r="B9711">
        <v>63</v>
      </c>
      <c r="C9711">
        <v>1992298</v>
      </c>
      <c r="D9711">
        <v>942783</v>
      </c>
      <c r="E9711">
        <v>1049515</v>
      </c>
    </row>
    <row r="9712" spans="1:5">
      <c r="A9712" s="58">
        <v>35704</v>
      </c>
      <c r="B9712">
        <v>64</v>
      </c>
      <c r="C9712">
        <v>1941241</v>
      </c>
      <c r="D9712">
        <v>909108</v>
      </c>
      <c r="E9712">
        <v>1032133</v>
      </c>
    </row>
    <row r="9713" spans="1:5">
      <c r="A9713" s="58">
        <v>35704</v>
      </c>
      <c r="B9713">
        <v>65</v>
      </c>
      <c r="C9713">
        <v>1946266</v>
      </c>
      <c r="D9713">
        <v>902295</v>
      </c>
      <c r="E9713">
        <v>1043971</v>
      </c>
    </row>
    <row r="9714" spans="1:5">
      <c r="A9714" s="58">
        <v>35704</v>
      </c>
      <c r="B9714">
        <v>66</v>
      </c>
      <c r="C9714">
        <v>1984158</v>
      </c>
      <c r="D9714">
        <v>914034</v>
      </c>
      <c r="E9714">
        <v>1070124</v>
      </c>
    </row>
    <row r="9715" spans="1:5">
      <c r="A9715" s="58">
        <v>35704</v>
      </c>
      <c r="B9715">
        <v>67</v>
      </c>
      <c r="C9715">
        <v>2032518</v>
      </c>
      <c r="D9715">
        <v>936307</v>
      </c>
      <c r="E9715">
        <v>1096211</v>
      </c>
    </row>
    <row r="9716" spans="1:5">
      <c r="A9716" s="58">
        <v>35704</v>
      </c>
      <c r="B9716">
        <v>68</v>
      </c>
      <c r="C9716">
        <v>1919891</v>
      </c>
      <c r="D9716">
        <v>878935</v>
      </c>
      <c r="E9716">
        <v>1040956</v>
      </c>
    </row>
    <row r="9717" spans="1:5">
      <c r="A9717" s="58">
        <v>35704</v>
      </c>
      <c r="B9717">
        <v>69</v>
      </c>
      <c r="C9717">
        <v>1926805</v>
      </c>
      <c r="D9717">
        <v>868925</v>
      </c>
      <c r="E9717">
        <v>1057880</v>
      </c>
    </row>
    <row r="9718" spans="1:5">
      <c r="A9718" s="58">
        <v>35704</v>
      </c>
      <c r="B9718">
        <v>70</v>
      </c>
      <c r="C9718">
        <v>1899892</v>
      </c>
      <c r="D9718">
        <v>840175</v>
      </c>
      <c r="E9718">
        <v>1059717</v>
      </c>
    </row>
    <row r="9719" spans="1:5">
      <c r="A9719" s="58">
        <v>35704</v>
      </c>
      <c r="B9719">
        <v>71</v>
      </c>
      <c r="C9719">
        <v>1781618</v>
      </c>
      <c r="D9719">
        <v>783489</v>
      </c>
      <c r="E9719">
        <v>998129</v>
      </c>
    </row>
    <row r="9720" spans="1:5">
      <c r="A9720" s="58">
        <v>35704</v>
      </c>
      <c r="B9720">
        <v>72</v>
      </c>
      <c r="C9720">
        <v>1768168</v>
      </c>
      <c r="D9720">
        <v>769949</v>
      </c>
      <c r="E9720">
        <v>998219</v>
      </c>
    </row>
    <row r="9721" spans="1:5">
      <c r="A9721" s="58">
        <v>35704</v>
      </c>
      <c r="B9721">
        <v>73</v>
      </c>
      <c r="C9721">
        <v>1739777</v>
      </c>
      <c r="D9721">
        <v>753181</v>
      </c>
      <c r="E9721">
        <v>986596</v>
      </c>
    </row>
    <row r="9722" spans="1:5">
      <c r="A9722" s="58">
        <v>35704</v>
      </c>
      <c r="B9722">
        <v>74</v>
      </c>
      <c r="C9722">
        <v>1672033</v>
      </c>
      <c r="D9722">
        <v>711947</v>
      </c>
      <c r="E9722">
        <v>960086</v>
      </c>
    </row>
    <row r="9723" spans="1:5">
      <c r="A9723" s="58">
        <v>35704</v>
      </c>
      <c r="B9723">
        <v>75</v>
      </c>
      <c r="C9723">
        <v>1636352</v>
      </c>
      <c r="D9723">
        <v>687324</v>
      </c>
      <c r="E9723">
        <v>949028</v>
      </c>
    </row>
    <row r="9724" spans="1:5">
      <c r="A9724" s="58">
        <v>35704</v>
      </c>
      <c r="B9724">
        <v>76</v>
      </c>
      <c r="C9724">
        <v>1573089</v>
      </c>
      <c r="D9724">
        <v>655226</v>
      </c>
      <c r="E9724">
        <v>917863</v>
      </c>
    </row>
    <row r="9725" spans="1:5">
      <c r="A9725" s="58">
        <v>35704</v>
      </c>
      <c r="B9725">
        <v>77</v>
      </c>
      <c r="C9725">
        <v>1420324</v>
      </c>
      <c r="D9725">
        <v>581252</v>
      </c>
      <c r="E9725">
        <v>839072</v>
      </c>
    </row>
    <row r="9726" spans="1:5">
      <c r="A9726" s="58">
        <v>35704</v>
      </c>
      <c r="B9726">
        <v>78</v>
      </c>
      <c r="C9726">
        <v>1303416</v>
      </c>
      <c r="D9726">
        <v>520432</v>
      </c>
      <c r="E9726">
        <v>782984</v>
      </c>
    </row>
    <row r="9727" spans="1:5">
      <c r="A9727" s="58">
        <v>35704</v>
      </c>
      <c r="B9727">
        <v>79</v>
      </c>
      <c r="C9727">
        <v>1209686</v>
      </c>
      <c r="D9727">
        <v>470491</v>
      </c>
      <c r="E9727">
        <v>739195</v>
      </c>
    </row>
    <row r="9728" spans="1:5">
      <c r="A9728" s="58">
        <v>35704</v>
      </c>
      <c r="B9728">
        <v>80</v>
      </c>
      <c r="C9728">
        <v>1132148</v>
      </c>
      <c r="D9728">
        <v>431504</v>
      </c>
      <c r="E9728">
        <v>700644</v>
      </c>
    </row>
    <row r="9729" spans="1:5">
      <c r="A9729" s="58">
        <v>35704</v>
      </c>
      <c r="B9729">
        <v>81</v>
      </c>
      <c r="C9729">
        <v>1022931</v>
      </c>
      <c r="D9729">
        <v>382607</v>
      </c>
      <c r="E9729">
        <v>640324</v>
      </c>
    </row>
    <row r="9730" spans="1:5">
      <c r="A9730" s="58">
        <v>35704</v>
      </c>
      <c r="B9730">
        <v>82</v>
      </c>
      <c r="C9730">
        <v>957676</v>
      </c>
      <c r="D9730">
        <v>350655</v>
      </c>
      <c r="E9730">
        <v>607021</v>
      </c>
    </row>
    <row r="9731" spans="1:5">
      <c r="A9731" s="58">
        <v>35704</v>
      </c>
      <c r="B9731">
        <v>83</v>
      </c>
      <c r="C9731">
        <v>856142</v>
      </c>
      <c r="D9731">
        <v>299717</v>
      </c>
      <c r="E9731">
        <v>556425</v>
      </c>
    </row>
    <row r="9732" spans="1:5">
      <c r="A9732" s="58">
        <v>35704</v>
      </c>
      <c r="B9732">
        <v>84</v>
      </c>
      <c r="C9732">
        <v>769136</v>
      </c>
      <c r="D9732">
        <v>260222</v>
      </c>
      <c r="E9732">
        <v>508914</v>
      </c>
    </row>
    <row r="9733" spans="1:5">
      <c r="A9733" s="58">
        <v>35704</v>
      </c>
      <c r="B9733">
        <v>85</v>
      </c>
      <c r="C9733">
        <v>674473</v>
      </c>
      <c r="D9733">
        <v>220879</v>
      </c>
      <c r="E9733">
        <v>453594</v>
      </c>
    </row>
    <row r="9734" spans="1:5">
      <c r="A9734" s="58">
        <v>35704</v>
      </c>
      <c r="B9734">
        <v>86</v>
      </c>
      <c r="C9734">
        <v>584999</v>
      </c>
      <c r="D9734">
        <v>184248</v>
      </c>
      <c r="E9734">
        <v>400751</v>
      </c>
    </row>
    <row r="9735" spans="1:5">
      <c r="A9735" s="58">
        <v>35704</v>
      </c>
      <c r="B9735">
        <v>87</v>
      </c>
      <c r="C9735">
        <v>509013</v>
      </c>
      <c r="D9735">
        <v>153889</v>
      </c>
      <c r="E9735">
        <v>355124</v>
      </c>
    </row>
    <row r="9736" spans="1:5">
      <c r="A9736" s="58">
        <v>35704</v>
      </c>
      <c r="B9736">
        <v>88</v>
      </c>
      <c r="C9736">
        <v>438742</v>
      </c>
      <c r="D9736">
        <v>127896</v>
      </c>
      <c r="E9736">
        <v>310846</v>
      </c>
    </row>
    <row r="9737" spans="1:5">
      <c r="A9737" s="58">
        <v>35704</v>
      </c>
      <c r="B9737">
        <v>89</v>
      </c>
      <c r="C9737">
        <v>377825</v>
      </c>
      <c r="D9737">
        <v>105854</v>
      </c>
      <c r="E9737">
        <v>271971</v>
      </c>
    </row>
    <row r="9738" spans="1:5">
      <c r="A9738" s="58">
        <v>35704</v>
      </c>
      <c r="B9738">
        <v>90</v>
      </c>
      <c r="C9738">
        <v>307305</v>
      </c>
      <c r="D9738">
        <v>81958</v>
      </c>
      <c r="E9738">
        <v>225347</v>
      </c>
    </row>
    <row r="9739" spans="1:5">
      <c r="A9739" s="58">
        <v>35704</v>
      </c>
      <c r="B9739">
        <v>91</v>
      </c>
      <c r="C9739">
        <v>247884</v>
      </c>
      <c r="D9739">
        <v>62713</v>
      </c>
      <c r="E9739">
        <v>185171</v>
      </c>
    </row>
    <row r="9740" spans="1:5">
      <c r="A9740" s="58">
        <v>35704</v>
      </c>
      <c r="B9740">
        <v>92</v>
      </c>
      <c r="C9740">
        <v>208445</v>
      </c>
      <c r="D9740">
        <v>50740</v>
      </c>
      <c r="E9740">
        <v>157705</v>
      </c>
    </row>
    <row r="9741" spans="1:5">
      <c r="A9741" s="58">
        <v>35704</v>
      </c>
      <c r="B9741">
        <v>93</v>
      </c>
      <c r="C9741">
        <v>167254</v>
      </c>
      <c r="D9741">
        <v>38572</v>
      </c>
      <c r="E9741">
        <v>128682</v>
      </c>
    </row>
    <row r="9742" spans="1:5">
      <c r="A9742" s="58">
        <v>35704</v>
      </c>
      <c r="B9742">
        <v>94</v>
      </c>
      <c r="C9742">
        <v>125050</v>
      </c>
      <c r="D9742">
        <v>27749</v>
      </c>
      <c r="E9742">
        <v>97301</v>
      </c>
    </row>
    <row r="9743" spans="1:5">
      <c r="A9743" s="58">
        <v>35704</v>
      </c>
      <c r="B9743">
        <v>95</v>
      </c>
      <c r="C9743">
        <v>87189</v>
      </c>
      <c r="D9743">
        <v>18553</v>
      </c>
      <c r="E9743">
        <v>68636</v>
      </c>
    </row>
    <row r="9744" spans="1:5">
      <c r="A9744" s="58">
        <v>35704</v>
      </c>
      <c r="B9744">
        <v>96</v>
      </c>
      <c r="C9744">
        <v>69879</v>
      </c>
      <c r="D9744">
        <v>14028</v>
      </c>
      <c r="E9744">
        <v>55851</v>
      </c>
    </row>
    <row r="9745" spans="1:5">
      <c r="A9745" s="58">
        <v>35704</v>
      </c>
      <c r="B9745">
        <v>97</v>
      </c>
      <c r="C9745">
        <v>52151</v>
      </c>
      <c r="D9745">
        <v>9999</v>
      </c>
      <c r="E9745">
        <v>42152</v>
      </c>
    </row>
    <row r="9746" spans="1:5">
      <c r="A9746" s="58">
        <v>35704</v>
      </c>
      <c r="B9746">
        <v>98</v>
      </c>
      <c r="C9746">
        <v>32634</v>
      </c>
      <c r="D9746">
        <v>5874</v>
      </c>
      <c r="E9746">
        <v>26760</v>
      </c>
    </row>
    <row r="9747" spans="1:5">
      <c r="A9747" s="58">
        <v>35704</v>
      </c>
      <c r="B9747">
        <v>99</v>
      </c>
      <c r="C9747">
        <v>21803</v>
      </c>
      <c r="D9747">
        <v>3906</v>
      </c>
      <c r="E9747">
        <v>17897</v>
      </c>
    </row>
    <row r="9748" spans="1:5">
      <c r="A9748" s="58">
        <v>35704</v>
      </c>
      <c r="B9748" t="s">
        <v>164</v>
      </c>
      <c r="C9748">
        <v>47425</v>
      </c>
      <c r="D9748">
        <v>8958</v>
      </c>
      <c r="E9748">
        <v>38467</v>
      </c>
    </row>
    <row r="9750" spans="1:5">
      <c r="A9750" s="58">
        <v>35735</v>
      </c>
      <c r="B9750" t="s">
        <v>163</v>
      </c>
      <c r="C9750">
        <v>273866666</v>
      </c>
      <c r="D9750">
        <v>134096577</v>
      </c>
      <c r="E9750">
        <v>139770089</v>
      </c>
    </row>
    <row r="9751" spans="1:5">
      <c r="A9751" s="58">
        <v>35735</v>
      </c>
      <c r="B9751">
        <v>0</v>
      </c>
      <c r="C9751">
        <v>3735609</v>
      </c>
      <c r="D9751">
        <v>1913607</v>
      </c>
      <c r="E9751">
        <v>1822002</v>
      </c>
    </row>
    <row r="9752" spans="1:5">
      <c r="A9752" s="58">
        <v>35735</v>
      </c>
      <c r="B9752">
        <v>1</v>
      </c>
      <c r="C9752">
        <v>3761074</v>
      </c>
      <c r="D9752">
        <v>1922405</v>
      </c>
      <c r="E9752">
        <v>1838669</v>
      </c>
    </row>
    <row r="9753" spans="1:5">
      <c r="A9753" s="58">
        <v>35735</v>
      </c>
      <c r="B9753">
        <v>2</v>
      </c>
      <c r="C9753">
        <v>3807143</v>
      </c>
      <c r="D9753">
        <v>1947718</v>
      </c>
      <c r="E9753">
        <v>1859425</v>
      </c>
    </row>
    <row r="9754" spans="1:5">
      <c r="A9754" s="58">
        <v>35735</v>
      </c>
      <c r="B9754">
        <v>3</v>
      </c>
      <c r="C9754">
        <v>3881382</v>
      </c>
      <c r="D9754">
        <v>1985912</v>
      </c>
      <c r="E9754">
        <v>1895470</v>
      </c>
    </row>
    <row r="9755" spans="1:5">
      <c r="A9755" s="58">
        <v>35735</v>
      </c>
      <c r="B9755">
        <v>4</v>
      </c>
      <c r="C9755">
        <v>4011236</v>
      </c>
      <c r="D9755">
        <v>2055389</v>
      </c>
      <c r="E9755">
        <v>1955847</v>
      </c>
    </row>
    <row r="9756" spans="1:5">
      <c r="A9756" s="58">
        <v>35735</v>
      </c>
      <c r="B9756">
        <v>5</v>
      </c>
      <c r="C9756">
        <v>4075150</v>
      </c>
      <c r="D9756">
        <v>2087708</v>
      </c>
      <c r="E9756">
        <v>1987442</v>
      </c>
    </row>
    <row r="9757" spans="1:5">
      <c r="A9757" s="58">
        <v>35735</v>
      </c>
      <c r="B9757">
        <v>6</v>
      </c>
      <c r="C9757">
        <v>4115381</v>
      </c>
      <c r="D9757">
        <v>2103523</v>
      </c>
      <c r="E9757">
        <v>2011858</v>
      </c>
    </row>
    <row r="9758" spans="1:5">
      <c r="A9758" s="58">
        <v>35735</v>
      </c>
      <c r="B9758">
        <v>7</v>
      </c>
      <c r="C9758">
        <v>4176332</v>
      </c>
      <c r="D9758">
        <v>2138330</v>
      </c>
      <c r="E9758">
        <v>2038002</v>
      </c>
    </row>
    <row r="9759" spans="1:5">
      <c r="A9759" s="58">
        <v>35735</v>
      </c>
      <c r="B9759">
        <v>8</v>
      </c>
      <c r="C9759">
        <v>3991238</v>
      </c>
      <c r="D9759">
        <v>2044048</v>
      </c>
      <c r="E9759">
        <v>1947190</v>
      </c>
    </row>
    <row r="9760" spans="1:5">
      <c r="A9760" s="58">
        <v>35735</v>
      </c>
      <c r="B9760">
        <v>9</v>
      </c>
      <c r="C9760">
        <v>3995837</v>
      </c>
      <c r="D9760">
        <v>2047208</v>
      </c>
      <c r="E9760">
        <v>1948629</v>
      </c>
    </row>
    <row r="9761" spans="1:5">
      <c r="A9761" s="58">
        <v>35735</v>
      </c>
      <c r="B9761">
        <v>10</v>
      </c>
      <c r="C9761">
        <v>3972076</v>
      </c>
      <c r="D9761">
        <v>2035739</v>
      </c>
      <c r="E9761">
        <v>1936337</v>
      </c>
    </row>
    <row r="9762" spans="1:5">
      <c r="A9762" s="58">
        <v>35735</v>
      </c>
      <c r="B9762">
        <v>11</v>
      </c>
      <c r="C9762">
        <v>3923765</v>
      </c>
      <c r="D9762">
        <v>2009534</v>
      </c>
      <c r="E9762">
        <v>1914231</v>
      </c>
    </row>
    <row r="9763" spans="1:5">
      <c r="A9763" s="58">
        <v>35735</v>
      </c>
      <c r="B9763">
        <v>12</v>
      </c>
      <c r="C9763">
        <v>3967233</v>
      </c>
      <c r="D9763">
        <v>2032940</v>
      </c>
      <c r="E9763">
        <v>1934293</v>
      </c>
    </row>
    <row r="9764" spans="1:5">
      <c r="A9764" s="58">
        <v>35735</v>
      </c>
      <c r="B9764">
        <v>13</v>
      </c>
      <c r="C9764">
        <v>3883855</v>
      </c>
      <c r="D9764">
        <v>1988144</v>
      </c>
      <c r="E9764">
        <v>1895711</v>
      </c>
    </row>
    <row r="9765" spans="1:5">
      <c r="A9765" s="58">
        <v>35735</v>
      </c>
      <c r="B9765">
        <v>14</v>
      </c>
      <c r="C9765">
        <v>3907381</v>
      </c>
      <c r="D9765">
        <v>2004695</v>
      </c>
      <c r="E9765">
        <v>1902686</v>
      </c>
    </row>
    <row r="9766" spans="1:5">
      <c r="A9766" s="58">
        <v>35735</v>
      </c>
      <c r="B9766">
        <v>15</v>
      </c>
      <c r="C9766">
        <v>4014400</v>
      </c>
      <c r="D9766">
        <v>2062298</v>
      </c>
      <c r="E9766">
        <v>1952102</v>
      </c>
    </row>
    <row r="9767" spans="1:5">
      <c r="A9767" s="58">
        <v>35735</v>
      </c>
      <c r="B9767">
        <v>16</v>
      </c>
      <c r="C9767">
        <v>3869352</v>
      </c>
      <c r="D9767">
        <v>1993954</v>
      </c>
      <c r="E9767">
        <v>1875398</v>
      </c>
    </row>
    <row r="9768" spans="1:5">
      <c r="A9768" s="58">
        <v>35735</v>
      </c>
      <c r="B9768">
        <v>17</v>
      </c>
      <c r="C9768">
        <v>4026372</v>
      </c>
      <c r="D9768">
        <v>2081738</v>
      </c>
      <c r="E9768">
        <v>1944634</v>
      </c>
    </row>
    <row r="9769" spans="1:5">
      <c r="A9769" s="58">
        <v>35735</v>
      </c>
      <c r="B9769">
        <v>18</v>
      </c>
      <c r="C9769">
        <v>3840332</v>
      </c>
      <c r="D9769">
        <v>1972313</v>
      </c>
      <c r="E9769">
        <v>1868019</v>
      </c>
    </row>
    <row r="9770" spans="1:5">
      <c r="A9770" s="58">
        <v>35735</v>
      </c>
      <c r="B9770">
        <v>19</v>
      </c>
      <c r="C9770">
        <v>3802464</v>
      </c>
      <c r="D9770">
        <v>1942031</v>
      </c>
      <c r="E9770">
        <v>1860433</v>
      </c>
    </row>
    <row r="9771" spans="1:5">
      <c r="A9771" s="58">
        <v>35735</v>
      </c>
      <c r="B9771">
        <v>20</v>
      </c>
      <c r="C9771">
        <v>3812627</v>
      </c>
      <c r="D9771">
        <v>1949384</v>
      </c>
      <c r="E9771">
        <v>1863243</v>
      </c>
    </row>
    <row r="9772" spans="1:5">
      <c r="A9772" s="58">
        <v>35735</v>
      </c>
      <c r="B9772">
        <v>21</v>
      </c>
      <c r="C9772">
        <v>3582120</v>
      </c>
      <c r="D9772">
        <v>1831255</v>
      </c>
      <c r="E9772">
        <v>1750865</v>
      </c>
    </row>
    <row r="9773" spans="1:5">
      <c r="A9773" s="58">
        <v>35735</v>
      </c>
      <c r="B9773">
        <v>22</v>
      </c>
      <c r="C9773">
        <v>3525212</v>
      </c>
      <c r="D9773">
        <v>1800017</v>
      </c>
      <c r="E9773">
        <v>1725195</v>
      </c>
    </row>
    <row r="9774" spans="1:5">
      <c r="A9774" s="58">
        <v>35735</v>
      </c>
      <c r="B9774">
        <v>23</v>
      </c>
      <c r="C9774">
        <v>3519228</v>
      </c>
      <c r="D9774">
        <v>1790555</v>
      </c>
      <c r="E9774">
        <v>1728673</v>
      </c>
    </row>
    <row r="9775" spans="1:5">
      <c r="A9775" s="58">
        <v>35735</v>
      </c>
      <c r="B9775">
        <v>24</v>
      </c>
      <c r="C9775">
        <v>3571292</v>
      </c>
      <c r="D9775">
        <v>1811216</v>
      </c>
      <c r="E9775">
        <v>1760076</v>
      </c>
    </row>
    <row r="9776" spans="1:5">
      <c r="A9776" s="58">
        <v>35735</v>
      </c>
      <c r="B9776">
        <v>25</v>
      </c>
      <c r="C9776">
        <v>3779639</v>
      </c>
      <c r="D9776">
        <v>1915875</v>
      </c>
      <c r="E9776">
        <v>1863764</v>
      </c>
    </row>
    <row r="9777" spans="1:5">
      <c r="A9777" s="58">
        <v>35735</v>
      </c>
      <c r="B9777">
        <v>26</v>
      </c>
      <c r="C9777">
        <v>3974596</v>
      </c>
      <c r="D9777">
        <v>1996494</v>
      </c>
      <c r="E9777">
        <v>1978102</v>
      </c>
    </row>
    <row r="9778" spans="1:5">
      <c r="A9778" s="58">
        <v>35735</v>
      </c>
      <c r="B9778">
        <v>27</v>
      </c>
      <c r="C9778">
        <v>4214886</v>
      </c>
      <c r="D9778">
        <v>2119623</v>
      </c>
      <c r="E9778">
        <v>2095263</v>
      </c>
    </row>
    <row r="9779" spans="1:5">
      <c r="A9779" s="58">
        <v>35735</v>
      </c>
      <c r="B9779">
        <v>28</v>
      </c>
      <c r="C9779">
        <v>3953018</v>
      </c>
      <c r="D9779">
        <v>1989828</v>
      </c>
      <c r="E9779">
        <v>1963190</v>
      </c>
    </row>
    <row r="9780" spans="1:5">
      <c r="A9780" s="58">
        <v>35735</v>
      </c>
      <c r="B9780">
        <v>29</v>
      </c>
      <c r="C9780">
        <v>3952606</v>
      </c>
      <c r="D9780">
        <v>1986882</v>
      </c>
      <c r="E9780">
        <v>1965724</v>
      </c>
    </row>
    <row r="9781" spans="1:5">
      <c r="A9781" s="58">
        <v>35735</v>
      </c>
      <c r="B9781">
        <v>30</v>
      </c>
      <c r="C9781">
        <v>4085831</v>
      </c>
      <c r="D9781">
        <v>2060699</v>
      </c>
      <c r="E9781">
        <v>2025132</v>
      </c>
    </row>
    <row r="9782" spans="1:5">
      <c r="A9782" s="58">
        <v>35735</v>
      </c>
      <c r="B9782">
        <v>31</v>
      </c>
      <c r="C9782">
        <v>3992435</v>
      </c>
      <c r="D9782">
        <v>2000162</v>
      </c>
      <c r="E9782">
        <v>1992273</v>
      </c>
    </row>
    <row r="9783" spans="1:5">
      <c r="A9783" s="58">
        <v>35735</v>
      </c>
      <c r="B9783">
        <v>32</v>
      </c>
      <c r="C9783">
        <v>4254935</v>
      </c>
      <c r="D9783">
        <v>2133966</v>
      </c>
      <c r="E9783">
        <v>2120969</v>
      </c>
    </row>
    <row r="9784" spans="1:5">
      <c r="A9784" s="58">
        <v>35735</v>
      </c>
      <c r="B9784">
        <v>33</v>
      </c>
      <c r="C9784">
        <v>4378573</v>
      </c>
      <c r="D9784">
        <v>2188836</v>
      </c>
      <c r="E9784">
        <v>2189737</v>
      </c>
    </row>
    <row r="9785" spans="1:5">
      <c r="A9785" s="58">
        <v>35735</v>
      </c>
      <c r="B9785">
        <v>34</v>
      </c>
      <c r="C9785">
        <v>4539988</v>
      </c>
      <c r="D9785">
        <v>2276423</v>
      </c>
      <c r="E9785">
        <v>2263565</v>
      </c>
    </row>
    <row r="9786" spans="1:5">
      <c r="A9786" s="58">
        <v>35735</v>
      </c>
      <c r="B9786">
        <v>35</v>
      </c>
      <c r="C9786">
        <v>4716579</v>
      </c>
      <c r="D9786">
        <v>2367977</v>
      </c>
      <c r="E9786">
        <v>2348602</v>
      </c>
    </row>
    <row r="9787" spans="1:5">
      <c r="A9787" s="58">
        <v>35735</v>
      </c>
      <c r="B9787">
        <v>36</v>
      </c>
      <c r="C9787">
        <v>4502586</v>
      </c>
      <c r="D9787">
        <v>2240446</v>
      </c>
      <c r="E9787">
        <v>2262140</v>
      </c>
    </row>
    <row r="9788" spans="1:5">
      <c r="A9788" s="58">
        <v>35735</v>
      </c>
      <c r="B9788">
        <v>37</v>
      </c>
      <c r="C9788">
        <v>4705645</v>
      </c>
      <c r="D9788">
        <v>2345064</v>
      </c>
      <c r="E9788">
        <v>2360581</v>
      </c>
    </row>
    <row r="9789" spans="1:5">
      <c r="A9789" s="58">
        <v>35735</v>
      </c>
      <c r="B9789">
        <v>38</v>
      </c>
      <c r="C9789">
        <v>4434683</v>
      </c>
      <c r="D9789">
        <v>2204328</v>
      </c>
      <c r="E9789">
        <v>2230355</v>
      </c>
    </row>
    <row r="9790" spans="1:5">
      <c r="A9790" s="58">
        <v>35735</v>
      </c>
      <c r="B9790">
        <v>39</v>
      </c>
      <c r="C9790">
        <v>4549078</v>
      </c>
      <c r="D9790">
        <v>2259421</v>
      </c>
      <c r="E9790">
        <v>2289657</v>
      </c>
    </row>
    <row r="9791" spans="1:5">
      <c r="A9791" s="58">
        <v>35735</v>
      </c>
      <c r="B9791">
        <v>40</v>
      </c>
      <c r="C9791">
        <v>4655813</v>
      </c>
      <c r="D9791">
        <v>2320046</v>
      </c>
      <c r="E9791">
        <v>2335767</v>
      </c>
    </row>
    <row r="9792" spans="1:5">
      <c r="A9792" s="58">
        <v>35735</v>
      </c>
      <c r="B9792">
        <v>41</v>
      </c>
      <c r="C9792">
        <v>4315919</v>
      </c>
      <c r="D9792">
        <v>2132169</v>
      </c>
      <c r="E9792">
        <v>2183750</v>
      </c>
    </row>
    <row r="9793" spans="1:5">
      <c r="A9793" s="58">
        <v>35735</v>
      </c>
      <c r="B9793">
        <v>42</v>
      </c>
      <c r="C9793">
        <v>4317044</v>
      </c>
      <c r="D9793">
        <v>2139960</v>
      </c>
      <c r="E9793">
        <v>2177084</v>
      </c>
    </row>
    <row r="9794" spans="1:5">
      <c r="A9794" s="58">
        <v>35735</v>
      </c>
      <c r="B9794">
        <v>43</v>
      </c>
      <c r="C9794">
        <v>4167784</v>
      </c>
      <c r="D9794">
        <v>2051794</v>
      </c>
      <c r="E9794">
        <v>2115990</v>
      </c>
    </row>
    <row r="9795" spans="1:5">
      <c r="A9795" s="58">
        <v>35735</v>
      </c>
      <c r="B9795">
        <v>44</v>
      </c>
      <c r="C9795">
        <v>4046804</v>
      </c>
      <c r="D9795">
        <v>1996488</v>
      </c>
      <c r="E9795">
        <v>2050316</v>
      </c>
    </row>
    <row r="9796" spans="1:5">
      <c r="A9796" s="58">
        <v>35735</v>
      </c>
      <c r="B9796">
        <v>45</v>
      </c>
      <c r="C9796">
        <v>4109828</v>
      </c>
      <c r="D9796">
        <v>2030369</v>
      </c>
      <c r="E9796">
        <v>2079459</v>
      </c>
    </row>
    <row r="9797" spans="1:5">
      <c r="A9797" s="58">
        <v>35735</v>
      </c>
      <c r="B9797">
        <v>46</v>
      </c>
      <c r="C9797">
        <v>3700452</v>
      </c>
      <c r="D9797">
        <v>1815522</v>
      </c>
      <c r="E9797">
        <v>1884930</v>
      </c>
    </row>
    <row r="9798" spans="1:5">
      <c r="A9798" s="58">
        <v>35735</v>
      </c>
      <c r="B9798">
        <v>47</v>
      </c>
      <c r="C9798">
        <v>3804496</v>
      </c>
      <c r="D9798">
        <v>1870660</v>
      </c>
      <c r="E9798">
        <v>1933836</v>
      </c>
    </row>
    <row r="9799" spans="1:5">
      <c r="A9799" s="58">
        <v>35735</v>
      </c>
      <c r="B9799">
        <v>48</v>
      </c>
      <c r="C9799">
        <v>3558181</v>
      </c>
      <c r="D9799">
        <v>1742604</v>
      </c>
      <c r="E9799">
        <v>1815577</v>
      </c>
    </row>
    <row r="9800" spans="1:5">
      <c r="A9800" s="58">
        <v>35735</v>
      </c>
      <c r="B9800">
        <v>49</v>
      </c>
      <c r="C9800">
        <v>3678825</v>
      </c>
      <c r="D9800">
        <v>1803611</v>
      </c>
      <c r="E9800">
        <v>1875214</v>
      </c>
    </row>
    <row r="9801" spans="1:5">
      <c r="A9801" s="58">
        <v>35735</v>
      </c>
      <c r="B9801">
        <v>50</v>
      </c>
      <c r="C9801">
        <v>3988139</v>
      </c>
      <c r="D9801">
        <v>1961709</v>
      </c>
      <c r="E9801">
        <v>2026430</v>
      </c>
    </row>
    <row r="9802" spans="1:5">
      <c r="A9802" s="58">
        <v>35735</v>
      </c>
      <c r="B9802">
        <v>51</v>
      </c>
      <c r="C9802">
        <v>3079363</v>
      </c>
      <c r="D9802">
        <v>1504966</v>
      </c>
      <c r="E9802">
        <v>1574397</v>
      </c>
    </row>
    <row r="9803" spans="1:5">
      <c r="A9803" s="58">
        <v>35735</v>
      </c>
      <c r="B9803">
        <v>52</v>
      </c>
      <c r="C9803">
        <v>2860896</v>
      </c>
      <c r="D9803">
        <v>1397144</v>
      </c>
      <c r="E9803">
        <v>1463752</v>
      </c>
    </row>
    <row r="9804" spans="1:5">
      <c r="A9804" s="58">
        <v>35735</v>
      </c>
      <c r="B9804">
        <v>53</v>
      </c>
      <c r="C9804">
        <v>2800081</v>
      </c>
      <c r="D9804">
        <v>1360793</v>
      </c>
      <c r="E9804">
        <v>1439288</v>
      </c>
    </row>
    <row r="9805" spans="1:5">
      <c r="A9805" s="58">
        <v>35735</v>
      </c>
      <c r="B9805">
        <v>54</v>
      </c>
      <c r="C9805">
        <v>3023254</v>
      </c>
      <c r="D9805">
        <v>1474184</v>
      </c>
      <c r="E9805">
        <v>1549070</v>
      </c>
    </row>
    <row r="9806" spans="1:5">
      <c r="A9806" s="58">
        <v>35735</v>
      </c>
      <c r="B9806">
        <v>55</v>
      </c>
      <c r="C9806">
        <v>2795455</v>
      </c>
      <c r="D9806">
        <v>1358534</v>
      </c>
      <c r="E9806">
        <v>1436921</v>
      </c>
    </row>
    <row r="9807" spans="1:5">
      <c r="A9807" s="58">
        <v>35735</v>
      </c>
      <c r="B9807">
        <v>56</v>
      </c>
      <c r="C9807">
        <v>2450117</v>
      </c>
      <c r="D9807">
        <v>1181972</v>
      </c>
      <c r="E9807">
        <v>1268145</v>
      </c>
    </row>
    <row r="9808" spans="1:5">
      <c r="A9808" s="58">
        <v>35735</v>
      </c>
      <c r="B9808">
        <v>57</v>
      </c>
      <c r="C9808">
        <v>2390767</v>
      </c>
      <c r="D9808">
        <v>1151306</v>
      </c>
      <c r="E9808">
        <v>1239461</v>
      </c>
    </row>
    <row r="9809" spans="1:5">
      <c r="A9809" s="58">
        <v>35735</v>
      </c>
      <c r="B9809">
        <v>58</v>
      </c>
      <c r="C9809">
        <v>2260186</v>
      </c>
      <c r="D9809">
        <v>1086078</v>
      </c>
      <c r="E9809">
        <v>1174108</v>
      </c>
    </row>
    <row r="9810" spans="1:5">
      <c r="A9810" s="58">
        <v>35735</v>
      </c>
      <c r="B9810">
        <v>59</v>
      </c>
      <c r="C9810">
        <v>2272062</v>
      </c>
      <c r="D9810">
        <v>1089111</v>
      </c>
      <c r="E9810">
        <v>1182951</v>
      </c>
    </row>
    <row r="9811" spans="1:5">
      <c r="A9811" s="58">
        <v>35735</v>
      </c>
      <c r="B9811">
        <v>60</v>
      </c>
      <c r="C9811">
        <v>2189222</v>
      </c>
      <c r="D9811">
        <v>1044177</v>
      </c>
      <c r="E9811">
        <v>1145045</v>
      </c>
    </row>
    <row r="9812" spans="1:5">
      <c r="A9812" s="58">
        <v>35735</v>
      </c>
      <c r="B9812">
        <v>61</v>
      </c>
      <c r="C9812">
        <v>2046330</v>
      </c>
      <c r="D9812">
        <v>974272</v>
      </c>
      <c r="E9812">
        <v>1072058</v>
      </c>
    </row>
    <row r="9813" spans="1:5">
      <c r="A9813" s="58">
        <v>35735</v>
      </c>
      <c r="B9813">
        <v>62</v>
      </c>
      <c r="C9813">
        <v>2081238</v>
      </c>
      <c r="D9813">
        <v>987440</v>
      </c>
      <c r="E9813">
        <v>1093798</v>
      </c>
    </row>
    <row r="9814" spans="1:5">
      <c r="A9814" s="58">
        <v>35735</v>
      </c>
      <c r="B9814">
        <v>63</v>
      </c>
      <c r="C9814">
        <v>2008129</v>
      </c>
      <c r="D9814">
        <v>950361</v>
      </c>
      <c r="E9814">
        <v>1057768</v>
      </c>
    </row>
    <row r="9815" spans="1:5">
      <c r="A9815" s="58">
        <v>35735</v>
      </c>
      <c r="B9815">
        <v>64</v>
      </c>
      <c r="C9815">
        <v>1934678</v>
      </c>
      <c r="D9815">
        <v>906434</v>
      </c>
      <c r="E9815">
        <v>1028244</v>
      </c>
    </row>
    <row r="9816" spans="1:5">
      <c r="A9816" s="58">
        <v>35735</v>
      </c>
      <c r="B9816">
        <v>65</v>
      </c>
      <c r="C9816">
        <v>1946264</v>
      </c>
      <c r="D9816">
        <v>902599</v>
      </c>
      <c r="E9816">
        <v>1043665</v>
      </c>
    </row>
    <row r="9817" spans="1:5">
      <c r="A9817" s="58">
        <v>35735</v>
      </c>
      <c r="B9817">
        <v>66</v>
      </c>
      <c r="C9817">
        <v>1975045</v>
      </c>
      <c r="D9817">
        <v>909811</v>
      </c>
      <c r="E9817">
        <v>1065234</v>
      </c>
    </row>
    <row r="9818" spans="1:5">
      <c r="A9818" s="58">
        <v>35735</v>
      </c>
      <c r="B9818">
        <v>67</v>
      </c>
      <c r="C9818">
        <v>2032730</v>
      </c>
      <c r="D9818">
        <v>935892</v>
      </c>
      <c r="E9818">
        <v>1096838</v>
      </c>
    </row>
    <row r="9819" spans="1:5">
      <c r="A9819" s="58">
        <v>35735</v>
      </c>
      <c r="B9819">
        <v>68</v>
      </c>
      <c r="C9819">
        <v>1921218</v>
      </c>
      <c r="D9819">
        <v>880591</v>
      </c>
      <c r="E9819">
        <v>1040627</v>
      </c>
    </row>
    <row r="9820" spans="1:5">
      <c r="A9820" s="58">
        <v>35735</v>
      </c>
      <c r="B9820">
        <v>69</v>
      </c>
      <c r="C9820">
        <v>1920675</v>
      </c>
      <c r="D9820">
        <v>866203</v>
      </c>
      <c r="E9820">
        <v>1054472</v>
      </c>
    </row>
    <row r="9821" spans="1:5">
      <c r="A9821" s="58">
        <v>35735</v>
      </c>
      <c r="B9821">
        <v>70</v>
      </c>
      <c r="C9821">
        <v>1906107</v>
      </c>
      <c r="D9821">
        <v>843748</v>
      </c>
      <c r="E9821">
        <v>1062359</v>
      </c>
    </row>
    <row r="9822" spans="1:5">
      <c r="A9822" s="58">
        <v>35735</v>
      </c>
      <c r="B9822">
        <v>71</v>
      </c>
      <c r="C9822">
        <v>1781757</v>
      </c>
      <c r="D9822">
        <v>783742</v>
      </c>
      <c r="E9822">
        <v>998015</v>
      </c>
    </row>
    <row r="9823" spans="1:5">
      <c r="A9823" s="58">
        <v>35735</v>
      </c>
      <c r="B9823">
        <v>72</v>
      </c>
      <c r="C9823">
        <v>1763683</v>
      </c>
      <c r="D9823">
        <v>768073</v>
      </c>
      <c r="E9823">
        <v>995610</v>
      </c>
    </row>
    <row r="9824" spans="1:5">
      <c r="A9824" s="58">
        <v>35735</v>
      </c>
      <c r="B9824">
        <v>73</v>
      </c>
      <c r="C9824">
        <v>1742309</v>
      </c>
      <c r="D9824">
        <v>754374</v>
      </c>
      <c r="E9824">
        <v>987935</v>
      </c>
    </row>
    <row r="9825" spans="1:5">
      <c r="A9825" s="58">
        <v>35735</v>
      </c>
      <c r="B9825">
        <v>74</v>
      </c>
      <c r="C9825">
        <v>1674548</v>
      </c>
      <c r="D9825">
        <v>713250</v>
      </c>
      <c r="E9825">
        <v>961298</v>
      </c>
    </row>
    <row r="9826" spans="1:5">
      <c r="A9826" s="58">
        <v>35735</v>
      </c>
      <c r="B9826">
        <v>75</v>
      </c>
      <c r="C9826">
        <v>1631696</v>
      </c>
      <c r="D9826">
        <v>685244</v>
      </c>
      <c r="E9826">
        <v>946452</v>
      </c>
    </row>
    <row r="9827" spans="1:5">
      <c r="A9827" s="58">
        <v>35735</v>
      </c>
      <c r="B9827">
        <v>76</v>
      </c>
      <c r="C9827">
        <v>1576165</v>
      </c>
      <c r="D9827">
        <v>656399</v>
      </c>
      <c r="E9827">
        <v>919766</v>
      </c>
    </row>
    <row r="9828" spans="1:5">
      <c r="A9828" s="58">
        <v>35735</v>
      </c>
      <c r="B9828">
        <v>77</v>
      </c>
      <c r="C9828">
        <v>1429148</v>
      </c>
      <c r="D9828">
        <v>585524</v>
      </c>
      <c r="E9828">
        <v>843624</v>
      </c>
    </row>
    <row r="9829" spans="1:5">
      <c r="A9829" s="58">
        <v>35735</v>
      </c>
      <c r="B9829">
        <v>78</v>
      </c>
      <c r="C9829">
        <v>1304610</v>
      </c>
      <c r="D9829">
        <v>521074</v>
      </c>
      <c r="E9829">
        <v>783536</v>
      </c>
    </row>
    <row r="9830" spans="1:5">
      <c r="A9830" s="58">
        <v>35735</v>
      </c>
      <c r="B9830">
        <v>79</v>
      </c>
      <c r="C9830">
        <v>1212603</v>
      </c>
      <c r="D9830">
        <v>472007</v>
      </c>
      <c r="E9830">
        <v>740596</v>
      </c>
    </row>
    <row r="9831" spans="1:5">
      <c r="A9831" s="58">
        <v>35735</v>
      </c>
      <c r="B9831">
        <v>80</v>
      </c>
      <c r="C9831">
        <v>1133942</v>
      </c>
      <c r="D9831">
        <v>432102</v>
      </c>
      <c r="E9831">
        <v>701840</v>
      </c>
    </row>
    <row r="9832" spans="1:5">
      <c r="A9832" s="58">
        <v>35735</v>
      </c>
      <c r="B9832">
        <v>81</v>
      </c>
      <c r="C9832">
        <v>1023960</v>
      </c>
      <c r="D9832">
        <v>383309</v>
      </c>
      <c r="E9832">
        <v>640651</v>
      </c>
    </row>
    <row r="9833" spans="1:5">
      <c r="A9833" s="58">
        <v>35735</v>
      </c>
      <c r="B9833">
        <v>82</v>
      </c>
      <c r="C9833">
        <v>958511</v>
      </c>
      <c r="D9833">
        <v>351314</v>
      </c>
      <c r="E9833">
        <v>607197</v>
      </c>
    </row>
    <row r="9834" spans="1:5">
      <c r="A9834" s="58">
        <v>35735</v>
      </c>
      <c r="B9834">
        <v>83</v>
      </c>
      <c r="C9834">
        <v>858839</v>
      </c>
      <c r="D9834">
        <v>301004</v>
      </c>
      <c r="E9834">
        <v>557835</v>
      </c>
    </row>
    <row r="9835" spans="1:5">
      <c r="A9835" s="58">
        <v>35735</v>
      </c>
      <c r="B9835">
        <v>84</v>
      </c>
      <c r="C9835">
        <v>769537</v>
      </c>
      <c r="D9835">
        <v>260598</v>
      </c>
      <c r="E9835">
        <v>508939</v>
      </c>
    </row>
    <row r="9836" spans="1:5">
      <c r="A9836" s="58">
        <v>35735</v>
      </c>
      <c r="B9836">
        <v>85</v>
      </c>
      <c r="C9836">
        <v>678452</v>
      </c>
      <c r="D9836">
        <v>222160</v>
      </c>
      <c r="E9836">
        <v>456292</v>
      </c>
    </row>
    <row r="9837" spans="1:5">
      <c r="A9837" s="58">
        <v>35735</v>
      </c>
      <c r="B9837">
        <v>86</v>
      </c>
      <c r="C9837">
        <v>585869</v>
      </c>
      <c r="D9837">
        <v>184990</v>
      </c>
      <c r="E9837">
        <v>400879</v>
      </c>
    </row>
    <row r="9838" spans="1:5">
      <c r="A9838" s="58">
        <v>35735</v>
      </c>
      <c r="B9838">
        <v>87</v>
      </c>
      <c r="C9838">
        <v>510487</v>
      </c>
      <c r="D9838">
        <v>154277</v>
      </c>
      <c r="E9838">
        <v>356210</v>
      </c>
    </row>
    <row r="9839" spans="1:5">
      <c r="A9839" s="58">
        <v>35735</v>
      </c>
      <c r="B9839">
        <v>88</v>
      </c>
      <c r="C9839">
        <v>439924</v>
      </c>
      <c r="D9839">
        <v>128350</v>
      </c>
      <c r="E9839">
        <v>311574</v>
      </c>
    </row>
    <row r="9840" spans="1:5">
      <c r="A9840" s="58">
        <v>35735</v>
      </c>
      <c r="B9840">
        <v>89</v>
      </c>
      <c r="C9840">
        <v>378615</v>
      </c>
      <c r="D9840">
        <v>106179</v>
      </c>
      <c r="E9840">
        <v>272436</v>
      </c>
    </row>
    <row r="9841" spans="1:5">
      <c r="A9841" s="58">
        <v>35735</v>
      </c>
      <c r="B9841">
        <v>90</v>
      </c>
      <c r="C9841">
        <v>309067</v>
      </c>
      <c r="D9841">
        <v>82477</v>
      </c>
      <c r="E9841">
        <v>226590</v>
      </c>
    </row>
    <row r="9842" spans="1:5">
      <c r="A9842" s="58">
        <v>35735</v>
      </c>
      <c r="B9842">
        <v>91</v>
      </c>
      <c r="C9842">
        <v>248315</v>
      </c>
      <c r="D9842">
        <v>62910</v>
      </c>
      <c r="E9842">
        <v>185405</v>
      </c>
    </row>
    <row r="9843" spans="1:5">
      <c r="A9843" s="58">
        <v>35735</v>
      </c>
      <c r="B9843">
        <v>92</v>
      </c>
      <c r="C9843">
        <v>208014</v>
      </c>
      <c r="D9843">
        <v>50660</v>
      </c>
      <c r="E9843">
        <v>157354</v>
      </c>
    </row>
    <row r="9844" spans="1:5">
      <c r="A9844" s="58">
        <v>35735</v>
      </c>
      <c r="B9844">
        <v>93</v>
      </c>
      <c r="C9844">
        <v>168417</v>
      </c>
      <c r="D9844">
        <v>38849</v>
      </c>
      <c r="E9844">
        <v>129568</v>
      </c>
    </row>
    <row r="9845" spans="1:5">
      <c r="A9845" s="58">
        <v>35735</v>
      </c>
      <c r="B9845">
        <v>94</v>
      </c>
      <c r="C9845">
        <v>125503</v>
      </c>
      <c r="D9845">
        <v>27881</v>
      </c>
      <c r="E9845">
        <v>97622</v>
      </c>
    </row>
    <row r="9846" spans="1:5">
      <c r="A9846" s="58">
        <v>35735</v>
      </c>
      <c r="B9846">
        <v>95</v>
      </c>
      <c r="C9846">
        <v>87948</v>
      </c>
      <c r="D9846">
        <v>18701</v>
      </c>
      <c r="E9846">
        <v>69247</v>
      </c>
    </row>
    <row r="9847" spans="1:5">
      <c r="A9847" s="58">
        <v>35735</v>
      </c>
      <c r="B9847">
        <v>96</v>
      </c>
      <c r="C9847">
        <v>69180</v>
      </c>
      <c r="D9847">
        <v>13910</v>
      </c>
      <c r="E9847">
        <v>55270</v>
      </c>
    </row>
    <row r="9848" spans="1:5">
      <c r="A9848" s="58">
        <v>35735</v>
      </c>
      <c r="B9848">
        <v>97</v>
      </c>
      <c r="C9848">
        <v>52970</v>
      </c>
      <c r="D9848">
        <v>10166</v>
      </c>
      <c r="E9848">
        <v>42804</v>
      </c>
    </row>
    <row r="9849" spans="1:5">
      <c r="A9849" s="58">
        <v>35735</v>
      </c>
      <c r="B9849">
        <v>98</v>
      </c>
      <c r="C9849">
        <v>32897</v>
      </c>
      <c r="D9849">
        <v>5938</v>
      </c>
      <c r="E9849">
        <v>26959</v>
      </c>
    </row>
    <row r="9850" spans="1:5">
      <c r="A9850" s="58">
        <v>35735</v>
      </c>
      <c r="B9850">
        <v>99</v>
      </c>
      <c r="C9850">
        <v>21867</v>
      </c>
      <c r="D9850">
        <v>3914</v>
      </c>
      <c r="E9850">
        <v>17953</v>
      </c>
    </row>
    <row r="9851" spans="1:5">
      <c r="A9851" s="58">
        <v>35735</v>
      </c>
      <c r="B9851" t="s">
        <v>164</v>
      </c>
      <c r="C9851">
        <v>47562</v>
      </c>
      <c r="D9851">
        <v>8968</v>
      </c>
      <c r="E9851">
        <v>38594</v>
      </c>
    </row>
    <row r="9853" spans="1:5">
      <c r="A9853" s="58">
        <v>35765</v>
      </c>
      <c r="B9853" t="s">
        <v>163</v>
      </c>
      <c r="C9853">
        <v>274112238</v>
      </c>
      <c r="D9853">
        <v>134223562</v>
      </c>
      <c r="E9853">
        <v>139888676</v>
      </c>
    </row>
    <row r="9854" spans="1:5">
      <c r="A9854" s="58">
        <v>35765</v>
      </c>
      <c r="B9854">
        <v>0</v>
      </c>
      <c r="C9854">
        <v>3732978</v>
      </c>
      <c r="D9854">
        <v>1912707</v>
      </c>
      <c r="E9854">
        <v>1820271</v>
      </c>
    </row>
    <row r="9855" spans="1:5">
      <c r="A9855" s="58">
        <v>35765</v>
      </c>
      <c r="B9855">
        <v>1</v>
      </c>
      <c r="C9855">
        <v>3759837</v>
      </c>
      <c r="D9855">
        <v>1921404</v>
      </c>
      <c r="E9855">
        <v>1838433</v>
      </c>
    </row>
    <row r="9856" spans="1:5">
      <c r="A9856" s="58">
        <v>35765</v>
      </c>
      <c r="B9856">
        <v>2</v>
      </c>
      <c r="C9856">
        <v>3799041</v>
      </c>
      <c r="D9856">
        <v>1943881</v>
      </c>
      <c r="E9856">
        <v>1855160</v>
      </c>
    </row>
    <row r="9857" spans="1:5">
      <c r="A9857" s="58">
        <v>35765</v>
      </c>
      <c r="B9857">
        <v>3</v>
      </c>
      <c r="C9857">
        <v>3885227</v>
      </c>
      <c r="D9857">
        <v>1987527</v>
      </c>
      <c r="E9857">
        <v>1897700</v>
      </c>
    </row>
    <row r="9858" spans="1:5">
      <c r="A9858" s="58">
        <v>35765</v>
      </c>
      <c r="B9858">
        <v>4</v>
      </c>
      <c r="C9858">
        <v>4006739</v>
      </c>
      <c r="D9858">
        <v>2052920</v>
      </c>
      <c r="E9858">
        <v>1953819</v>
      </c>
    </row>
    <row r="9859" spans="1:5">
      <c r="A9859" s="58">
        <v>35765</v>
      </c>
      <c r="B9859">
        <v>5</v>
      </c>
      <c r="C9859">
        <v>4074583</v>
      </c>
      <c r="D9859">
        <v>2088125</v>
      </c>
      <c r="E9859">
        <v>1986458</v>
      </c>
    </row>
    <row r="9860" spans="1:5">
      <c r="A9860" s="58">
        <v>35765</v>
      </c>
      <c r="B9860">
        <v>6</v>
      </c>
      <c r="C9860">
        <v>4106481</v>
      </c>
      <c r="D9860">
        <v>2098680</v>
      </c>
      <c r="E9860">
        <v>2007801</v>
      </c>
    </row>
    <row r="9861" spans="1:5">
      <c r="A9861" s="58">
        <v>35765</v>
      </c>
      <c r="B9861">
        <v>7</v>
      </c>
      <c r="C9861">
        <v>4183843</v>
      </c>
      <c r="D9861">
        <v>2141889</v>
      </c>
      <c r="E9861">
        <v>2041954</v>
      </c>
    </row>
    <row r="9862" spans="1:5">
      <c r="A9862" s="58">
        <v>35765</v>
      </c>
      <c r="B9862">
        <v>8</v>
      </c>
      <c r="C9862">
        <v>4007059</v>
      </c>
      <c r="D9862">
        <v>2052116</v>
      </c>
      <c r="E9862">
        <v>1954943</v>
      </c>
    </row>
    <row r="9863" spans="1:5">
      <c r="A9863" s="58">
        <v>35765</v>
      </c>
      <c r="B9863">
        <v>9</v>
      </c>
      <c r="C9863">
        <v>4002702</v>
      </c>
      <c r="D9863">
        <v>2050863</v>
      </c>
      <c r="E9863">
        <v>1951839</v>
      </c>
    </row>
    <row r="9864" spans="1:5">
      <c r="A9864" s="58">
        <v>35765</v>
      </c>
      <c r="B9864">
        <v>10</v>
      </c>
      <c r="C9864">
        <v>3986427</v>
      </c>
      <c r="D9864">
        <v>2043047</v>
      </c>
      <c r="E9864">
        <v>1943380</v>
      </c>
    </row>
    <row r="9865" spans="1:5">
      <c r="A9865" s="58">
        <v>35765</v>
      </c>
      <c r="B9865">
        <v>11</v>
      </c>
      <c r="C9865">
        <v>3914587</v>
      </c>
      <c r="D9865">
        <v>2004639</v>
      </c>
      <c r="E9865">
        <v>1909948</v>
      </c>
    </row>
    <row r="9866" spans="1:5">
      <c r="A9866" s="58">
        <v>35765</v>
      </c>
      <c r="B9866">
        <v>12</v>
      </c>
      <c r="C9866">
        <v>3974910</v>
      </c>
      <c r="D9866">
        <v>2037193</v>
      </c>
      <c r="E9866">
        <v>1937717</v>
      </c>
    </row>
    <row r="9867" spans="1:5">
      <c r="A9867" s="58">
        <v>35765</v>
      </c>
      <c r="B9867">
        <v>13</v>
      </c>
      <c r="C9867">
        <v>3890233</v>
      </c>
      <c r="D9867">
        <v>1991248</v>
      </c>
      <c r="E9867">
        <v>1898985</v>
      </c>
    </row>
    <row r="9868" spans="1:5">
      <c r="A9868" s="58">
        <v>35765</v>
      </c>
      <c r="B9868">
        <v>14</v>
      </c>
      <c r="C9868">
        <v>3902594</v>
      </c>
      <c r="D9868">
        <v>2002389</v>
      </c>
      <c r="E9868">
        <v>1900205</v>
      </c>
    </row>
    <row r="9869" spans="1:5">
      <c r="A9869" s="58">
        <v>35765</v>
      </c>
      <c r="B9869">
        <v>15</v>
      </c>
      <c r="C9869">
        <v>4025320</v>
      </c>
      <c r="D9869">
        <v>2067790</v>
      </c>
      <c r="E9869">
        <v>1957530</v>
      </c>
    </row>
    <row r="9870" spans="1:5">
      <c r="A9870" s="58">
        <v>35765</v>
      </c>
      <c r="B9870">
        <v>16</v>
      </c>
      <c r="C9870">
        <v>3860133</v>
      </c>
      <c r="D9870">
        <v>1989168</v>
      </c>
      <c r="E9870">
        <v>1870965</v>
      </c>
    </row>
    <row r="9871" spans="1:5">
      <c r="A9871" s="58">
        <v>35765</v>
      </c>
      <c r="B9871">
        <v>17</v>
      </c>
      <c r="C9871">
        <v>4037143</v>
      </c>
      <c r="D9871">
        <v>2087358</v>
      </c>
      <c r="E9871">
        <v>1949785</v>
      </c>
    </row>
    <row r="9872" spans="1:5">
      <c r="A9872" s="58">
        <v>35765</v>
      </c>
      <c r="B9872">
        <v>18</v>
      </c>
      <c r="C9872">
        <v>3854377</v>
      </c>
      <c r="D9872">
        <v>1979497</v>
      </c>
      <c r="E9872">
        <v>1874880</v>
      </c>
    </row>
    <row r="9873" spans="1:5">
      <c r="A9873" s="58">
        <v>35765</v>
      </c>
      <c r="B9873">
        <v>19</v>
      </c>
      <c r="C9873">
        <v>3807755</v>
      </c>
      <c r="D9873">
        <v>1944729</v>
      </c>
      <c r="E9873">
        <v>1863026</v>
      </c>
    </row>
    <row r="9874" spans="1:5">
      <c r="A9874" s="58">
        <v>35765</v>
      </c>
      <c r="B9874">
        <v>20</v>
      </c>
      <c r="C9874">
        <v>3819096</v>
      </c>
      <c r="D9874">
        <v>1952687</v>
      </c>
      <c r="E9874">
        <v>1866409</v>
      </c>
    </row>
    <row r="9875" spans="1:5">
      <c r="A9875" s="58">
        <v>35765</v>
      </c>
      <c r="B9875">
        <v>21</v>
      </c>
      <c r="C9875">
        <v>3598695</v>
      </c>
      <c r="D9875">
        <v>1839574</v>
      </c>
      <c r="E9875">
        <v>1759121</v>
      </c>
    </row>
    <row r="9876" spans="1:5">
      <c r="A9876" s="58">
        <v>35765</v>
      </c>
      <c r="B9876">
        <v>22</v>
      </c>
      <c r="C9876">
        <v>3519219</v>
      </c>
      <c r="D9876">
        <v>1797119</v>
      </c>
      <c r="E9876">
        <v>1722100</v>
      </c>
    </row>
    <row r="9877" spans="1:5">
      <c r="A9877" s="58">
        <v>35765</v>
      </c>
      <c r="B9877">
        <v>23</v>
      </c>
      <c r="C9877">
        <v>3528125</v>
      </c>
      <c r="D9877">
        <v>1795229</v>
      </c>
      <c r="E9877">
        <v>1732896</v>
      </c>
    </row>
    <row r="9878" spans="1:5">
      <c r="A9878" s="58">
        <v>35765</v>
      </c>
      <c r="B9878">
        <v>24</v>
      </c>
      <c r="C9878">
        <v>3560929</v>
      </c>
      <c r="D9878">
        <v>1806411</v>
      </c>
      <c r="E9878">
        <v>1754518</v>
      </c>
    </row>
    <row r="9879" spans="1:5">
      <c r="A9879" s="58">
        <v>35765</v>
      </c>
      <c r="B9879">
        <v>25</v>
      </c>
      <c r="C9879">
        <v>3769459</v>
      </c>
      <c r="D9879">
        <v>1911239</v>
      </c>
      <c r="E9879">
        <v>1858220</v>
      </c>
    </row>
    <row r="9880" spans="1:5">
      <c r="A9880" s="58">
        <v>35765</v>
      </c>
      <c r="B9880">
        <v>26</v>
      </c>
      <c r="C9880">
        <v>3944590</v>
      </c>
      <c r="D9880">
        <v>1981568</v>
      </c>
      <c r="E9880">
        <v>1963022</v>
      </c>
    </row>
    <row r="9881" spans="1:5">
      <c r="A9881" s="58">
        <v>35765</v>
      </c>
      <c r="B9881">
        <v>27</v>
      </c>
      <c r="C9881">
        <v>4236721</v>
      </c>
      <c r="D9881">
        <v>2130149</v>
      </c>
      <c r="E9881">
        <v>2106572</v>
      </c>
    </row>
    <row r="9882" spans="1:5">
      <c r="A9882" s="58">
        <v>35765</v>
      </c>
      <c r="B9882">
        <v>28</v>
      </c>
      <c r="C9882">
        <v>3961051</v>
      </c>
      <c r="D9882">
        <v>1993803</v>
      </c>
      <c r="E9882">
        <v>1967248</v>
      </c>
    </row>
    <row r="9883" spans="1:5">
      <c r="A9883" s="58">
        <v>35765</v>
      </c>
      <c r="B9883">
        <v>29</v>
      </c>
      <c r="C9883">
        <v>3962530</v>
      </c>
      <c r="D9883">
        <v>1991952</v>
      </c>
      <c r="E9883">
        <v>1970578</v>
      </c>
    </row>
    <row r="9884" spans="1:5">
      <c r="A9884" s="58">
        <v>35765</v>
      </c>
      <c r="B9884">
        <v>30</v>
      </c>
      <c r="C9884">
        <v>4075251</v>
      </c>
      <c r="D9884">
        <v>2055980</v>
      </c>
      <c r="E9884">
        <v>2019271</v>
      </c>
    </row>
    <row r="9885" spans="1:5">
      <c r="A9885" s="58">
        <v>35765</v>
      </c>
      <c r="B9885">
        <v>31</v>
      </c>
      <c r="C9885">
        <v>3987423</v>
      </c>
      <c r="D9885">
        <v>1997411</v>
      </c>
      <c r="E9885">
        <v>1990012</v>
      </c>
    </row>
    <row r="9886" spans="1:5">
      <c r="A9886" s="58">
        <v>35765</v>
      </c>
      <c r="B9886">
        <v>32</v>
      </c>
      <c r="C9886">
        <v>4240614</v>
      </c>
      <c r="D9886">
        <v>2127303</v>
      </c>
      <c r="E9886">
        <v>2113311</v>
      </c>
    </row>
    <row r="9887" spans="1:5">
      <c r="A9887" s="58">
        <v>35765</v>
      </c>
      <c r="B9887">
        <v>33</v>
      </c>
      <c r="C9887">
        <v>4373808</v>
      </c>
      <c r="D9887">
        <v>2186120</v>
      </c>
      <c r="E9887">
        <v>2187688</v>
      </c>
    </row>
    <row r="9888" spans="1:5">
      <c r="A9888" s="58">
        <v>35765</v>
      </c>
      <c r="B9888">
        <v>34</v>
      </c>
      <c r="C9888">
        <v>4530066</v>
      </c>
      <c r="D9888">
        <v>2271392</v>
      </c>
      <c r="E9888">
        <v>2258674</v>
      </c>
    </row>
    <row r="9889" spans="1:5">
      <c r="A9889" s="58">
        <v>35765</v>
      </c>
      <c r="B9889">
        <v>35</v>
      </c>
      <c r="C9889">
        <v>4719276</v>
      </c>
      <c r="D9889">
        <v>2369521</v>
      </c>
      <c r="E9889">
        <v>2349755</v>
      </c>
    </row>
    <row r="9890" spans="1:5">
      <c r="A9890" s="58">
        <v>35765</v>
      </c>
      <c r="B9890">
        <v>36</v>
      </c>
      <c r="C9890">
        <v>4482786</v>
      </c>
      <c r="D9890">
        <v>2230602</v>
      </c>
      <c r="E9890">
        <v>2252184</v>
      </c>
    </row>
    <row r="9891" spans="1:5">
      <c r="A9891" s="58">
        <v>35765</v>
      </c>
      <c r="B9891">
        <v>37</v>
      </c>
      <c r="C9891">
        <v>4728087</v>
      </c>
      <c r="D9891">
        <v>2356389</v>
      </c>
      <c r="E9891">
        <v>2371698</v>
      </c>
    </row>
    <row r="9892" spans="1:5">
      <c r="A9892" s="58">
        <v>35765</v>
      </c>
      <c r="B9892">
        <v>38</v>
      </c>
      <c r="C9892">
        <v>4432466</v>
      </c>
      <c r="D9892">
        <v>2203451</v>
      </c>
      <c r="E9892">
        <v>2229015</v>
      </c>
    </row>
    <row r="9893" spans="1:5">
      <c r="A9893" s="58">
        <v>35765</v>
      </c>
      <c r="B9893">
        <v>39</v>
      </c>
      <c r="C9893">
        <v>4546990</v>
      </c>
      <c r="D9893">
        <v>2258091</v>
      </c>
      <c r="E9893">
        <v>2288899</v>
      </c>
    </row>
    <row r="9894" spans="1:5">
      <c r="A9894" s="58">
        <v>35765</v>
      </c>
      <c r="B9894">
        <v>40</v>
      </c>
      <c r="C9894">
        <v>4663822</v>
      </c>
      <c r="D9894">
        <v>2324391</v>
      </c>
      <c r="E9894">
        <v>2339431</v>
      </c>
    </row>
    <row r="9895" spans="1:5">
      <c r="A9895" s="58">
        <v>35765</v>
      </c>
      <c r="B9895">
        <v>41</v>
      </c>
      <c r="C9895">
        <v>4319785</v>
      </c>
      <c r="D9895">
        <v>2134025</v>
      </c>
      <c r="E9895">
        <v>2185760</v>
      </c>
    </row>
    <row r="9896" spans="1:5">
      <c r="A9896" s="58">
        <v>35765</v>
      </c>
      <c r="B9896">
        <v>42</v>
      </c>
      <c r="C9896">
        <v>4326991</v>
      </c>
      <c r="D9896">
        <v>2145389</v>
      </c>
      <c r="E9896">
        <v>2181602</v>
      </c>
    </row>
    <row r="9897" spans="1:5">
      <c r="A9897" s="58">
        <v>35765</v>
      </c>
      <c r="B9897">
        <v>43</v>
      </c>
      <c r="C9897">
        <v>4184844</v>
      </c>
      <c r="D9897">
        <v>2060482</v>
      </c>
      <c r="E9897">
        <v>2124362</v>
      </c>
    </row>
    <row r="9898" spans="1:5">
      <c r="A9898" s="58">
        <v>35765</v>
      </c>
      <c r="B9898">
        <v>44</v>
      </c>
      <c r="C9898">
        <v>4049566</v>
      </c>
      <c r="D9898">
        <v>1997613</v>
      </c>
      <c r="E9898">
        <v>2051953</v>
      </c>
    </row>
    <row r="9899" spans="1:5">
      <c r="A9899" s="58">
        <v>35765</v>
      </c>
      <c r="B9899">
        <v>45</v>
      </c>
      <c r="C9899">
        <v>4131332</v>
      </c>
      <c r="D9899">
        <v>2041164</v>
      </c>
      <c r="E9899">
        <v>2090168</v>
      </c>
    </row>
    <row r="9900" spans="1:5">
      <c r="A9900" s="58">
        <v>35765</v>
      </c>
      <c r="B9900">
        <v>46</v>
      </c>
      <c r="C9900">
        <v>3695214</v>
      </c>
      <c r="D9900">
        <v>1812777</v>
      </c>
      <c r="E9900">
        <v>1882437</v>
      </c>
    </row>
    <row r="9901" spans="1:5">
      <c r="A9901" s="58">
        <v>35765</v>
      </c>
      <c r="B9901">
        <v>47</v>
      </c>
      <c r="C9901">
        <v>3824911</v>
      </c>
      <c r="D9901">
        <v>1881259</v>
      </c>
      <c r="E9901">
        <v>1943652</v>
      </c>
    </row>
    <row r="9902" spans="1:5">
      <c r="A9902" s="58">
        <v>35765</v>
      </c>
      <c r="B9902">
        <v>48</v>
      </c>
      <c r="C9902">
        <v>3555693</v>
      </c>
      <c r="D9902">
        <v>1741237</v>
      </c>
      <c r="E9902">
        <v>1814456</v>
      </c>
    </row>
    <row r="9903" spans="1:5">
      <c r="A9903" s="58">
        <v>35765</v>
      </c>
      <c r="B9903">
        <v>49</v>
      </c>
      <c r="C9903">
        <v>3681932</v>
      </c>
      <c r="D9903">
        <v>1804939</v>
      </c>
      <c r="E9903">
        <v>1876993</v>
      </c>
    </row>
    <row r="9904" spans="1:5">
      <c r="A9904" s="58">
        <v>35765</v>
      </c>
      <c r="B9904">
        <v>50</v>
      </c>
      <c r="C9904">
        <v>3946467</v>
      </c>
      <c r="D9904">
        <v>1941038</v>
      </c>
      <c r="E9904">
        <v>2005429</v>
      </c>
    </row>
    <row r="9905" spans="1:5">
      <c r="A9905" s="58">
        <v>35765</v>
      </c>
      <c r="B9905">
        <v>51</v>
      </c>
      <c r="C9905">
        <v>3187579</v>
      </c>
      <c r="D9905">
        <v>1558576</v>
      </c>
      <c r="E9905">
        <v>1629003</v>
      </c>
    </row>
    <row r="9906" spans="1:5">
      <c r="A9906" s="58">
        <v>35765</v>
      </c>
      <c r="B9906">
        <v>52</v>
      </c>
      <c r="C9906">
        <v>2857569</v>
      </c>
      <c r="D9906">
        <v>1395719</v>
      </c>
      <c r="E9906">
        <v>1461850</v>
      </c>
    </row>
    <row r="9907" spans="1:5">
      <c r="A9907" s="58">
        <v>35765</v>
      </c>
      <c r="B9907">
        <v>53</v>
      </c>
      <c r="C9907">
        <v>2804186</v>
      </c>
      <c r="D9907">
        <v>1362622</v>
      </c>
      <c r="E9907">
        <v>1441564</v>
      </c>
    </row>
    <row r="9908" spans="1:5">
      <c r="A9908" s="58">
        <v>35765</v>
      </c>
      <c r="B9908">
        <v>54</v>
      </c>
      <c r="C9908">
        <v>2999365</v>
      </c>
      <c r="D9908">
        <v>1462333</v>
      </c>
      <c r="E9908">
        <v>1537032</v>
      </c>
    </row>
    <row r="9909" spans="1:5">
      <c r="A9909" s="58">
        <v>35765</v>
      </c>
      <c r="B9909">
        <v>55</v>
      </c>
      <c r="C9909">
        <v>2838108</v>
      </c>
      <c r="D9909">
        <v>1379958</v>
      </c>
      <c r="E9909">
        <v>1458150</v>
      </c>
    </row>
    <row r="9910" spans="1:5">
      <c r="A9910" s="58">
        <v>35765</v>
      </c>
      <c r="B9910">
        <v>56</v>
      </c>
      <c r="C9910">
        <v>2455644</v>
      </c>
      <c r="D9910">
        <v>1184398</v>
      </c>
      <c r="E9910">
        <v>1271246</v>
      </c>
    </row>
    <row r="9911" spans="1:5">
      <c r="A9911" s="58">
        <v>35765</v>
      </c>
      <c r="B9911">
        <v>57</v>
      </c>
      <c r="C9911">
        <v>2400294</v>
      </c>
      <c r="D9911">
        <v>1156032</v>
      </c>
      <c r="E9911">
        <v>1244262</v>
      </c>
    </row>
    <row r="9912" spans="1:5">
      <c r="A9912" s="58">
        <v>35765</v>
      </c>
      <c r="B9912">
        <v>58</v>
      </c>
      <c r="C9912">
        <v>2260873</v>
      </c>
      <c r="D9912">
        <v>1086415</v>
      </c>
      <c r="E9912">
        <v>1174458</v>
      </c>
    </row>
    <row r="9913" spans="1:5">
      <c r="A9913" s="58">
        <v>35765</v>
      </c>
      <c r="B9913">
        <v>59</v>
      </c>
      <c r="C9913">
        <v>2276247</v>
      </c>
      <c r="D9913">
        <v>1091198</v>
      </c>
      <c r="E9913">
        <v>1185049</v>
      </c>
    </row>
    <row r="9914" spans="1:5">
      <c r="A9914" s="58">
        <v>35765</v>
      </c>
      <c r="B9914">
        <v>60</v>
      </c>
      <c r="C9914">
        <v>2201061</v>
      </c>
      <c r="D9914">
        <v>1050098</v>
      </c>
      <c r="E9914">
        <v>1150963</v>
      </c>
    </row>
    <row r="9915" spans="1:5">
      <c r="A9915" s="58">
        <v>35765</v>
      </c>
      <c r="B9915">
        <v>61</v>
      </c>
      <c r="C9915">
        <v>2045150</v>
      </c>
      <c r="D9915">
        <v>973769</v>
      </c>
      <c r="E9915">
        <v>1071381</v>
      </c>
    </row>
    <row r="9916" spans="1:5">
      <c r="A9916" s="58">
        <v>35765</v>
      </c>
      <c r="B9916">
        <v>62</v>
      </c>
      <c r="C9916">
        <v>2078355</v>
      </c>
      <c r="D9916">
        <v>986023</v>
      </c>
      <c r="E9916">
        <v>1092332</v>
      </c>
    </row>
    <row r="9917" spans="1:5">
      <c r="A9917" s="58">
        <v>35765</v>
      </c>
      <c r="B9917">
        <v>63</v>
      </c>
      <c r="C9917">
        <v>2023379</v>
      </c>
      <c r="D9917">
        <v>957667</v>
      </c>
      <c r="E9917">
        <v>1065712</v>
      </c>
    </row>
    <row r="9918" spans="1:5">
      <c r="A9918" s="58">
        <v>35765</v>
      </c>
      <c r="B9918">
        <v>64</v>
      </c>
      <c r="C9918">
        <v>1928274</v>
      </c>
      <c r="D9918">
        <v>903824</v>
      </c>
      <c r="E9918">
        <v>1024450</v>
      </c>
    </row>
    <row r="9919" spans="1:5">
      <c r="A9919" s="58">
        <v>35765</v>
      </c>
      <c r="B9919">
        <v>65</v>
      </c>
      <c r="C9919">
        <v>1946187</v>
      </c>
      <c r="D9919">
        <v>902863</v>
      </c>
      <c r="E9919">
        <v>1043324</v>
      </c>
    </row>
    <row r="9920" spans="1:5">
      <c r="A9920" s="58">
        <v>35765</v>
      </c>
      <c r="B9920">
        <v>66</v>
      </c>
      <c r="C9920">
        <v>1966189</v>
      </c>
      <c r="D9920">
        <v>905724</v>
      </c>
      <c r="E9920">
        <v>1060465</v>
      </c>
    </row>
    <row r="9921" spans="1:5">
      <c r="A9921" s="58">
        <v>35765</v>
      </c>
      <c r="B9921">
        <v>67</v>
      </c>
      <c r="C9921">
        <v>2032852</v>
      </c>
      <c r="D9921">
        <v>935452</v>
      </c>
      <c r="E9921">
        <v>1097400</v>
      </c>
    </row>
    <row r="9922" spans="1:5">
      <c r="A9922" s="58">
        <v>35765</v>
      </c>
      <c r="B9922">
        <v>68</v>
      </c>
      <c r="C9922">
        <v>1922415</v>
      </c>
      <c r="D9922">
        <v>882157</v>
      </c>
      <c r="E9922">
        <v>1040258</v>
      </c>
    </row>
    <row r="9923" spans="1:5">
      <c r="A9923" s="58">
        <v>35765</v>
      </c>
      <c r="B9923">
        <v>69</v>
      </c>
      <c r="C9923">
        <v>1914722</v>
      </c>
      <c r="D9923">
        <v>863560</v>
      </c>
      <c r="E9923">
        <v>1051162</v>
      </c>
    </row>
    <row r="9924" spans="1:5">
      <c r="A9924" s="58">
        <v>35765</v>
      </c>
      <c r="B9924">
        <v>70</v>
      </c>
      <c r="C9924">
        <v>1911971</v>
      </c>
      <c r="D9924">
        <v>847124</v>
      </c>
      <c r="E9924">
        <v>1064847</v>
      </c>
    </row>
    <row r="9925" spans="1:5">
      <c r="A9925" s="58">
        <v>35765</v>
      </c>
      <c r="B9925">
        <v>71</v>
      </c>
      <c r="C9925">
        <v>1781787</v>
      </c>
      <c r="D9925">
        <v>783942</v>
      </c>
      <c r="E9925">
        <v>997845</v>
      </c>
    </row>
    <row r="9926" spans="1:5">
      <c r="A9926" s="58">
        <v>35765</v>
      </c>
      <c r="B9926">
        <v>72</v>
      </c>
      <c r="C9926">
        <v>1759253</v>
      </c>
      <c r="D9926">
        <v>766228</v>
      </c>
      <c r="E9926">
        <v>993025</v>
      </c>
    </row>
    <row r="9927" spans="1:5">
      <c r="A9927" s="58">
        <v>35765</v>
      </c>
      <c r="B9927">
        <v>73</v>
      </c>
      <c r="C9927">
        <v>1744584</v>
      </c>
      <c r="D9927">
        <v>755449</v>
      </c>
      <c r="E9927">
        <v>989135</v>
      </c>
    </row>
    <row r="9928" spans="1:5">
      <c r="A9928" s="58">
        <v>35765</v>
      </c>
      <c r="B9928">
        <v>74</v>
      </c>
      <c r="C9928">
        <v>1676799</v>
      </c>
      <c r="D9928">
        <v>714426</v>
      </c>
      <c r="E9928">
        <v>962373</v>
      </c>
    </row>
    <row r="9929" spans="1:5">
      <c r="A9929" s="58">
        <v>35765</v>
      </c>
      <c r="B9929">
        <v>75</v>
      </c>
      <c r="C9929">
        <v>1627082</v>
      </c>
      <c r="D9929">
        <v>683189</v>
      </c>
      <c r="E9929">
        <v>943893</v>
      </c>
    </row>
    <row r="9930" spans="1:5">
      <c r="A9930" s="58">
        <v>35765</v>
      </c>
      <c r="B9930">
        <v>76</v>
      </c>
      <c r="C9930">
        <v>1578958</v>
      </c>
      <c r="D9930">
        <v>657449</v>
      </c>
      <c r="E9930">
        <v>921509</v>
      </c>
    </row>
    <row r="9931" spans="1:5">
      <c r="A9931" s="58">
        <v>35765</v>
      </c>
      <c r="B9931">
        <v>77</v>
      </c>
      <c r="C9931">
        <v>1437448</v>
      </c>
      <c r="D9931">
        <v>589548</v>
      </c>
      <c r="E9931">
        <v>847900</v>
      </c>
    </row>
    <row r="9932" spans="1:5">
      <c r="A9932" s="58">
        <v>35765</v>
      </c>
      <c r="B9932">
        <v>78</v>
      </c>
      <c r="C9932">
        <v>1305583</v>
      </c>
      <c r="D9932">
        <v>521618</v>
      </c>
      <c r="E9932">
        <v>783965</v>
      </c>
    </row>
    <row r="9933" spans="1:5">
      <c r="A9933" s="58">
        <v>35765</v>
      </c>
      <c r="B9933">
        <v>79</v>
      </c>
      <c r="C9933">
        <v>1215219</v>
      </c>
      <c r="D9933">
        <v>473381</v>
      </c>
      <c r="E9933">
        <v>741838</v>
      </c>
    </row>
    <row r="9934" spans="1:5">
      <c r="A9934" s="58">
        <v>35765</v>
      </c>
      <c r="B9934">
        <v>80</v>
      </c>
      <c r="C9934">
        <v>1135471</v>
      </c>
      <c r="D9934">
        <v>432593</v>
      </c>
      <c r="E9934">
        <v>702878</v>
      </c>
    </row>
    <row r="9935" spans="1:5">
      <c r="A9935" s="58">
        <v>35765</v>
      </c>
      <c r="B9935">
        <v>81</v>
      </c>
      <c r="C9935">
        <v>1024762</v>
      </c>
      <c r="D9935">
        <v>383903</v>
      </c>
      <c r="E9935">
        <v>640859</v>
      </c>
    </row>
    <row r="9936" spans="1:5">
      <c r="A9936" s="58">
        <v>35765</v>
      </c>
      <c r="B9936">
        <v>82</v>
      </c>
      <c r="C9936">
        <v>959100</v>
      </c>
      <c r="D9936">
        <v>351861</v>
      </c>
      <c r="E9936">
        <v>607239</v>
      </c>
    </row>
    <row r="9937" spans="1:5">
      <c r="A9937" s="58">
        <v>35765</v>
      </c>
      <c r="B9937">
        <v>83</v>
      </c>
      <c r="C9937">
        <v>861218</v>
      </c>
      <c r="D9937">
        <v>302145</v>
      </c>
      <c r="E9937">
        <v>559073</v>
      </c>
    </row>
    <row r="9938" spans="1:5">
      <c r="A9938" s="58">
        <v>35765</v>
      </c>
      <c r="B9938">
        <v>84</v>
      </c>
      <c r="C9938">
        <v>769705</v>
      </c>
      <c r="D9938">
        <v>260880</v>
      </c>
      <c r="E9938">
        <v>508825</v>
      </c>
    </row>
    <row r="9939" spans="1:5">
      <c r="A9939" s="58">
        <v>35765</v>
      </c>
      <c r="B9939">
        <v>85</v>
      </c>
      <c r="C9939">
        <v>682022</v>
      </c>
      <c r="D9939">
        <v>223293</v>
      </c>
      <c r="E9939">
        <v>458729</v>
      </c>
    </row>
    <row r="9940" spans="1:5">
      <c r="A9940" s="58">
        <v>35765</v>
      </c>
      <c r="B9940">
        <v>86</v>
      </c>
      <c r="C9940">
        <v>586497</v>
      </c>
      <c r="D9940">
        <v>185622</v>
      </c>
      <c r="E9940">
        <v>400875</v>
      </c>
    </row>
    <row r="9941" spans="1:5">
      <c r="A9941" s="58">
        <v>35765</v>
      </c>
      <c r="B9941">
        <v>87</v>
      </c>
      <c r="C9941">
        <v>511681</v>
      </c>
      <c r="D9941">
        <v>154576</v>
      </c>
      <c r="E9941">
        <v>357105</v>
      </c>
    </row>
    <row r="9942" spans="1:5">
      <c r="A9942" s="58">
        <v>35765</v>
      </c>
      <c r="B9942">
        <v>88</v>
      </c>
      <c r="C9942">
        <v>440857</v>
      </c>
      <c r="D9942">
        <v>128714</v>
      </c>
      <c r="E9942">
        <v>312143</v>
      </c>
    </row>
    <row r="9943" spans="1:5">
      <c r="A9943" s="58">
        <v>35765</v>
      </c>
      <c r="B9943">
        <v>89</v>
      </c>
      <c r="C9943">
        <v>379167</v>
      </c>
      <c r="D9943">
        <v>106425</v>
      </c>
      <c r="E9943">
        <v>272742</v>
      </c>
    </row>
    <row r="9944" spans="1:5">
      <c r="A9944" s="58">
        <v>35765</v>
      </c>
      <c r="B9944">
        <v>90</v>
      </c>
      <c r="C9944">
        <v>310552</v>
      </c>
      <c r="D9944">
        <v>82921</v>
      </c>
      <c r="E9944">
        <v>227631</v>
      </c>
    </row>
    <row r="9945" spans="1:5">
      <c r="A9945" s="58">
        <v>35765</v>
      </c>
      <c r="B9945">
        <v>91</v>
      </c>
      <c r="C9945">
        <v>248551</v>
      </c>
      <c r="D9945">
        <v>63045</v>
      </c>
      <c r="E9945">
        <v>185506</v>
      </c>
    </row>
    <row r="9946" spans="1:5">
      <c r="A9946" s="58">
        <v>35765</v>
      </c>
      <c r="B9946">
        <v>92</v>
      </c>
      <c r="C9946">
        <v>207447</v>
      </c>
      <c r="D9946">
        <v>50539</v>
      </c>
      <c r="E9946">
        <v>156908</v>
      </c>
    </row>
    <row r="9947" spans="1:5">
      <c r="A9947" s="58">
        <v>35765</v>
      </c>
      <c r="B9947">
        <v>93</v>
      </c>
      <c r="C9947">
        <v>169353</v>
      </c>
      <c r="D9947">
        <v>39071</v>
      </c>
      <c r="E9947">
        <v>130282</v>
      </c>
    </row>
    <row r="9948" spans="1:5">
      <c r="A9948" s="58">
        <v>35765</v>
      </c>
      <c r="B9948">
        <v>94</v>
      </c>
      <c r="C9948">
        <v>125803</v>
      </c>
      <c r="D9948">
        <v>27972</v>
      </c>
      <c r="E9948">
        <v>97831</v>
      </c>
    </row>
    <row r="9949" spans="1:5">
      <c r="A9949" s="58">
        <v>35765</v>
      </c>
      <c r="B9949">
        <v>95</v>
      </c>
      <c r="C9949">
        <v>88538</v>
      </c>
      <c r="D9949">
        <v>18806</v>
      </c>
      <c r="E9949">
        <v>69732</v>
      </c>
    </row>
    <row r="9950" spans="1:5">
      <c r="A9950" s="58">
        <v>35765</v>
      </c>
      <c r="B9950">
        <v>96</v>
      </c>
      <c r="C9950">
        <v>68442</v>
      </c>
      <c r="D9950">
        <v>13784</v>
      </c>
      <c r="E9950">
        <v>54658</v>
      </c>
    </row>
    <row r="9951" spans="1:5">
      <c r="A9951" s="58">
        <v>35765</v>
      </c>
      <c r="B9951">
        <v>97</v>
      </c>
      <c r="C9951">
        <v>53643</v>
      </c>
      <c r="D9951">
        <v>10303</v>
      </c>
      <c r="E9951">
        <v>43340</v>
      </c>
    </row>
    <row r="9952" spans="1:5">
      <c r="A9952" s="58">
        <v>35765</v>
      </c>
      <c r="B9952">
        <v>98</v>
      </c>
      <c r="C9952">
        <v>33083</v>
      </c>
      <c r="D9952">
        <v>5987</v>
      </c>
      <c r="E9952">
        <v>27096</v>
      </c>
    </row>
    <row r="9953" spans="1:5">
      <c r="A9953" s="58">
        <v>35765</v>
      </c>
      <c r="B9953">
        <v>99</v>
      </c>
      <c r="C9953">
        <v>21888</v>
      </c>
      <c r="D9953">
        <v>3918</v>
      </c>
      <c r="E9953">
        <v>17970</v>
      </c>
    </row>
    <row r="9954" spans="1:5">
      <c r="A9954" s="58">
        <v>35765</v>
      </c>
      <c r="B9954" t="s">
        <v>164</v>
      </c>
      <c r="C9954">
        <v>47617</v>
      </c>
      <c r="D9954">
        <v>8987</v>
      </c>
      <c r="E9954">
        <v>38630</v>
      </c>
    </row>
    <row r="9955" spans="1:5">
      <c r="A9955" t="s">
        <v>172</v>
      </c>
    </row>
    <row r="9957" spans="1:5">
      <c r="A9957" s="58">
        <v>35796</v>
      </c>
      <c r="B9957" t="s">
        <v>163</v>
      </c>
      <c r="C9957">
        <v>274365422</v>
      </c>
      <c r="D9957">
        <v>134355166</v>
      </c>
      <c r="E9957">
        <v>140010256</v>
      </c>
    </row>
    <row r="9958" spans="1:5">
      <c r="A9958" s="58">
        <v>35796</v>
      </c>
      <c r="B9958">
        <v>0</v>
      </c>
      <c r="C9958">
        <v>3738125</v>
      </c>
      <c r="D9958">
        <v>1915071</v>
      </c>
      <c r="E9958">
        <v>1823054</v>
      </c>
    </row>
    <row r="9959" spans="1:5">
      <c r="A9959" s="58">
        <v>35796</v>
      </c>
      <c r="B9959">
        <v>1</v>
      </c>
      <c r="C9959">
        <v>3767265</v>
      </c>
      <c r="D9959">
        <v>1925408</v>
      </c>
      <c r="E9959">
        <v>1841857</v>
      </c>
    </row>
    <row r="9960" spans="1:5">
      <c r="A9960" s="58">
        <v>35796</v>
      </c>
      <c r="B9960">
        <v>2</v>
      </c>
      <c r="C9960">
        <v>3788004</v>
      </c>
      <c r="D9960">
        <v>1938288</v>
      </c>
      <c r="E9960">
        <v>1849716</v>
      </c>
    </row>
    <row r="9961" spans="1:5">
      <c r="A9961" s="58">
        <v>35796</v>
      </c>
      <c r="B9961">
        <v>3</v>
      </c>
      <c r="C9961">
        <v>3881720</v>
      </c>
      <c r="D9961">
        <v>1985744</v>
      </c>
      <c r="E9961">
        <v>1895976</v>
      </c>
    </row>
    <row r="9962" spans="1:5">
      <c r="A9962" s="58">
        <v>35796</v>
      </c>
      <c r="B9962">
        <v>4</v>
      </c>
      <c r="C9962">
        <v>4001245</v>
      </c>
      <c r="D9962">
        <v>2049626</v>
      </c>
      <c r="E9962">
        <v>1951619</v>
      </c>
    </row>
    <row r="9963" spans="1:5">
      <c r="A9963" s="58">
        <v>35796</v>
      </c>
      <c r="B9963">
        <v>5</v>
      </c>
      <c r="C9963">
        <v>4072395</v>
      </c>
      <c r="D9963">
        <v>2087204</v>
      </c>
      <c r="E9963">
        <v>1985191</v>
      </c>
    </row>
    <row r="9964" spans="1:5">
      <c r="A9964" s="58">
        <v>35796</v>
      </c>
      <c r="B9964">
        <v>6</v>
      </c>
      <c r="C9964">
        <v>4111570</v>
      </c>
      <c r="D9964">
        <v>2101257</v>
      </c>
      <c r="E9964">
        <v>2010313</v>
      </c>
    </row>
    <row r="9965" spans="1:5">
      <c r="A9965" s="58">
        <v>35796</v>
      </c>
      <c r="B9965">
        <v>7</v>
      </c>
      <c r="C9965">
        <v>4184526</v>
      </c>
      <c r="D9965">
        <v>2142193</v>
      </c>
      <c r="E9965">
        <v>2042333</v>
      </c>
    </row>
    <row r="9966" spans="1:5">
      <c r="A9966" s="58">
        <v>35796</v>
      </c>
      <c r="B9966">
        <v>8</v>
      </c>
      <c r="C9966">
        <v>4025699</v>
      </c>
      <c r="D9966">
        <v>2061629</v>
      </c>
      <c r="E9966">
        <v>1964070</v>
      </c>
    </row>
    <row r="9967" spans="1:5">
      <c r="A9967" s="58">
        <v>35796</v>
      </c>
      <c r="B9967">
        <v>9</v>
      </c>
      <c r="C9967">
        <v>4002961</v>
      </c>
      <c r="D9967">
        <v>2051130</v>
      </c>
      <c r="E9967">
        <v>1951831</v>
      </c>
    </row>
    <row r="9968" spans="1:5">
      <c r="A9968" s="58">
        <v>35796</v>
      </c>
      <c r="B9968">
        <v>10</v>
      </c>
      <c r="C9968">
        <v>3994970</v>
      </c>
      <c r="D9968">
        <v>2047374</v>
      </c>
      <c r="E9968">
        <v>1947596</v>
      </c>
    </row>
    <row r="9969" spans="1:5">
      <c r="A9969" s="58">
        <v>35796</v>
      </c>
      <c r="B9969">
        <v>11</v>
      </c>
      <c r="C9969">
        <v>3916038</v>
      </c>
      <c r="D9969">
        <v>2005156</v>
      </c>
      <c r="E9969">
        <v>1910882</v>
      </c>
    </row>
    <row r="9970" spans="1:5">
      <c r="A9970" s="58">
        <v>35796</v>
      </c>
      <c r="B9970">
        <v>12</v>
      </c>
      <c r="C9970">
        <v>3987031</v>
      </c>
      <c r="D9970">
        <v>2043735</v>
      </c>
      <c r="E9970">
        <v>1943296</v>
      </c>
    </row>
    <row r="9971" spans="1:5">
      <c r="A9971" s="58">
        <v>35796</v>
      </c>
      <c r="B9971">
        <v>13</v>
      </c>
      <c r="C9971">
        <v>3893427</v>
      </c>
      <c r="D9971">
        <v>1992720</v>
      </c>
      <c r="E9971">
        <v>1900707</v>
      </c>
    </row>
    <row r="9972" spans="1:5">
      <c r="A9972" s="58">
        <v>35796</v>
      </c>
      <c r="B9972">
        <v>14</v>
      </c>
      <c r="C9972">
        <v>3902037</v>
      </c>
      <c r="D9972">
        <v>2002268</v>
      </c>
      <c r="E9972">
        <v>1899769</v>
      </c>
    </row>
    <row r="9973" spans="1:5">
      <c r="A9973" s="58">
        <v>35796</v>
      </c>
      <c r="B9973">
        <v>15</v>
      </c>
      <c r="C9973">
        <v>4026874</v>
      </c>
      <c r="D9973">
        <v>2068480</v>
      </c>
      <c r="E9973">
        <v>1958394</v>
      </c>
    </row>
    <row r="9974" spans="1:5">
      <c r="A9974" s="58">
        <v>35796</v>
      </c>
      <c r="B9974">
        <v>16</v>
      </c>
      <c r="C9974">
        <v>3849863</v>
      </c>
      <c r="D9974">
        <v>1983837</v>
      </c>
      <c r="E9974">
        <v>1866026</v>
      </c>
    </row>
    <row r="9975" spans="1:5">
      <c r="A9975" s="58">
        <v>35796</v>
      </c>
      <c r="B9975">
        <v>17</v>
      </c>
      <c r="C9975">
        <v>4059579</v>
      </c>
      <c r="D9975">
        <v>2099024</v>
      </c>
      <c r="E9975">
        <v>1960555</v>
      </c>
    </row>
    <row r="9976" spans="1:5">
      <c r="A9976" s="58">
        <v>35796</v>
      </c>
      <c r="B9976">
        <v>18</v>
      </c>
      <c r="C9976">
        <v>3860751</v>
      </c>
      <c r="D9976">
        <v>1982769</v>
      </c>
      <c r="E9976">
        <v>1877982</v>
      </c>
    </row>
    <row r="9977" spans="1:5">
      <c r="A9977" s="58">
        <v>35796</v>
      </c>
      <c r="B9977">
        <v>19</v>
      </c>
      <c r="C9977">
        <v>3820670</v>
      </c>
      <c r="D9977">
        <v>1951281</v>
      </c>
      <c r="E9977">
        <v>1869389</v>
      </c>
    </row>
    <row r="9978" spans="1:5">
      <c r="A9978" s="58">
        <v>35796</v>
      </c>
      <c r="B9978">
        <v>20</v>
      </c>
      <c r="C9978">
        <v>3817433</v>
      </c>
      <c r="D9978">
        <v>1951763</v>
      </c>
      <c r="E9978">
        <v>1865670</v>
      </c>
    </row>
    <row r="9979" spans="1:5">
      <c r="A9979" s="58">
        <v>35796</v>
      </c>
      <c r="B9979">
        <v>21</v>
      </c>
      <c r="C9979">
        <v>3609590</v>
      </c>
      <c r="D9979">
        <v>1844954</v>
      </c>
      <c r="E9979">
        <v>1764636</v>
      </c>
    </row>
    <row r="9980" spans="1:5">
      <c r="A9980" s="58">
        <v>35796</v>
      </c>
      <c r="B9980">
        <v>22</v>
      </c>
      <c r="C9980">
        <v>3522177</v>
      </c>
      <c r="D9980">
        <v>1798814</v>
      </c>
      <c r="E9980">
        <v>1723363</v>
      </c>
    </row>
    <row r="9981" spans="1:5">
      <c r="A9981" s="58">
        <v>35796</v>
      </c>
      <c r="B9981">
        <v>23</v>
      </c>
      <c r="C9981">
        <v>3536294</v>
      </c>
      <c r="D9981">
        <v>1799528</v>
      </c>
      <c r="E9981">
        <v>1736766</v>
      </c>
    </row>
    <row r="9982" spans="1:5">
      <c r="A9982" s="58">
        <v>35796</v>
      </c>
      <c r="B9982">
        <v>24</v>
      </c>
      <c r="C9982">
        <v>3546346</v>
      </c>
      <c r="D9982">
        <v>1799494</v>
      </c>
      <c r="E9982">
        <v>1746852</v>
      </c>
    </row>
    <row r="9983" spans="1:5">
      <c r="A9983" s="58">
        <v>35796</v>
      </c>
      <c r="B9983">
        <v>25</v>
      </c>
      <c r="C9983">
        <v>3768284</v>
      </c>
      <c r="D9983">
        <v>1911180</v>
      </c>
      <c r="E9983">
        <v>1857104</v>
      </c>
    </row>
    <row r="9984" spans="1:5">
      <c r="A9984" s="58">
        <v>35796</v>
      </c>
      <c r="B9984">
        <v>26</v>
      </c>
      <c r="C9984">
        <v>3897520</v>
      </c>
      <c r="D9984">
        <v>1958098</v>
      </c>
      <c r="E9984">
        <v>1939422</v>
      </c>
    </row>
    <row r="9985" spans="1:5">
      <c r="A9985" s="58">
        <v>35796</v>
      </c>
      <c r="B9985">
        <v>27</v>
      </c>
      <c r="C9985">
        <v>4261833</v>
      </c>
      <c r="D9985">
        <v>2142308</v>
      </c>
      <c r="E9985">
        <v>2119525</v>
      </c>
    </row>
    <row r="9986" spans="1:5">
      <c r="A9986" s="58">
        <v>35796</v>
      </c>
      <c r="B9986">
        <v>28</v>
      </c>
      <c r="C9986">
        <v>3973737</v>
      </c>
      <c r="D9986">
        <v>2000137</v>
      </c>
      <c r="E9986">
        <v>1973600</v>
      </c>
    </row>
    <row r="9987" spans="1:5">
      <c r="A9987" s="58">
        <v>35796</v>
      </c>
      <c r="B9987">
        <v>29</v>
      </c>
      <c r="C9987">
        <v>3978278</v>
      </c>
      <c r="D9987">
        <v>1999924</v>
      </c>
      <c r="E9987">
        <v>1978354</v>
      </c>
    </row>
    <row r="9988" spans="1:5">
      <c r="A9988" s="58">
        <v>35796</v>
      </c>
      <c r="B9988">
        <v>30</v>
      </c>
      <c r="C9988">
        <v>4067232</v>
      </c>
      <c r="D9988">
        <v>2052569</v>
      </c>
      <c r="E9988">
        <v>2014663</v>
      </c>
    </row>
    <row r="9989" spans="1:5">
      <c r="A9989" s="58">
        <v>35796</v>
      </c>
      <c r="B9989">
        <v>31</v>
      </c>
      <c r="C9989">
        <v>3982113</v>
      </c>
      <c r="D9989">
        <v>1994507</v>
      </c>
      <c r="E9989">
        <v>1987606</v>
      </c>
    </row>
    <row r="9990" spans="1:5">
      <c r="A9990" s="58">
        <v>35796</v>
      </c>
      <c r="B9990">
        <v>32</v>
      </c>
      <c r="C9990">
        <v>4225544</v>
      </c>
      <c r="D9990">
        <v>2120238</v>
      </c>
      <c r="E9990">
        <v>2105306</v>
      </c>
    </row>
    <row r="9991" spans="1:5">
      <c r="A9991" s="58">
        <v>35796</v>
      </c>
      <c r="B9991">
        <v>33</v>
      </c>
      <c r="C9991">
        <v>4364644</v>
      </c>
      <c r="D9991">
        <v>2181252</v>
      </c>
      <c r="E9991">
        <v>2183392</v>
      </c>
    </row>
    <row r="9992" spans="1:5">
      <c r="A9992" s="58">
        <v>35796</v>
      </c>
      <c r="B9992">
        <v>34</v>
      </c>
      <c r="C9992">
        <v>4520448</v>
      </c>
      <c r="D9992">
        <v>2266484</v>
      </c>
      <c r="E9992">
        <v>2253964</v>
      </c>
    </row>
    <row r="9993" spans="1:5">
      <c r="A9993" s="58">
        <v>35796</v>
      </c>
      <c r="B9993">
        <v>35</v>
      </c>
      <c r="C9993">
        <v>4725997</v>
      </c>
      <c r="D9993">
        <v>2373070</v>
      </c>
      <c r="E9993">
        <v>2352927</v>
      </c>
    </row>
    <row r="9994" spans="1:5">
      <c r="A9994" s="58">
        <v>35796</v>
      </c>
      <c r="B9994">
        <v>36</v>
      </c>
      <c r="C9994">
        <v>4453699</v>
      </c>
      <c r="D9994">
        <v>2216141</v>
      </c>
      <c r="E9994">
        <v>2237558</v>
      </c>
    </row>
    <row r="9995" spans="1:5">
      <c r="A9995" s="58">
        <v>35796</v>
      </c>
      <c r="B9995">
        <v>37</v>
      </c>
      <c r="C9995">
        <v>4755159</v>
      </c>
      <c r="D9995">
        <v>2369999</v>
      </c>
      <c r="E9995">
        <v>2385160</v>
      </c>
    </row>
    <row r="9996" spans="1:5">
      <c r="A9996" s="58">
        <v>35796</v>
      </c>
      <c r="B9996">
        <v>38</v>
      </c>
      <c r="C9996">
        <v>4431352</v>
      </c>
      <c r="D9996">
        <v>2203126</v>
      </c>
      <c r="E9996">
        <v>2228226</v>
      </c>
    </row>
    <row r="9997" spans="1:5">
      <c r="A9997" s="58">
        <v>35796</v>
      </c>
      <c r="B9997">
        <v>39</v>
      </c>
      <c r="C9997">
        <v>4548787</v>
      </c>
      <c r="D9997">
        <v>2258706</v>
      </c>
      <c r="E9997">
        <v>2290081</v>
      </c>
    </row>
    <row r="9998" spans="1:5">
      <c r="A9998" s="58">
        <v>35796</v>
      </c>
      <c r="B9998">
        <v>40</v>
      </c>
      <c r="C9998">
        <v>4667500</v>
      </c>
      <c r="D9998">
        <v>2326585</v>
      </c>
      <c r="E9998">
        <v>2340915</v>
      </c>
    </row>
    <row r="9999" spans="1:5">
      <c r="A9999" s="58">
        <v>35796</v>
      </c>
      <c r="B9999">
        <v>41</v>
      </c>
      <c r="C9999">
        <v>4326426</v>
      </c>
      <c r="D9999">
        <v>2137248</v>
      </c>
      <c r="E9999">
        <v>2189178</v>
      </c>
    </row>
    <row r="10000" spans="1:5">
      <c r="A10000" s="58">
        <v>35796</v>
      </c>
      <c r="B10000">
        <v>42</v>
      </c>
      <c r="C10000">
        <v>4339622</v>
      </c>
      <c r="D10000">
        <v>2152141</v>
      </c>
      <c r="E10000">
        <v>2187481</v>
      </c>
    </row>
    <row r="10001" spans="1:5">
      <c r="A10001" s="58">
        <v>35796</v>
      </c>
      <c r="B10001">
        <v>43</v>
      </c>
      <c r="C10001">
        <v>4188066</v>
      </c>
      <c r="D10001">
        <v>2062377</v>
      </c>
      <c r="E10001">
        <v>2125689</v>
      </c>
    </row>
    <row r="10002" spans="1:5">
      <c r="A10002" s="58">
        <v>35796</v>
      </c>
      <c r="B10002">
        <v>44</v>
      </c>
      <c r="C10002">
        <v>4064198</v>
      </c>
      <c r="D10002">
        <v>2004603</v>
      </c>
      <c r="E10002">
        <v>2059595</v>
      </c>
    </row>
    <row r="10003" spans="1:5">
      <c r="A10003" s="58">
        <v>35796</v>
      </c>
      <c r="B10003">
        <v>45</v>
      </c>
      <c r="C10003">
        <v>4153599</v>
      </c>
      <c r="D10003">
        <v>2052324</v>
      </c>
      <c r="E10003">
        <v>2101275</v>
      </c>
    </row>
    <row r="10004" spans="1:5">
      <c r="A10004" s="58">
        <v>35796</v>
      </c>
      <c r="B10004">
        <v>46</v>
      </c>
      <c r="C10004">
        <v>3688367</v>
      </c>
      <c r="D10004">
        <v>1809233</v>
      </c>
      <c r="E10004">
        <v>1879134</v>
      </c>
    </row>
    <row r="10005" spans="1:5">
      <c r="A10005" s="58">
        <v>35796</v>
      </c>
      <c r="B10005">
        <v>47</v>
      </c>
      <c r="C10005">
        <v>3852591</v>
      </c>
      <c r="D10005">
        <v>1895430</v>
      </c>
      <c r="E10005">
        <v>1957161</v>
      </c>
    </row>
    <row r="10006" spans="1:5">
      <c r="A10006" s="58">
        <v>35796</v>
      </c>
      <c r="B10006">
        <v>48</v>
      </c>
      <c r="C10006">
        <v>3549761</v>
      </c>
      <c r="D10006">
        <v>1738178</v>
      </c>
      <c r="E10006">
        <v>1811583</v>
      </c>
    </row>
    <row r="10007" spans="1:5">
      <c r="A10007" s="58">
        <v>35796</v>
      </c>
      <c r="B10007">
        <v>49</v>
      </c>
      <c r="C10007">
        <v>3690025</v>
      </c>
      <c r="D10007">
        <v>1808686</v>
      </c>
      <c r="E10007">
        <v>1881339</v>
      </c>
    </row>
    <row r="10008" spans="1:5">
      <c r="A10008" s="58">
        <v>35796</v>
      </c>
      <c r="B10008">
        <v>50</v>
      </c>
      <c r="C10008">
        <v>3898624</v>
      </c>
      <c r="D10008">
        <v>1917315</v>
      </c>
      <c r="E10008">
        <v>1981309</v>
      </c>
    </row>
    <row r="10009" spans="1:5">
      <c r="A10009" s="58">
        <v>35796</v>
      </c>
      <c r="B10009">
        <v>51</v>
      </c>
      <c r="C10009">
        <v>3298266</v>
      </c>
      <c r="D10009">
        <v>1613371</v>
      </c>
      <c r="E10009">
        <v>1684895</v>
      </c>
    </row>
    <row r="10010" spans="1:5">
      <c r="A10010" s="58">
        <v>35796</v>
      </c>
      <c r="B10010">
        <v>52</v>
      </c>
      <c r="C10010">
        <v>2853499</v>
      </c>
      <c r="D10010">
        <v>1393958</v>
      </c>
      <c r="E10010">
        <v>1459541</v>
      </c>
    </row>
    <row r="10011" spans="1:5">
      <c r="A10011" s="58">
        <v>35796</v>
      </c>
      <c r="B10011">
        <v>53</v>
      </c>
      <c r="C10011">
        <v>2809816</v>
      </c>
      <c r="D10011">
        <v>1365153</v>
      </c>
      <c r="E10011">
        <v>1444663</v>
      </c>
    </row>
    <row r="10012" spans="1:5">
      <c r="A10012" s="58">
        <v>35796</v>
      </c>
      <c r="B10012">
        <v>54</v>
      </c>
      <c r="C10012">
        <v>2975344</v>
      </c>
      <c r="D10012">
        <v>1450408</v>
      </c>
      <c r="E10012">
        <v>1524936</v>
      </c>
    </row>
    <row r="10013" spans="1:5">
      <c r="A10013" s="58">
        <v>35796</v>
      </c>
      <c r="B10013">
        <v>55</v>
      </c>
      <c r="C10013">
        <v>2877316</v>
      </c>
      <c r="D10013">
        <v>1399720</v>
      </c>
      <c r="E10013">
        <v>1477596</v>
      </c>
    </row>
    <row r="10014" spans="1:5">
      <c r="A10014" s="58">
        <v>35796</v>
      </c>
      <c r="B10014">
        <v>56</v>
      </c>
      <c r="C10014">
        <v>2461284</v>
      </c>
      <c r="D10014">
        <v>1186848</v>
      </c>
      <c r="E10014">
        <v>1274436</v>
      </c>
    </row>
    <row r="10015" spans="1:5">
      <c r="A10015" s="58">
        <v>35796</v>
      </c>
      <c r="B10015">
        <v>57</v>
      </c>
      <c r="C10015">
        <v>2410034</v>
      </c>
      <c r="D10015">
        <v>1160854</v>
      </c>
      <c r="E10015">
        <v>1249180</v>
      </c>
    </row>
    <row r="10016" spans="1:5">
      <c r="A10016" s="58">
        <v>35796</v>
      </c>
      <c r="B10016">
        <v>58</v>
      </c>
      <c r="C10016">
        <v>2261497</v>
      </c>
      <c r="D10016">
        <v>1086716</v>
      </c>
      <c r="E10016">
        <v>1174781</v>
      </c>
    </row>
    <row r="10017" spans="1:5">
      <c r="A10017" s="58">
        <v>35796</v>
      </c>
      <c r="B10017">
        <v>59</v>
      </c>
      <c r="C10017">
        <v>2280454</v>
      </c>
      <c r="D10017">
        <v>1093292</v>
      </c>
      <c r="E10017">
        <v>1187162</v>
      </c>
    </row>
    <row r="10018" spans="1:5">
      <c r="A10018" s="58">
        <v>35796</v>
      </c>
      <c r="B10018">
        <v>60</v>
      </c>
      <c r="C10018">
        <v>2213217</v>
      </c>
      <c r="D10018">
        <v>1056182</v>
      </c>
      <c r="E10018">
        <v>1157035</v>
      </c>
    </row>
    <row r="10019" spans="1:5">
      <c r="A10019" s="58">
        <v>35796</v>
      </c>
      <c r="B10019">
        <v>61</v>
      </c>
      <c r="C10019">
        <v>2043832</v>
      </c>
      <c r="D10019">
        <v>973188</v>
      </c>
      <c r="E10019">
        <v>1070644</v>
      </c>
    </row>
    <row r="10020" spans="1:5">
      <c r="A10020" s="58">
        <v>35796</v>
      </c>
      <c r="B10020">
        <v>62</v>
      </c>
      <c r="C10020">
        <v>2075259</v>
      </c>
      <c r="D10020">
        <v>984488</v>
      </c>
      <c r="E10020">
        <v>1090771</v>
      </c>
    </row>
    <row r="10021" spans="1:5">
      <c r="A10021" s="58">
        <v>35796</v>
      </c>
      <c r="B10021">
        <v>63</v>
      </c>
      <c r="C10021">
        <v>2038982</v>
      </c>
      <c r="D10021">
        <v>965131</v>
      </c>
      <c r="E10021">
        <v>1073851</v>
      </c>
    </row>
    <row r="10022" spans="1:5">
      <c r="A10022" s="58">
        <v>35796</v>
      </c>
      <c r="B10022">
        <v>64</v>
      </c>
      <c r="C10022">
        <v>1921585</v>
      </c>
      <c r="D10022">
        <v>901085</v>
      </c>
      <c r="E10022">
        <v>1020500</v>
      </c>
    </row>
    <row r="10023" spans="1:5">
      <c r="A10023" s="58">
        <v>35796</v>
      </c>
      <c r="B10023">
        <v>65</v>
      </c>
      <c r="C10023">
        <v>1945986</v>
      </c>
      <c r="D10023">
        <v>903066</v>
      </c>
      <c r="E10023">
        <v>1042920</v>
      </c>
    </row>
    <row r="10024" spans="1:5">
      <c r="A10024" s="58">
        <v>35796</v>
      </c>
      <c r="B10024">
        <v>66</v>
      </c>
      <c r="C10024">
        <v>1956925</v>
      </c>
      <c r="D10024">
        <v>901436</v>
      </c>
      <c r="E10024">
        <v>1055489</v>
      </c>
    </row>
    <row r="10025" spans="1:5">
      <c r="A10025" s="58">
        <v>35796</v>
      </c>
      <c r="B10025">
        <v>67</v>
      </c>
      <c r="C10025">
        <v>2032815</v>
      </c>
      <c r="D10025">
        <v>934912</v>
      </c>
      <c r="E10025">
        <v>1097903</v>
      </c>
    </row>
    <row r="10026" spans="1:5">
      <c r="A10026" s="58">
        <v>35796</v>
      </c>
      <c r="B10026">
        <v>68</v>
      </c>
      <c r="C10026">
        <v>1923488</v>
      </c>
      <c r="D10026">
        <v>883687</v>
      </c>
      <c r="E10026">
        <v>1039801</v>
      </c>
    </row>
    <row r="10027" spans="1:5">
      <c r="A10027" s="58">
        <v>35796</v>
      </c>
      <c r="B10027">
        <v>69</v>
      </c>
      <c r="C10027">
        <v>1908429</v>
      </c>
      <c r="D10027">
        <v>860763</v>
      </c>
      <c r="E10027">
        <v>1047666</v>
      </c>
    </row>
    <row r="10028" spans="1:5">
      <c r="A10028" s="58">
        <v>35796</v>
      </c>
      <c r="B10028">
        <v>70</v>
      </c>
      <c r="C10028">
        <v>1917769</v>
      </c>
      <c r="D10028">
        <v>850482</v>
      </c>
      <c r="E10028">
        <v>1067287</v>
      </c>
    </row>
    <row r="10029" spans="1:5">
      <c r="A10029" s="58">
        <v>35796</v>
      </c>
      <c r="B10029">
        <v>71</v>
      </c>
      <c r="C10029">
        <v>1781622</v>
      </c>
      <c r="D10029">
        <v>784050</v>
      </c>
      <c r="E10029">
        <v>997572</v>
      </c>
    </row>
    <row r="10030" spans="1:5">
      <c r="A10030" s="58">
        <v>35796</v>
      </c>
      <c r="B10030">
        <v>72</v>
      </c>
      <c r="C10030">
        <v>1754442</v>
      </c>
      <c r="D10030">
        <v>764207</v>
      </c>
      <c r="E10030">
        <v>990235</v>
      </c>
    </row>
    <row r="10031" spans="1:5">
      <c r="A10031" s="58">
        <v>35796</v>
      </c>
      <c r="B10031">
        <v>73</v>
      </c>
      <c r="C10031">
        <v>1746658</v>
      </c>
      <c r="D10031">
        <v>756426</v>
      </c>
      <c r="E10031">
        <v>990232</v>
      </c>
    </row>
    <row r="10032" spans="1:5">
      <c r="A10032" s="58">
        <v>35796</v>
      </c>
      <c r="B10032">
        <v>74</v>
      </c>
      <c r="C10032">
        <v>1678826</v>
      </c>
      <c r="D10032">
        <v>715506</v>
      </c>
      <c r="E10032">
        <v>963320</v>
      </c>
    </row>
    <row r="10033" spans="1:5">
      <c r="A10033" s="58">
        <v>35796</v>
      </c>
      <c r="B10033">
        <v>75</v>
      </c>
      <c r="C10033">
        <v>1622056</v>
      </c>
      <c r="D10033">
        <v>680950</v>
      </c>
      <c r="E10033">
        <v>941106</v>
      </c>
    </row>
    <row r="10034" spans="1:5">
      <c r="A10034" s="58">
        <v>35796</v>
      </c>
      <c r="B10034">
        <v>76</v>
      </c>
      <c r="C10034">
        <v>1581484</v>
      </c>
      <c r="D10034">
        <v>658371</v>
      </c>
      <c r="E10034">
        <v>923113</v>
      </c>
    </row>
    <row r="10035" spans="1:5">
      <c r="A10035" s="58">
        <v>35796</v>
      </c>
      <c r="B10035">
        <v>77</v>
      </c>
      <c r="C10035">
        <v>1445593</v>
      </c>
      <c r="D10035">
        <v>593484</v>
      </c>
      <c r="E10035">
        <v>852109</v>
      </c>
    </row>
    <row r="10036" spans="1:5">
      <c r="A10036" s="58">
        <v>35796</v>
      </c>
      <c r="B10036">
        <v>78</v>
      </c>
      <c r="C10036">
        <v>1306243</v>
      </c>
      <c r="D10036">
        <v>522035</v>
      </c>
      <c r="E10036">
        <v>784208</v>
      </c>
    </row>
    <row r="10037" spans="1:5">
      <c r="A10037" s="58">
        <v>35796</v>
      </c>
      <c r="B10037">
        <v>79</v>
      </c>
      <c r="C10037">
        <v>1217516</v>
      </c>
      <c r="D10037">
        <v>474618</v>
      </c>
      <c r="E10037">
        <v>742898</v>
      </c>
    </row>
    <row r="10038" spans="1:5">
      <c r="A10038" s="58">
        <v>35796</v>
      </c>
      <c r="B10038">
        <v>80</v>
      </c>
      <c r="C10038">
        <v>1136646</v>
      </c>
      <c r="D10038">
        <v>432922</v>
      </c>
      <c r="E10038">
        <v>703724</v>
      </c>
    </row>
    <row r="10039" spans="1:5">
      <c r="A10039" s="58">
        <v>35796</v>
      </c>
      <c r="B10039">
        <v>81</v>
      </c>
      <c r="C10039">
        <v>1025202</v>
      </c>
      <c r="D10039">
        <v>384347</v>
      </c>
      <c r="E10039">
        <v>640855</v>
      </c>
    </row>
    <row r="10040" spans="1:5">
      <c r="A10040" s="58">
        <v>35796</v>
      </c>
      <c r="B10040">
        <v>82</v>
      </c>
      <c r="C10040">
        <v>959326</v>
      </c>
      <c r="D10040">
        <v>352252</v>
      </c>
      <c r="E10040">
        <v>607074</v>
      </c>
    </row>
    <row r="10041" spans="1:5">
      <c r="A10041" s="58">
        <v>35796</v>
      </c>
      <c r="B10041">
        <v>83</v>
      </c>
      <c r="C10041">
        <v>863225</v>
      </c>
      <c r="D10041">
        <v>303141</v>
      </c>
      <c r="E10041">
        <v>560084</v>
      </c>
    </row>
    <row r="10042" spans="1:5">
      <c r="A10042" s="58">
        <v>35796</v>
      </c>
      <c r="B10042">
        <v>84</v>
      </c>
      <c r="C10042">
        <v>769475</v>
      </c>
      <c r="D10042">
        <v>261003</v>
      </c>
      <c r="E10042">
        <v>508472</v>
      </c>
    </row>
    <row r="10043" spans="1:5">
      <c r="A10043" s="58">
        <v>35796</v>
      </c>
      <c r="B10043">
        <v>85</v>
      </c>
      <c r="C10043">
        <v>685261</v>
      </c>
      <c r="D10043">
        <v>224287</v>
      </c>
      <c r="E10043">
        <v>460974</v>
      </c>
    </row>
    <row r="10044" spans="1:5">
      <c r="A10044" s="58">
        <v>35796</v>
      </c>
      <c r="B10044">
        <v>86</v>
      </c>
      <c r="C10044">
        <v>586752</v>
      </c>
      <c r="D10044">
        <v>186134</v>
      </c>
      <c r="E10044">
        <v>400618</v>
      </c>
    </row>
    <row r="10045" spans="1:5">
      <c r="A10045" s="58">
        <v>35796</v>
      </c>
      <c r="B10045">
        <v>87</v>
      </c>
      <c r="C10045">
        <v>512533</v>
      </c>
      <c r="D10045">
        <v>154759</v>
      </c>
      <c r="E10045">
        <v>357774</v>
      </c>
    </row>
    <row r="10046" spans="1:5">
      <c r="A10046" s="58">
        <v>35796</v>
      </c>
      <c r="B10046">
        <v>88</v>
      </c>
      <c r="C10046">
        <v>441432</v>
      </c>
      <c r="D10046">
        <v>128959</v>
      </c>
      <c r="E10046">
        <v>312473</v>
      </c>
    </row>
    <row r="10047" spans="1:5">
      <c r="A10047" s="58">
        <v>35796</v>
      </c>
      <c r="B10047">
        <v>89</v>
      </c>
      <c r="C10047">
        <v>379373</v>
      </c>
      <c r="D10047">
        <v>106570</v>
      </c>
      <c r="E10047">
        <v>272803</v>
      </c>
    </row>
    <row r="10048" spans="1:5">
      <c r="A10048" s="58">
        <v>35796</v>
      </c>
      <c r="B10048">
        <v>90</v>
      </c>
      <c r="C10048">
        <v>311714</v>
      </c>
      <c r="D10048">
        <v>83266</v>
      </c>
      <c r="E10048">
        <v>228448</v>
      </c>
    </row>
    <row r="10049" spans="1:5">
      <c r="A10049" s="58">
        <v>35796</v>
      </c>
      <c r="B10049">
        <v>91</v>
      </c>
      <c r="C10049">
        <v>248485</v>
      </c>
      <c r="D10049">
        <v>63096</v>
      </c>
      <c r="E10049">
        <v>185389</v>
      </c>
    </row>
    <row r="10050" spans="1:5">
      <c r="A10050" s="58">
        <v>35796</v>
      </c>
      <c r="B10050">
        <v>92</v>
      </c>
      <c r="C10050">
        <v>206606</v>
      </c>
      <c r="D10050">
        <v>50348</v>
      </c>
      <c r="E10050">
        <v>156258</v>
      </c>
    </row>
    <row r="10051" spans="1:5">
      <c r="A10051" s="58">
        <v>35796</v>
      </c>
      <c r="B10051">
        <v>93</v>
      </c>
      <c r="C10051">
        <v>170028</v>
      </c>
      <c r="D10051">
        <v>39227</v>
      </c>
      <c r="E10051">
        <v>130801</v>
      </c>
    </row>
    <row r="10052" spans="1:5">
      <c r="A10052" s="58">
        <v>35796</v>
      </c>
      <c r="B10052">
        <v>94</v>
      </c>
      <c r="C10052">
        <v>125888</v>
      </c>
      <c r="D10052">
        <v>28008</v>
      </c>
      <c r="E10052">
        <v>97880</v>
      </c>
    </row>
    <row r="10053" spans="1:5">
      <c r="A10053" s="58">
        <v>35796</v>
      </c>
      <c r="B10053">
        <v>95</v>
      </c>
      <c r="C10053">
        <v>88949</v>
      </c>
      <c r="D10053">
        <v>18874</v>
      </c>
      <c r="E10053">
        <v>70075</v>
      </c>
    </row>
    <row r="10054" spans="1:5">
      <c r="A10054" s="58">
        <v>35796</v>
      </c>
      <c r="B10054">
        <v>96</v>
      </c>
      <c r="C10054">
        <v>67570</v>
      </c>
      <c r="D10054">
        <v>13631</v>
      </c>
      <c r="E10054">
        <v>53939</v>
      </c>
    </row>
    <row r="10055" spans="1:5">
      <c r="A10055" s="58">
        <v>35796</v>
      </c>
      <c r="B10055">
        <v>97</v>
      </c>
      <c r="C10055">
        <v>54175</v>
      </c>
      <c r="D10055">
        <v>10414</v>
      </c>
      <c r="E10055">
        <v>43761</v>
      </c>
    </row>
    <row r="10056" spans="1:5">
      <c r="A10056" s="58">
        <v>35796</v>
      </c>
      <c r="B10056">
        <v>98</v>
      </c>
      <c r="C10056">
        <v>33168</v>
      </c>
      <c r="D10056">
        <v>6017</v>
      </c>
      <c r="E10056">
        <v>27151</v>
      </c>
    </row>
    <row r="10057" spans="1:5">
      <c r="A10057" s="58">
        <v>35796</v>
      </c>
      <c r="B10057">
        <v>99</v>
      </c>
      <c r="C10057">
        <v>21842</v>
      </c>
      <c r="D10057">
        <v>3913</v>
      </c>
      <c r="E10057">
        <v>17929</v>
      </c>
    </row>
    <row r="10058" spans="1:5">
      <c r="A10058" s="58">
        <v>35796</v>
      </c>
      <c r="B10058" t="s">
        <v>164</v>
      </c>
      <c r="C10058">
        <v>47539</v>
      </c>
      <c r="D10058">
        <v>9005</v>
      </c>
      <c r="E10058">
        <v>38534</v>
      </c>
    </row>
    <row r="10060" spans="1:5">
      <c r="A10060" s="58">
        <v>35827</v>
      </c>
      <c r="B10060" t="s">
        <v>163</v>
      </c>
      <c r="C10060">
        <v>274576611</v>
      </c>
      <c r="D10060">
        <v>134468137</v>
      </c>
      <c r="E10060">
        <v>140108474</v>
      </c>
    </row>
    <row r="10061" spans="1:5">
      <c r="A10061" s="58">
        <v>35827</v>
      </c>
      <c r="B10061">
        <v>0</v>
      </c>
      <c r="C10061">
        <v>3740339</v>
      </c>
      <c r="D10061">
        <v>1917071</v>
      </c>
      <c r="E10061">
        <v>1823268</v>
      </c>
    </row>
    <row r="10062" spans="1:5">
      <c r="A10062" s="58">
        <v>35827</v>
      </c>
      <c r="B10062">
        <v>1</v>
      </c>
      <c r="C10062">
        <v>3769947</v>
      </c>
      <c r="D10062">
        <v>1926398</v>
      </c>
      <c r="E10062">
        <v>1843549</v>
      </c>
    </row>
    <row r="10063" spans="1:5">
      <c r="A10063" s="58">
        <v>35827</v>
      </c>
      <c r="B10063">
        <v>2</v>
      </c>
      <c r="C10063">
        <v>3786749</v>
      </c>
      <c r="D10063">
        <v>1937777</v>
      </c>
      <c r="E10063">
        <v>1848972</v>
      </c>
    </row>
    <row r="10064" spans="1:5">
      <c r="A10064" s="58">
        <v>35827</v>
      </c>
      <c r="B10064">
        <v>3</v>
      </c>
      <c r="C10064">
        <v>3878094</v>
      </c>
      <c r="D10064">
        <v>1984053</v>
      </c>
      <c r="E10064">
        <v>1894041</v>
      </c>
    </row>
    <row r="10065" spans="1:5">
      <c r="A10065" s="58">
        <v>35827</v>
      </c>
      <c r="B10065">
        <v>4</v>
      </c>
      <c r="C10065">
        <v>4000027</v>
      </c>
      <c r="D10065">
        <v>2048396</v>
      </c>
      <c r="E10065">
        <v>1951631</v>
      </c>
    </row>
    <row r="10066" spans="1:5">
      <c r="A10066" s="58">
        <v>35827</v>
      </c>
      <c r="B10066">
        <v>5</v>
      </c>
      <c r="C10066">
        <v>4062233</v>
      </c>
      <c r="D10066">
        <v>2082278</v>
      </c>
      <c r="E10066">
        <v>1979955</v>
      </c>
    </row>
    <row r="10067" spans="1:5">
      <c r="A10067" s="58">
        <v>35827</v>
      </c>
      <c r="B10067">
        <v>6</v>
      </c>
      <c r="C10067">
        <v>4111209</v>
      </c>
      <c r="D10067">
        <v>2101728</v>
      </c>
      <c r="E10067">
        <v>2009481</v>
      </c>
    </row>
    <row r="10068" spans="1:5">
      <c r="A10068" s="58">
        <v>35827</v>
      </c>
      <c r="B10068">
        <v>7</v>
      </c>
      <c r="C10068">
        <v>4189670</v>
      </c>
      <c r="D10068">
        <v>2144271</v>
      </c>
      <c r="E10068">
        <v>2045399</v>
      </c>
    </row>
    <row r="10069" spans="1:5">
      <c r="A10069" s="58">
        <v>35827</v>
      </c>
      <c r="B10069">
        <v>8</v>
      </c>
      <c r="C10069">
        <v>4043540</v>
      </c>
      <c r="D10069">
        <v>2070836</v>
      </c>
      <c r="E10069">
        <v>1972704</v>
      </c>
    </row>
    <row r="10070" spans="1:5">
      <c r="A10070" s="58">
        <v>35827</v>
      </c>
      <c r="B10070">
        <v>9</v>
      </c>
      <c r="C10070">
        <v>4009676</v>
      </c>
      <c r="D10070">
        <v>2054659</v>
      </c>
      <c r="E10070">
        <v>1955017</v>
      </c>
    </row>
    <row r="10071" spans="1:5">
      <c r="A10071" s="58">
        <v>35827</v>
      </c>
      <c r="B10071">
        <v>10</v>
      </c>
      <c r="C10071">
        <v>3999972</v>
      </c>
      <c r="D10071">
        <v>2049798</v>
      </c>
      <c r="E10071">
        <v>1950174</v>
      </c>
    </row>
    <row r="10072" spans="1:5">
      <c r="A10072" s="58">
        <v>35827</v>
      </c>
      <c r="B10072">
        <v>11</v>
      </c>
      <c r="C10072">
        <v>3919840</v>
      </c>
      <c r="D10072">
        <v>2007210</v>
      </c>
      <c r="E10072">
        <v>1912630</v>
      </c>
    </row>
    <row r="10073" spans="1:5">
      <c r="A10073" s="58">
        <v>35827</v>
      </c>
      <c r="B10073">
        <v>12</v>
      </c>
      <c r="C10073">
        <v>3984359</v>
      </c>
      <c r="D10073">
        <v>2042344</v>
      </c>
      <c r="E10073">
        <v>1942015</v>
      </c>
    </row>
    <row r="10074" spans="1:5">
      <c r="A10074" s="58">
        <v>35827</v>
      </c>
      <c r="B10074">
        <v>13</v>
      </c>
      <c r="C10074">
        <v>3908342</v>
      </c>
      <c r="D10074">
        <v>2000421</v>
      </c>
      <c r="E10074">
        <v>1907921</v>
      </c>
    </row>
    <row r="10075" spans="1:5">
      <c r="A10075" s="58">
        <v>35827</v>
      </c>
      <c r="B10075">
        <v>14</v>
      </c>
      <c r="C10075">
        <v>3897100</v>
      </c>
      <c r="D10075">
        <v>1999623</v>
      </c>
      <c r="E10075">
        <v>1897477</v>
      </c>
    </row>
    <row r="10076" spans="1:5">
      <c r="A10076" s="58">
        <v>35827</v>
      </c>
      <c r="B10076">
        <v>15</v>
      </c>
      <c r="C10076">
        <v>4015374</v>
      </c>
      <c r="D10076">
        <v>2062845</v>
      </c>
      <c r="E10076">
        <v>1952529</v>
      </c>
    </row>
    <row r="10077" spans="1:5">
      <c r="A10077" s="58">
        <v>35827</v>
      </c>
      <c r="B10077">
        <v>16</v>
      </c>
      <c r="C10077">
        <v>3889255</v>
      </c>
      <c r="D10077">
        <v>2004113</v>
      </c>
      <c r="E10077">
        <v>1885142</v>
      </c>
    </row>
    <row r="10078" spans="1:5">
      <c r="A10078" s="58">
        <v>35827</v>
      </c>
      <c r="B10078">
        <v>17</v>
      </c>
      <c r="C10078">
        <v>4032437</v>
      </c>
      <c r="D10078">
        <v>2084895</v>
      </c>
      <c r="E10078">
        <v>1947542</v>
      </c>
    </row>
    <row r="10079" spans="1:5">
      <c r="A10079" s="58">
        <v>35827</v>
      </c>
      <c r="B10079">
        <v>18</v>
      </c>
      <c r="C10079">
        <v>3873699</v>
      </c>
      <c r="D10079">
        <v>1988929</v>
      </c>
      <c r="E10079">
        <v>1884770</v>
      </c>
    </row>
    <row r="10080" spans="1:5">
      <c r="A10080" s="58">
        <v>35827</v>
      </c>
      <c r="B10080">
        <v>19</v>
      </c>
      <c r="C10080">
        <v>3837932</v>
      </c>
      <c r="D10080">
        <v>1960250</v>
      </c>
      <c r="E10080">
        <v>1877682</v>
      </c>
    </row>
    <row r="10081" spans="1:5">
      <c r="A10081" s="58">
        <v>35827</v>
      </c>
      <c r="B10081">
        <v>20</v>
      </c>
      <c r="C10081">
        <v>3819105</v>
      </c>
      <c r="D10081">
        <v>1952730</v>
      </c>
      <c r="E10081">
        <v>1866375</v>
      </c>
    </row>
    <row r="10082" spans="1:5">
      <c r="A10082" s="58">
        <v>35827</v>
      </c>
      <c r="B10082">
        <v>21</v>
      </c>
      <c r="C10082">
        <v>3623647</v>
      </c>
      <c r="D10082">
        <v>1852314</v>
      </c>
      <c r="E10082">
        <v>1771333</v>
      </c>
    </row>
    <row r="10083" spans="1:5">
      <c r="A10083" s="58">
        <v>35827</v>
      </c>
      <c r="B10083">
        <v>22</v>
      </c>
      <c r="C10083">
        <v>3523846</v>
      </c>
      <c r="D10083">
        <v>1799577</v>
      </c>
      <c r="E10083">
        <v>1724269</v>
      </c>
    </row>
    <row r="10084" spans="1:5">
      <c r="A10084" s="58">
        <v>35827</v>
      </c>
      <c r="B10084">
        <v>23</v>
      </c>
      <c r="C10084">
        <v>3540462</v>
      </c>
      <c r="D10084">
        <v>1802107</v>
      </c>
      <c r="E10084">
        <v>1738355</v>
      </c>
    </row>
    <row r="10085" spans="1:5">
      <c r="A10085" s="58">
        <v>35827</v>
      </c>
      <c r="B10085">
        <v>24</v>
      </c>
      <c r="C10085">
        <v>3544434</v>
      </c>
      <c r="D10085">
        <v>1798423</v>
      </c>
      <c r="E10085">
        <v>1746011</v>
      </c>
    </row>
    <row r="10086" spans="1:5">
      <c r="A10086" s="58">
        <v>35827</v>
      </c>
      <c r="B10086">
        <v>25</v>
      </c>
      <c r="C10086">
        <v>3749921</v>
      </c>
      <c r="D10086">
        <v>1900898</v>
      </c>
      <c r="E10086">
        <v>1849023</v>
      </c>
    </row>
    <row r="10087" spans="1:5">
      <c r="A10087" s="58">
        <v>35827</v>
      </c>
      <c r="B10087">
        <v>26</v>
      </c>
      <c r="C10087">
        <v>3889396</v>
      </c>
      <c r="D10087">
        <v>1955509</v>
      </c>
      <c r="E10087">
        <v>1933887</v>
      </c>
    </row>
    <row r="10088" spans="1:5">
      <c r="A10088" s="58">
        <v>35827</v>
      </c>
      <c r="B10088">
        <v>27</v>
      </c>
      <c r="C10088">
        <v>4250686</v>
      </c>
      <c r="D10088">
        <v>2136896</v>
      </c>
      <c r="E10088">
        <v>2113790</v>
      </c>
    </row>
    <row r="10089" spans="1:5">
      <c r="A10089" s="58">
        <v>35827</v>
      </c>
      <c r="B10089">
        <v>28</v>
      </c>
      <c r="C10089">
        <v>3988519</v>
      </c>
      <c r="D10089">
        <v>2007262</v>
      </c>
      <c r="E10089">
        <v>1981257</v>
      </c>
    </row>
    <row r="10090" spans="1:5">
      <c r="A10090" s="58">
        <v>35827</v>
      </c>
      <c r="B10090">
        <v>29</v>
      </c>
      <c r="C10090">
        <v>3994519</v>
      </c>
      <c r="D10090">
        <v>2007888</v>
      </c>
      <c r="E10090">
        <v>1986631</v>
      </c>
    </row>
    <row r="10091" spans="1:5">
      <c r="A10091" s="58">
        <v>35827</v>
      </c>
      <c r="B10091">
        <v>30</v>
      </c>
      <c r="C10091">
        <v>4059169</v>
      </c>
      <c r="D10091">
        <v>2048490</v>
      </c>
      <c r="E10091">
        <v>2010679</v>
      </c>
    </row>
    <row r="10092" spans="1:5">
      <c r="A10092" s="58">
        <v>35827</v>
      </c>
      <c r="B10092">
        <v>31</v>
      </c>
      <c r="C10092">
        <v>3991363</v>
      </c>
      <c r="D10092">
        <v>1999664</v>
      </c>
      <c r="E10092">
        <v>1991699</v>
      </c>
    </row>
    <row r="10093" spans="1:5">
      <c r="A10093" s="58">
        <v>35827</v>
      </c>
      <c r="B10093">
        <v>32</v>
      </c>
      <c r="C10093">
        <v>4196530</v>
      </c>
      <c r="D10093">
        <v>2105172</v>
      </c>
      <c r="E10093">
        <v>2091358</v>
      </c>
    </row>
    <row r="10094" spans="1:5">
      <c r="A10094" s="58">
        <v>35827</v>
      </c>
      <c r="B10094">
        <v>33</v>
      </c>
      <c r="C10094">
        <v>4354919</v>
      </c>
      <c r="D10094">
        <v>2176609</v>
      </c>
      <c r="E10094">
        <v>2178310</v>
      </c>
    </row>
    <row r="10095" spans="1:5">
      <c r="A10095" s="58">
        <v>35827</v>
      </c>
      <c r="B10095">
        <v>34</v>
      </c>
      <c r="C10095">
        <v>4516024</v>
      </c>
      <c r="D10095">
        <v>2264711</v>
      </c>
      <c r="E10095">
        <v>2251313</v>
      </c>
    </row>
    <row r="10096" spans="1:5">
      <c r="A10096" s="58">
        <v>35827</v>
      </c>
      <c r="B10096">
        <v>35</v>
      </c>
      <c r="C10096">
        <v>4701493</v>
      </c>
      <c r="D10096">
        <v>2360187</v>
      </c>
      <c r="E10096">
        <v>2341306</v>
      </c>
    </row>
    <row r="10097" spans="1:5">
      <c r="A10097" s="58">
        <v>35827</v>
      </c>
      <c r="B10097">
        <v>36</v>
      </c>
      <c r="C10097">
        <v>4506038</v>
      </c>
      <c r="D10097">
        <v>2243132</v>
      </c>
      <c r="E10097">
        <v>2262906</v>
      </c>
    </row>
    <row r="10098" spans="1:5">
      <c r="A10098" s="58">
        <v>35827</v>
      </c>
      <c r="B10098">
        <v>37</v>
      </c>
      <c r="C10098">
        <v>4706440</v>
      </c>
      <c r="D10098">
        <v>2344672</v>
      </c>
      <c r="E10098">
        <v>2361768</v>
      </c>
    </row>
    <row r="10099" spans="1:5">
      <c r="A10099" s="58">
        <v>35827</v>
      </c>
      <c r="B10099">
        <v>38</v>
      </c>
      <c r="C10099">
        <v>4447030</v>
      </c>
      <c r="D10099">
        <v>2211762</v>
      </c>
      <c r="E10099">
        <v>2235268</v>
      </c>
    </row>
    <row r="10100" spans="1:5">
      <c r="A10100" s="58">
        <v>35827</v>
      </c>
      <c r="B10100">
        <v>39</v>
      </c>
      <c r="C10100">
        <v>4557386</v>
      </c>
      <c r="D10100">
        <v>2262939</v>
      </c>
      <c r="E10100">
        <v>2294447</v>
      </c>
    </row>
    <row r="10101" spans="1:5">
      <c r="A10101" s="58">
        <v>35827</v>
      </c>
      <c r="B10101">
        <v>40</v>
      </c>
      <c r="C10101">
        <v>4665364</v>
      </c>
      <c r="D10101">
        <v>2325139</v>
      </c>
      <c r="E10101">
        <v>2340225</v>
      </c>
    </row>
    <row r="10102" spans="1:5">
      <c r="A10102" s="58">
        <v>35827</v>
      </c>
      <c r="B10102">
        <v>41</v>
      </c>
      <c r="C10102">
        <v>4348453</v>
      </c>
      <c r="D10102">
        <v>2150085</v>
      </c>
      <c r="E10102">
        <v>2198368</v>
      </c>
    </row>
    <row r="10103" spans="1:5">
      <c r="A10103" s="58">
        <v>35827</v>
      </c>
      <c r="B10103">
        <v>42</v>
      </c>
      <c r="C10103">
        <v>4332787</v>
      </c>
      <c r="D10103">
        <v>2146981</v>
      </c>
      <c r="E10103">
        <v>2185806</v>
      </c>
    </row>
    <row r="10104" spans="1:5">
      <c r="A10104" s="58">
        <v>35827</v>
      </c>
      <c r="B10104">
        <v>43</v>
      </c>
      <c r="C10104">
        <v>4189275</v>
      </c>
      <c r="D10104">
        <v>2063651</v>
      </c>
      <c r="E10104">
        <v>2125624</v>
      </c>
    </row>
    <row r="10105" spans="1:5">
      <c r="A10105" s="58">
        <v>35827</v>
      </c>
      <c r="B10105">
        <v>44</v>
      </c>
      <c r="C10105">
        <v>4083526</v>
      </c>
      <c r="D10105">
        <v>2014602</v>
      </c>
      <c r="E10105">
        <v>2068924</v>
      </c>
    </row>
    <row r="10106" spans="1:5">
      <c r="A10106" s="58">
        <v>35827</v>
      </c>
      <c r="B10106">
        <v>45</v>
      </c>
      <c r="C10106">
        <v>4143469</v>
      </c>
      <c r="D10106">
        <v>2047063</v>
      </c>
      <c r="E10106">
        <v>2096406</v>
      </c>
    </row>
    <row r="10107" spans="1:5">
      <c r="A10107" s="58">
        <v>35827</v>
      </c>
      <c r="B10107">
        <v>46</v>
      </c>
      <c r="C10107">
        <v>3752804</v>
      </c>
      <c r="D10107">
        <v>1841972</v>
      </c>
      <c r="E10107">
        <v>1910832</v>
      </c>
    </row>
    <row r="10108" spans="1:5">
      <c r="A10108" s="58">
        <v>35827</v>
      </c>
      <c r="B10108">
        <v>47</v>
      </c>
      <c r="C10108">
        <v>3802321</v>
      </c>
      <c r="D10108">
        <v>1869062</v>
      </c>
      <c r="E10108">
        <v>1933259</v>
      </c>
    </row>
    <row r="10109" spans="1:5">
      <c r="A10109" s="58">
        <v>35827</v>
      </c>
      <c r="B10109">
        <v>48</v>
      </c>
      <c r="C10109">
        <v>3570761</v>
      </c>
      <c r="D10109">
        <v>1749495</v>
      </c>
      <c r="E10109">
        <v>1821266</v>
      </c>
    </row>
    <row r="10110" spans="1:5">
      <c r="A10110" s="58">
        <v>35827</v>
      </c>
      <c r="B10110">
        <v>49</v>
      </c>
      <c r="C10110">
        <v>3694736</v>
      </c>
      <c r="D10110">
        <v>1811110</v>
      </c>
      <c r="E10110">
        <v>1883626</v>
      </c>
    </row>
    <row r="10111" spans="1:5">
      <c r="A10111" s="58">
        <v>35827</v>
      </c>
      <c r="B10111">
        <v>50</v>
      </c>
      <c r="C10111">
        <v>3851455</v>
      </c>
      <c r="D10111">
        <v>1893285</v>
      </c>
      <c r="E10111">
        <v>1958170</v>
      </c>
    </row>
    <row r="10112" spans="1:5">
      <c r="A10112" s="58">
        <v>35827</v>
      </c>
      <c r="B10112">
        <v>51</v>
      </c>
      <c r="C10112">
        <v>3427473</v>
      </c>
      <c r="D10112">
        <v>1678269</v>
      </c>
      <c r="E10112">
        <v>1749204</v>
      </c>
    </row>
    <row r="10113" spans="1:5">
      <c r="A10113" s="58">
        <v>35827</v>
      </c>
      <c r="B10113">
        <v>52</v>
      </c>
      <c r="C10113">
        <v>2822881</v>
      </c>
      <c r="D10113">
        <v>1377799</v>
      </c>
      <c r="E10113">
        <v>1445082</v>
      </c>
    </row>
    <row r="10114" spans="1:5">
      <c r="A10114" s="58">
        <v>35827</v>
      </c>
      <c r="B10114">
        <v>53</v>
      </c>
      <c r="C10114">
        <v>2817016</v>
      </c>
      <c r="D10114">
        <v>1369144</v>
      </c>
      <c r="E10114">
        <v>1447872</v>
      </c>
    </row>
    <row r="10115" spans="1:5">
      <c r="A10115" s="58">
        <v>35827</v>
      </c>
      <c r="B10115">
        <v>54</v>
      </c>
      <c r="C10115">
        <v>2958188</v>
      </c>
      <c r="D10115">
        <v>1441856</v>
      </c>
      <c r="E10115">
        <v>1516332</v>
      </c>
    </row>
    <row r="10116" spans="1:5">
      <c r="A10116" s="58">
        <v>35827</v>
      </c>
      <c r="B10116">
        <v>55</v>
      </c>
      <c r="C10116">
        <v>2898599</v>
      </c>
      <c r="D10116">
        <v>1410299</v>
      </c>
      <c r="E10116">
        <v>1488300</v>
      </c>
    </row>
    <row r="10117" spans="1:5">
      <c r="A10117" s="58">
        <v>35827</v>
      </c>
      <c r="B10117">
        <v>56</v>
      </c>
      <c r="C10117">
        <v>2492231</v>
      </c>
      <c r="D10117">
        <v>1202505</v>
      </c>
      <c r="E10117">
        <v>1289726</v>
      </c>
    </row>
    <row r="10118" spans="1:5">
      <c r="A10118" s="58">
        <v>35827</v>
      </c>
      <c r="B10118">
        <v>57</v>
      </c>
      <c r="C10118">
        <v>2409569</v>
      </c>
      <c r="D10118">
        <v>1160184</v>
      </c>
      <c r="E10118">
        <v>1249385</v>
      </c>
    </row>
    <row r="10119" spans="1:5">
      <c r="A10119" s="58">
        <v>35827</v>
      </c>
      <c r="B10119">
        <v>58</v>
      </c>
      <c r="C10119">
        <v>2263850</v>
      </c>
      <c r="D10119">
        <v>1088041</v>
      </c>
      <c r="E10119">
        <v>1175809</v>
      </c>
    </row>
    <row r="10120" spans="1:5">
      <c r="A10120" s="58">
        <v>35827</v>
      </c>
      <c r="B10120">
        <v>59</v>
      </c>
      <c r="C10120">
        <v>2284635</v>
      </c>
      <c r="D10120">
        <v>1095340</v>
      </c>
      <c r="E10120">
        <v>1189295</v>
      </c>
    </row>
    <row r="10121" spans="1:5">
      <c r="A10121" s="58">
        <v>35827</v>
      </c>
      <c r="B10121">
        <v>60</v>
      </c>
      <c r="C10121">
        <v>2224022</v>
      </c>
      <c r="D10121">
        <v>1061583</v>
      </c>
      <c r="E10121">
        <v>1162439</v>
      </c>
    </row>
    <row r="10122" spans="1:5">
      <c r="A10122" s="58">
        <v>35827</v>
      </c>
      <c r="B10122">
        <v>61</v>
      </c>
      <c r="C10122">
        <v>2048108</v>
      </c>
      <c r="D10122">
        <v>975351</v>
      </c>
      <c r="E10122">
        <v>1072757</v>
      </c>
    </row>
    <row r="10123" spans="1:5">
      <c r="A10123" s="58">
        <v>35827</v>
      </c>
      <c r="B10123">
        <v>62</v>
      </c>
      <c r="C10123">
        <v>2067730</v>
      </c>
      <c r="D10123">
        <v>980797</v>
      </c>
      <c r="E10123">
        <v>1086933</v>
      </c>
    </row>
    <row r="10124" spans="1:5">
      <c r="A10124" s="58">
        <v>35827</v>
      </c>
      <c r="B10124">
        <v>63</v>
      </c>
      <c r="C10124">
        <v>2051758</v>
      </c>
      <c r="D10124">
        <v>971344</v>
      </c>
      <c r="E10124">
        <v>1080414</v>
      </c>
    </row>
    <row r="10125" spans="1:5">
      <c r="A10125" s="58">
        <v>35827</v>
      </c>
      <c r="B10125">
        <v>64</v>
      </c>
      <c r="C10125">
        <v>1920936</v>
      </c>
      <c r="D10125">
        <v>901078</v>
      </c>
      <c r="E10125">
        <v>1019858</v>
      </c>
    </row>
    <row r="10126" spans="1:5">
      <c r="A10126" s="58">
        <v>35827</v>
      </c>
      <c r="B10126">
        <v>65</v>
      </c>
      <c r="C10126">
        <v>1941045</v>
      </c>
      <c r="D10126">
        <v>901106</v>
      </c>
      <c r="E10126">
        <v>1039939</v>
      </c>
    </row>
    <row r="10127" spans="1:5">
      <c r="A10127" s="58">
        <v>35827</v>
      </c>
      <c r="B10127">
        <v>66</v>
      </c>
      <c r="C10127">
        <v>1954350</v>
      </c>
      <c r="D10127">
        <v>900391</v>
      </c>
      <c r="E10127">
        <v>1053959</v>
      </c>
    </row>
    <row r="10128" spans="1:5">
      <c r="A10128" s="58">
        <v>35827</v>
      </c>
      <c r="B10128">
        <v>67</v>
      </c>
      <c r="C10128">
        <v>2024866</v>
      </c>
      <c r="D10128">
        <v>930463</v>
      </c>
      <c r="E10128">
        <v>1094403</v>
      </c>
    </row>
    <row r="10129" spans="1:5">
      <c r="A10129" s="58">
        <v>35827</v>
      </c>
      <c r="B10129">
        <v>68</v>
      </c>
      <c r="C10129">
        <v>1924857</v>
      </c>
      <c r="D10129">
        <v>885353</v>
      </c>
      <c r="E10129">
        <v>1039504</v>
      </c>
    </row>
    <row r="10130" spans="1:5">
      <c r="A10130" s="58">
        <v>35827</v>
      </c>
      <c r="B10130">
        <v>69</v>
      </c>
      <c r="C10130">
        <v>1906418</v>
      </c>
      <c r="D10130">
        <v>859978</v>
      </c>
      <c r="E10130">
        <v>1046440</v>
      </c>
    </row>
    <row r="10131" spans="1:5">
      <c r="A10131" s="58">
        <v>35827</v>
      </c>
      <c r="B10131">
        <v>70</v>
      </c>
      <c r="C10131">
        <v>1918192</v>
      </c>
      <c r="D10131">
        <v>851434</v>
      </c>
      <c r="E10131">
        <v>1066758</v>
      </c>
    </row>
    <row r="10132" spans="1:5">
      <c r="A10132" s="58">
        <v>35827</v>
      </c>
      <c r="B10132">
        <v>71</v>
      </c>
      <c r="C10132">
        <v>1783118</v>
      </c>
      <c r="D10132">
        <v>784710</v>
      </c>
      <c r="E10132">
        <v>998408</v>
      </c>
    </row>
    <row r="10133" spans="1:5">
      <c r="A10133" s="58">
        <v>35827</v>
      </c>
      <c r="B10133">
        <v>72</v>
      </c>
      <c r="C10133">
        <v>1748378</v>
      </c>
      <c r="D10133">
        <v>761692</v>
      </c>
      <c r="E10133">
        <v>986686</v>
      </c>
    </row>
    <row r="10134" spans="1:5">
      <c r="A10134" s="58">
        <v>35827</v>
      </c>
      <c r="B10134">
        <v>73</v>
      </c>
      <c r="C10134">
        <v>1748346</v>
      </c>
      <c r="D10134">
        <v>757341</v>
      </c>
      <c r="E10134">
        <v>991005</v>
      </c>
    </row>
    <row r="10135" spans="1:5">
      <c r="A10135" s="58">
        <v>35827</v>
      </c>
      <c r="B10135">
        <v>74</v>
      </c>
      <c r="C10135">
        <v>1678991</v>
      </c>
      <c r="D10135">
        <v>715659</v>
      </c>
      <c r="E10135">
        <v>963332</v>
      </c>
    </row>
    <row r="10136" spans="1:5">
      <c r="A10136" s="58">
        <v>35827</v>
      </c>
      <c r="B10136">
        <v>75</v>
      </c>
      <c r="C10136">
        <v>1616787</v>
      </c>
      <c r="D10136">
        <v>678525</v>
      </c>
      <c r="E10136">
        <v>938262</v>
      </c>
    </row>
    <row r="10137" spans="1:5">
      <c r="A10137" s="58">
        <v>35827</v>
      </c>
      <c r="B10137">
        <v>76</v>
      </c>
      <c r="C10137">
        <v>1583234</v>
      </c>
      <c r="D10137">
        <v>658997</v>
      </c>
      <c r="E10137">
        <v>924237</v>
      </c>
    </row>
    <row r="10138" spans="1:5">
      <c r="A10138" s="58">
        <v>35827</v>
      </c>
      <c r="B10138">
        <v>77</v>
      </c>
      <c r="C10138">
        <v>1451767</v>
      </c>
      <c r="D10138">
        <v>596549</v>
      </c>
      <c r="E10138">
        <v>855218</v>
      </c>
    </row>
    <row r="10139" spans="1:5">
      <c r="A10139" s="58">
        <v>35827</v>
      </c>
      <c r="B10139">
        <v>78</v>
      </c>
      <c r="C10139">
        <v>1307156</v>
      </c>
      <c r="D10139">
        <v>522564</v>
      </c>
      <c r="E10139">
        <v>784592</v>
      </c>
    </row>
    <row r="10140" spans="1:5">
      <c r="A10140" s="58">
        <v>35827</v>
      </c>
      <c r="B10140">
        <v>79</v>
      </c>
      <c r="C10140">
        <v>1218950</v>
      </c>
      <c r="D10140">
        <v>475549</v>
      </c>
      <c r="E10140">
        <v>743401</v>
      </c>
    </row>
    <row r="10141" spans="1:5">
      <c r="A10141" s="58">
        <v>35827</v>
      </c>
      <c r="B10141">
        <v>80</v>
      </c>
      <c r="C10141">
        <v>1136878</v>
      </c>
      <c r="D10141">
        <v>432808</v>
      </c>
      <c r="E10141">
        <v>704070</v>
      </c>
    </row>
    <row r="10142" spans="1:5">
      <c r="A10142" s="58">
        <v>35827</v>
      </c>
      <c r="B10142">
        <v>81</v>
      </c>
      <c r="C10142">
        <v>1026901</v>
      </c>
      <c r="D10142">
        <v>385291</v>
      </c>
      <c r="E10142">
        <v>641610</v>
      </c>
    </row>
    <row r="10143" spans="1:5">
      <c r="A10143" s="58">
        <v>35827</v>
      </c>
      <c r="B10143">
        <v>82</v>
      </c>
      <c r="C10143">
        <v>957419</v>
      </c>
      <c r="D10143">
        <v>351857</v>
      </c>
      <c r="E10143">
        <v>605562</v>
      </c>
    </row>
    <row r="10144" spans="1:5">
      <c r="A10144" s="58">
        <v>35827</v>
      </c>
      <c r="B10144">
        <v>83</v>
      </c>
      <c r="C10144">
        <v>863783</v>
      </c>
      <c r="D10144">
        <v>303662</v>
      </c>
      <c r="E10144">
        <v>560121</v>
      </c>
    </row>
    <row r="10145" spans="1:5">
      <c r="A10145" s="58">
        <v>35827</v>
      </c>
      <c r="B10145">
        <v>84</v>
      </c>
      <c r="C10145">
        <v>769531</v>
      </c>
      <c r="D10145">
        <v>261250</v>
      </c>
      <c r="E10145">
        <v>508281</v>
      </c>
    </row>
    <row r="10146" spans="1:5">
      <c r="A10146" s="58">
        <v>35827</v>
      </c>
      <c r="B10146">
        <v>85</v>
      </c>
      <c r="C10146">
        <v>688120</v>
      </c>
      <c r="D10146">
        <v>225242</v>
      </c>
      <c r="E10146">
        <v>462878</v>
      </c>
    </row>
    <row r="10147" spans="1:5">
      <c r="A10147" s="58">
        <v>35827</v>
      </c>
      <c r="B10147">
        <v>86</v>
      </c>
      <c r="C10147">
        <v>585977</v>
      </c>
      <c r="D10147">
        <v>186238</v>
      </c>
      <c r="E10147">
        <v>399739</v>
      </c>
    </row>
    <row r="10148" spans="1:5">
      <c r="A10148" s="58">
        <v>35827</v>
      </c>
      <c r="B10148">
        <v>87</v>
      </c>
      <c r="C10148">
        <v>512377</v>
      </c>
      <c r="D10148">
        <v>154750</v>
      </c>
      <c r="E10148">
        <v>357627</v>
      </c>
    </row>
    <row r="10149" spans="1:5">
      <c r="A10149" s="58">
        <v>35827</v>
      </c>
      <c r="B10149">
        <v>88</v>
      </c>
      <c r="C10149">
        <v>442112</v>
      </c>
      <c r="D10149">
        <v>129291</v>
      </c>
      <c r="E10149">
        <v>312821</v>
      </c>
    </row>
    <row r="10150" spans="1:5">
      <c r="A10150" s="58">
        <v>35827</v>
      </c>
      <c r="B10150">
        <v>89</v>
      </c>
      <c r="C10150">
        <v>379519</v>
      </c>
      <c r="D10150">
        <v>106711</v>
      </c>
      <c r="E10150">
        <v>272808</v>
      </c>
    </row>
    <row r="10151" spans="1:5">
      <c r="A10151" s="58">
        <v>35827</v>
      </c>
      <c r="B10151">
        <v>90</v>
      </c>
      <c r="C10151">
        <v>311915</v>
      </c>
      <c r="D10151">
        <v>83371</v>
      </c>
      <c r="E10151">
        <v>228544</v>
      </c>
    </row>
    <row r="10152" spans="1:5">
      <c r="A10152" s="58">
        <v>35827</v>
      </c>
      <c r="B10152">
        <v>91</v>
      </c>
      <c r="C10152">
        <v>248325</v>
      </c>
      <c r="D10152">
        <v>63128</v>
      </c>
      <c r="E10152">
        <v>185197</v>
      </c>
    </row>
    <row r="10153" spans="1:5">
      <c r="A10153" s="58">
        <v>35827</v>
      </c>
      <c r="B10153">
        <v>92</v>
      </c>
      <c r="C10153">
        <v>205398</v>
      </c>
      <c r="D10153">
        <v>50107</v>
      </c>
      <c r="E10153">
        <v>155291</v>
      </c>
    </row>
    <row r="10154" spans="1:5">
      <c r="A10154" s="58">
        <v>35827</v>
      </c>
      <c r="B10154">
        <v>93</v>
      </c>
      <c r="C10154">
        <v>170511</v>
      </c>
      <c r="D10154">
        <v>39365</v>
      </c>
      <c r="E10154">
        <v>131146</v>
      </c>
    </row>
    <row r="10155" spans="1:5">
      <c r="A10155" s="58">
        <v>35827</v>
      </c>
      <c r="B10155">
        <v>94</v>
      </c>
      <c r="C10155">
        <v>125877</v>
      </c>
      <c r="D10155">
        <v>28041</v>
      </c>
      <c r="E10155">
        <v>97836</v>
      </c>
    </row>
    <row r="10156" spans="1:5">
      <c r="A10156" s="58">
        <v>35827</v>
      </c>
      <c r="B10156">
        <v>95</v>
      </c>
      <c r="C10156">
        <v>89142</v>
      </c>
      <c r="D10156">
        <v>18922</v>
      </c>
      <c r="E10156">
        <v>70220</v>
      </c>
    </row>
    <row r="10157" spans="1:5">
      <c r="A10157" s="58">
        <v>35827</v>
      </c>
      <c r="B10157">
        <v>96</v>
      </c>
      <c r="C10157">
        <v>66949</v>
      </c>
      <c r="D10157">
        <v>13526</v>
      </c>
      <c r="E10157">
        <v>53423</v>
      </c>
    </row>
    <row r="10158" spans="1:5">
      <c r="A10158" s="58">
        <v>35827</v>
      </c>
      <c r="B10158">
        <v>97</v>
      </c>
      <c r="C10158">
        <v>54240</v>
      </c>
      <c r="D10158">
        <v>10445</v>
      </c>
      <c r="E10158">
        <v>43795</v>
      </c>
    </row>
    <row r="10159" spans="1:5">
      <c r="A10159" s="58">
        <v>35827</v>
      </c>
      <c r="B10159">
        <v>98</v>
      </c>
      <c r="C10159">
        <v>33436</v>
      </c>
      <c r="D10159">
        <v>6087</v>
      </c>
      <c r="E10159">
        <v>27349</v>
      </c>
    </row>
    <row r="10160" spans="1:5">
      <c r="A10160" s="58">
        <v>35827</v>
      </c>
      <c r="B10160">
        <v>99</v>
      </c>
      <c r="C10160">
        <v>21787</v>
      </c>
      <c r="D10160">
        <v>3912</v>
      </c>
      <c r="E10160">
        <v>17875</v>
      </c>
    </row>
    <row r="10161" spans="1:5">
      <c r="A10161" s="58">
        <v>35827</v>
      </c>
      <c r="B10161" t="s">
        <v>164</v>
      </c>
      <c r="C10161">
        <v>47291</v>
      </c>
      <c r="D10161">
        <v>8950</v>
      </c>
      <c r="E10161">
        <v>38341</v>
      </c>
    </row>
    <row r="10163" spans="1:5">
      <c r="A10163" s="58">
        <v>35855</v>
      </c>
      <c r="B10163" t="s">
        <v>163</v>
      </c>
      <c r="C10163">
        <v>274783484</v>
      </c>
      <c r="D10163">
        <v>134577189</v>
      </c>
      <c r="E10163">
        <v>140206295</v>
      </c>
    </row>
    <row r="10164" spans="1:5">
      <c r="A10164" s="58">
        <v>35855</v>
      </c>
      <c r="B10164">
        <v>0</v>
      </c>
      <c r="C10164">
        <v>3746583</v>
      </c>
      <c r="D10164">
        <v>1919822</v>
      </c>
      <c r="E10164">
        <v>1826761</v>
      </c>
    </row>
    <row r="10165" spans="1:5">
      <c r="A10165" s="58">
        <v>35855</v>
      </c>
      <c r="B10165">
        <v>1</v>
      </c>
      <c r="C10165">
        <v>3759927</v>
      </c>
      <c r="D10165">
        <v>1921396</v>
      </c>
      <c r="E10165">
        <v>1838531</v>
      </c>
    </row>
    <row r="10166" spans="1:5">
      <c r="A10166" s="58">
        <v>35855</v>
      </c>
      <c r="B10166">
        <v>2</v>
      </c>
      <c r="C10166">
        <v>3793574</v>
      </c>
      <c r="D10166">
        <v>1941607</v>
      </c>
      <c r="E10166">
        <v>1851967</v>
      </c>
    </row>
    <row r="10167" spans="1:5">
      <c r="A10167" s="58">
        <v>35855</v>
      </c>
      <c r="B10167">
        <v>3</v>
      </c>
      <c r="C10167">
        <v>3872865</v>
      </c>
      <c r="D10167">
        <v>1981285</v>
      </c>
      <c r="E10167">
        <v>1891580</v>
      </c>
    </row>
    <row r="10168" spans="1:5">
      <c r="A10168" s="58">
        <v>35855</v>
      </c>
      <c r="B10168">
        <v>4</v>
      </c>
      <c r="C10168">
        <v>3997688</v>
      </c>
      <c r="D10168">
        <v>2046739</v>
      </c>
      <c r="E10168">
        <v>1950949</v>
      </c>
    </row>
    <row r="10169" spans="1:5">
      <c r="A10169" s="58">
        <v>35855</v>
      </c>
      <c r="B10169">
        <v>5</v>
      </c>
      <c r="C10169">
        <v>4052117</v>
      </c>
      <c r="D10169">
        <v>2077339</v>
      </c>
      <c r="E10169">
        <v>1974778</v>
      </c>
    </row>
    <row r="10170" spans="1:5">
      <c r="A10170" s="58">
        <v>35855</v>
      </c>
      <c r="B10170">
        <v>6</v>
      </c>
      <c r="C10170">
        <v>4118312</v>
      </c>
      <c r="D10170">
        <v>2105717</v>
      </c>
      <c r="E10170">
        <v>2012595</v>
      </c>
    </row>
    <row r="10171" spans="1:5">
      <c r="A10171" s="58">
        <v>35855</v>
      </c>
      <c r="B10171">
        <v>7</v>
      </c>
      <c r="C10171">
        <v>4190987</v>
      </c>
      <c r="D10171">
        <v>2144683</v>
      </c>
      <c r="E10171">
        <v>2046304</v>
      </c>
    </row>
    <row r="10172" spans="1:5">
      <c r="A10172" s="58">
        <v>35855</v>
      </c>
      <c r="B10172">
        <v>8</v>
      </c>
      <c r="C10172">
        <v>4058397</v>
      </c>
      <c r="D10172">
        <v>2078504</v>
      </c>
      <c r="E10172">
        <v>1979893</v>
      </c>
    </row>
    <row r="10173" spans="1:5">
      <c r="A10173" s="58">
        <v>35855</v>
      </c>
      <c r="B10173">
        <v>9</v>
      </c>
      <c r="C10173">
        <v>4007940</v>
      </c>
      <c r="D10173">
        <v>2053856</v>
      </c>
      <c r="E10173">
        <v>1954084</v>
      </c>
    </row>
    <row r="10174" spans="1:5">
      <c r="A10174" s="58">
        <v>35855</v>
      </c>
      <c r="B10174">
        <v>10</v>
      </c>
      <c r="C10174">
        <v>4015231</v>
      </c>
      <c r="D10174">
        <v>2057467</v>
      </c>
      <c r="E10174">
        <v>1957764</v>
      </c>
    </row>
    <row r="10175" spans="1:5">
      <c r="A10175" s="58">
        <v>35855</v>
      </c>
      <c r="B10175">
        <v>11</v>
      </c>
      <c r="C10175">
        <v>3925362</v>
      </c>
      <c r="D10175">
        <v>2010118</v>
      </c>
      <c r="E10175">
        <v>1915244</v>
      </c>
    </row>
    <row r="10176" spans="1:5">
      <c r="A10176" s="58">
        <v>35855</v>
      </c>
      <c r="B10176">
        <v>12</v>
      </c>
      <c r="C10176">
        <v>3981156</v>
      </c>
      <c r="D10176">
        <v>2040667</v>
      </c>
      <c r="E10176">
        <v>1940489</v>
      </c>
    </row>
    <row r="10177" spans="1:5">
      <c r="A10177" s="58">
        <v>35855</v>
      </c>
      <c r="B10177">
        <v>13</v>
      </c>
      <c r="C10177">
        <v>3909973</v>
      </c>
      <c r="D10177">
        <v>2001311</v>
      </c>
      <c r="E10177">
        <v>1908662</v>
      </c>
    </row>
    <row r="10178" spans="1:5">
      <c r="A10178" s="58">
        <v>35855</v>
      </c>
      <c r="B10178">
        <v>14</v>
      </c>
      <c r="C10178">
        <v>3902884</v>
      </c>
      <c r="D10178">
        <v>2002476</v>
      </c>
      <c r="E10178">
        <v>1900408</v>
      </c>
    </row>
    <row r="10179" spans="1:5">
      <c r="A10179" s="58">
        <v>35855</v>
      </c>
      <c r="B10179">
        <v>15</v>
      </c>
      <c r="C10179">
        <v>4004700</v>
      </c>
      <c r="D10179">
        <v>2057610</v>
      </c>
      <c r="E10179">
        <v>1947090</v>
      </c>
    </row>
    <row r="10180" spans="1:5">
      <c r="A10180" s="58">
        <v>35855</v>
      </c>
      <c r="B10180">
        <v>16</v>
      </c>
      <c r="C10180">
        <v>3926560</v>
      </c>
      <c r="D10180">
        <v>2023301</v>
      </c>
      <c r="E10180">
        <v>1903259</v>
      </c>
    </row>
    <row r="10181" spans="1:5">
      <c r="A10181" s="58">
        <v>35855</v>
      </c>
      <c r="B10181">
        <v>17</v>
      </c>
      <c r="C10181">
        <v>3996918</v>
      </c>
      <c r="D10181">
        <v>2066462</v>
      </c>
      <c r="E10181">
        <v>1930456</v>
      </c>
    </row>
    <row r="10182" spans="1:5">
      <c r="A10182" s="58">
        <v>35855</v>
      </c>
      <c r="B10182">
        <v>18</v>
      </c>
      <c r="C10182">
        <v>3899139</v>
      </c>
      <c r="D10182">
        <v>2001511</v>
      </c>
      <c r="E10182">
        <v>1897628</v>
      </c>
    </row>
    <row r="10183" spans="1:5">
      <c r="A10183" s="58">
        <v>35855</v>
      </c>
      <c r="B10183">
        <v>19</v>
      </c>
      <c r="C10183">
        <v>3851772</v>
      </c>
      <c r="D10183">
        <v>1967415</v>
      </c>
      <c r="E10183">
        <v>1884357</v>
      </c>
    </row>
    <row r="10184" spans="1:5">
      <c r="A10184" s="58">
        <v>35855</v>
      </c>
      <c r="B10184">
        <v>20</v>
      </c>
      <c r="C10184">
        <v>3817525</v>
      </c>
      <c r="D10184">
        <v>1951951</v>
      </c>
      <c r="E10184">
        <v>1865574</v>
      </c>
    </row>
    <row r="10185" spans="1:5">
      <c r="A10185" s="58">
        <v>35855</v>
      </c>
      <c r="B10185">
        <v>21</v>
      </c>
      <c r="C10185">
        <v>3633397</v>
      </c>
      <c r="D10185">
        <v>1857434</v>
      </c>
      <c r="E10185">
        <v>1775963</v>
      </c>
    </row>
    <row r="10186" spans="1:5">
      <c r="A10186" s="58">
        <v>35855</v>
      </c>
      <c r="B10186">
        <v>22</v>
      </c>
      <c r="C10186">
        <v>3532667</v>
      </c>
      <c r="D10186">
        <v>1803992</v>
      </c>
      <c r="E10186">
        <v>1728675</v>
      </c>
    </row>
    <row r="10187" spans="1:5">
      <c r="A10187" s="58">
        <v>35855</v>
      </c>
      <c r="B10187">
        <v>23</v>
      </c>
      <c r="C10187">
        <v>3544227</v>
      </c>
      <c r="D10187">
        <v>1804465</v>
      </c>
      <c r="E10187">
        <v>1739762</v>
      </c>
    </row>
    <row r="10188" spans="1:5">
      <c r="A10188" s="58">
        <v>35855</v>
      </c>
      <c r="B10188">
        <v>24</v>
      </c>
      <c r="C10188">
        <v>3546151</v>
      </c>
      <c r="D10188">
        <v>1799180</v>
      </c>
      <c r="E10188">
        <v>1746971</v>
      </c>
    </row>
    <row r="10189" spans="1:5">
      <c r="A10189" s="58">
        <v>35855</v>
      </c>
      <c r="B10189">
        <v>25</v>
      </c>
      <c r="C10189">
        <v>3719057</v>
      </c>
      <c r="D10189">
        <v>1884302</v>
      </c>
      <c r="E10189">
        <v>1834755</v>
      </c>
    </row>
    <row r="10190" spans="1:5">
      <c r="A10190" s="58">
        <v>35855</v>
      </c>
      <c r="B10190">
        <v>26</v>
      </c>
      <c r="C10190">
        <v>3895622</v>
      </c>
      <c r="D10190">
        <v>1960011</v>
      </c>
      <c r="E10190">
        <v>1935611</v>
      </c>
    </row>
    <row r="10191" spans="1:5">
      <c r="A10191" s="58">
        <v>35855</v>
      </c>
      <c r="B10191">
        <v>27</v>
      </c>
      <c r="C10191">
        <v>4232449</v>
      </c>
      <c r="D10191">
        <v>2127861</v>
      </c>
      <c r="E10191">
        <v>2104588</v>
      </c>
    </row>
    <row r="10192" spans="1:5">
      <c r="A10192" s="58">
        <v>35855</v>
      </c>
      <c r="B10192">
        <v>28</v>
      </c>
      <c r="C10192">
        <v>4005376</v>
      </c>
      <c r="D10192">
        <v>2015467</v>
      </c>
      <c r="E10192">
        <v>1989909</v>
      </c>
    </row>
    <row r="10193" spans="1:5">
      <c r="A10193" s="58">
        <v>35855</v>
      </c>
      <c r="B10193">
        <v>29</v>
      </c>
      <c r="C10193">
        <v>3997129</v>
      </c>
      <c r="D10193">
        <v>2009005</v>
      </c>
      <c r="E10193">
        <v>1988124</v>
      </c>
    </row>
    <row r="10194" spans="1:5">
      <c r="A10194" s="58">
        <v>35855</v>
      </c>
      <c r="B10194">
        <v>30</v>
      </c>
      <c r="C10194">
        <v>4065677</v>
      </c>
      <c r="D10194">
        <v>2051753</v>
      </c>
      <c r="E10194">
        <v>2013924</v>
      </c>
    </row>
    <row r="10195" spans="1:5">
      <c r="A10195" s="58">
        <v>35855</v>
      </c>
      <c r="B10195">
        <v>31</v>
      </c>
      <c r="C10195">
        <v>3994975</v>
      </c>
      <c r="D10195">
        <v>2001964</v>
      </c>
      <c r="E10195">
        <v>1993011</v>
      </c>
    </row>
    <row r="10196" spans="1:5">
      <c r="A10196" s="58">
        <v>35855</v>
      </c>
      <c r="B10196">
        <v>32</v>
      </c>
      <c r="C10196">
        <v>4173124</v>
      </c>
      <c r="D10196">
        <v>2092927</v>
      </c>
      <c r="E10196">
        <v>2080197</v>
      </c>
    </row>
    <row r="10197" spans="1:5">
      <c r="A10197" s="58">
        <v>35855</v>
      </c>
      <c r="B10197">
        <v>33</v>
      </c>
      <c r="C10197">
        <v>4332369</v>
      </c>
      <c r="D10197">
        <v>2165546</v>
      </c>
      <c r="E10197">
        <v>2166823</v>
      </c>
    </row>
    <row r="10198" spans="1:5">
      <c r="A10198" s="58">
        <v>35855</v>
      </c>
      <c r="B10198">
        <v>34</v>
      </c>
      <c r="C10198">
        <v>4527747</v>
      </c>
      <c r="D10198">
        <v>2271014</v>
      </c>
      <c r="E10198">
        <v>2256733</v>
      </c>
    </row>
    <row r="10199" spans="1:5">
      <c r="A10199" s="58">
        <v>35855</v>
      </c>
      <c r="B10199">
        <v>35</v>
      </c>
      <c r="C10199">
        <v>4675783</v>
      </c>
      <c r="D10199">
        <v>2346708</v>
      </c>
      <c r="E10199">
        <v>2329075</v>
      </c>
    </row>
    <row r="10200" spans="1:5">
      <c r="A10200" s="58">
        <v>35855</v>
      </c>
      <c r="B10200">
        <v>36</v>
      </c>
      <c r="C10200">
        <v>4553531</v>
      </c>
      <c r="D10200">
        <v>2267635</v>
      </c>
      <c r="E10200">
        <v>2285896</v>
      </c>
    </row>
    <row r="10201" spans="1:5">
      <c r="A10201" s="58">
        <v>35855</v>
      </c>
      <c r="B10201">
        <v>37</v>
      </c>
      <c r="C10201">
        <v>4650653</v>
      </c>
      <c r="D10201">
        <v>2315880</v>
      </c>
      <c r="E10201">
        <v>2334773</v>
      </c>
    </row>
    <row r="10202" spans="1:5">
      <c r="A10202" s="58">
        <v>35855</v>
      </c>
      <c r="B10202">
        <v>38</v>
      </c>
      <c r="C10202">
        <v>4473229</v>
      </c>
      <c r="D10202">
        <v>2225594</v>
      </c>
      <c r="E10202">
        <v>2247635</v>
      </c>
    </row>
    <row r="10203" spans="1:5">
      <c r="A10203" s="58">
        <v>35855</v>
      </c>
      <c r="B10203">
        <v>39</v>
      </c>
      <c r="C10203">
        <v>4563456</v>
      </c>
      <c r="D10203">
        <v>2265900</v>
      </c>
      <c r="E10203">
        <v>2297556</v>
      </c>
    </row>
    <row r="10204" spans="1:5">
      <c r="A10204" s="58">
        <v>35855</v>
      </c>
      <c r="B10204">
        <v>40</v>
      </c>
      <c r="C10204">
        <v>4668185</v>
      </c>
      <c r="D10204">
        <v>2326249</v>
      </c>
      <c r="E10204">
        <v>2341936</v>
      </c>
    </row>
    <row r="10205" spans="1:5">
      <c r="A10205" s="58">
        <v>35855</v>
      </c>
      <c r="B10205">
        <v>41</v>
      </c>
      <c r="C10205">
        <v>4354243</v>
      </c>
      <c r="D10205">
        <v>2154775</v>
      </c>
      <c r="E10205">
        <v>2199468</v>
      </c>
    </row>
    <row r="10206" spans="1:5">
      <c r="A10206" s="58">
        <v>35855</v>
      </c>
      <c r="B10206">
        <v>42</v>
      </c>
      <c r="C10206">
        <v>4335564</v>
      </c>
      <c r="D10206">
        <v>2146697</v>
      </c>
      <c r="E10206">
        <v>2188867</v>
      </c>
    </row>
    <row r="10207" spans="1:5">
      <c r="A10207" s="58">
        <v>35855</v>
      </c>
      <c r="B10207">
        <v>43</v>
      </c>
      <c r="C10207">
        <v>4197612</v>
      </c>
      <c r="D10207">
        <v>2068375</v>
      </c>
      <c r="E10207">
        <v>2129237</v>
      </c>
    </row>
    <row r="10208" spans="1:5">
      <c r="A10208" s="58">
        <v>35855</v>
      </c>
      <c r="B10208">
        <v>44</v>
      </c>
      <c r="C10208">
        <v>4098869</v>
      </c>
      <c r="D10208">
        <v>2022596</v>
      </c>
      <c r="E10208">
        <v>2076273</v>
      </c>
    </row>
    <row r="10209" spans="1:5">
      <c r="A10209" s="58">
        <v>35855</v>
      </c>
      <c r="B10209">
        <v>45</v>
      </c>
      <c r="C10209">
        <v>4118386</v>
      </c>
      <c r="D10209">
        <v>2034483</v>
      </c>
      <c r="E10209">
        <v>2083903</v>
      </c>
    </row>
    <row r="10210" spans="1:5">
      <c r="A10210" s="58">
        <v>35855</v>
      </c>
      <c r="B10210">
        <v>46</v>
      </c>
      <c r="C10210">
        <v>3824361</v>
      </c>
      <c r="D10210">
        <v>1878130</v>
      </c>
      <c r="E10210">
        <v>1946231</v>
      </c>
    </row>
    <row r="10211" spans="1:5">
      <c r="A10211" s="58">
        <v>35855</v>
      </c>
      <c r="B10211">
        <v>47</v>
      </c>
      <c r="C10211">
        <v>3759494</v>
      </c>
      <c r="D10211">
        <v>1846535</v>
      </c>
      <c r="E10211">
        <v>1912959</v>
      </c>
    </row>
    <row r="10212" spans="1:5">
      <c r="A10212" s="58">
        <v>35855</v>
      </c>
      <c r="B10212">
        <v>48</v>
      </c>
      <c r="C10212">
        <v>3591346</v>
      </c>
      <c r="D10212">
        <v>1760527</v>
      </c>
      <c r="E10212">
        <v>1830819</v>
      </c>
    </row>
    <row r="10213" spans="1:5">
      <c r="A10213" s="58">
        <v>35855</v>
      </c>
      <c r="B10213">
        <v>49</v>
      </c>
      <c r="C10213">
        <v>3682488</v>
      </c>
      <c r="D10213">
        <v>1805240</v>
      </c>
      <c r="E10213">
        <v>1877248</v>
      </c>
    </row>
    <row r="10214" spans="1:5">
      <c r="A10214" s="58">
        <v>35855</v>
      </c>
      <c r="B10214">
        <v>50</v>
      </c>
      <c r="C10214">
        <v>3834808</v>
      </c>
      <c r="D10214">
        <v>1884313</v>
      </c>
      <c r="E10214">
        <v>1950495</v>
      </c>
    </row>
    <row r="10215" spans="1:5">
      <c r="A10215" s="58">
        <v>35855</v>
      </c>
      <c r="B10215">
        <v>51</v>
      </c>
      <c r="C10215">
        <v>3533442</v>
      </c>
      <c r="D10215">
        <v>1731647</v>
      </c>
      <c r="E10215">
        <v>1801795</v>
      </c>
    </row>
    <row r="10216" spans="1:5">
      <c r="A10216" s="58">
        <v>35855</v>
      </c>
      <c r="B10216">
        <v>52</v>
      </c>
      <c r="C10216">
        <v>2799250</v>
      </c>
      <c r="D10216">
        <v>1365177</v>
      </c>
      <c r="E10216">
        <v>1434073</v>
      </c>
    </row>
    <row r="10217" spans="1:5">
      <c r="A10217" s="58">
        <v>35855</v>
      </c>
      <c r="B10217">
        <v>53</v>
      </c>
      <c r="C10217">
        <v>2814211</v>
      </c>
      <c r="D10217">
        <v>1368223</v>
      </c>
      <c r="E10217">
        <v>1445988</v>
      </c>
    </row>
    <row r="10218" spans="1:5">
      <c r="A10218" s="58">
        <v>35855</v>
      </c>
      <c r="B10218">
        <v>54</v>
      </c>
      <c r="C10218">
        <v>2952929</v>
      </c>
      <c r="D10218">
        <v>1439163</v>
      </c>
      <c r="E10218">
        <v>1513766</v>
      </c>
    </row>
    <row r="10219" spans="1:5">
      <c r="A10219" s="58">
        <v>35855</v>
      </c>
      <c r="B10219">
        <v>55</v>
      </c>
      <c r="C10219">
        <v>2912518</v>
      </c>
      <c r="D10219">
        <v>1417279</v>
      </c>
      <c r="E10219">
        <v>1495239</v>
      </c>
    </row>
    <row r="10220" spans="1:5">
      <c r="A10220" s="58">
        <v>35855</v>
      </c>
      <c r="B10220">
        <v>56</v>
      </c>
      <c r="C10220">
        <v>2526040</v>
      </c>
      <c r="D10220">
        <v>1219494</v>
      </c>
      <c r="E10220">
        <v>1306546</v>
      </c>
    </row>
    <row r="10221" spans="1:5">
      <c r="A10221" s="58">
        <v>35855</v>
      </c>
      <c r="B10221">
        <v>57</v>
      </c>
      <c r="C10221">
        <v>2402718</v>
      </c>
      <c r="D10221">
        <v>1156498</v>
      </c>
      <c r="E10221">
        <v>1246220</v>
      </c>
    </row>
    <row r="10222" spans="1:5">
      <c r="A10222" s="58">
        <v>35855</v>
      </c>
      <c r="B10222">
        <v>58</v>
      </c>
      <c r="C10222">
        <v>2272493</v>
      </c>
      <c r="D10222">
        <v>1092386</v>
      </c>
      <c r="E10222">
        <v>1180107</v>
      </c>
    </row>
    <row r="10223" spans="1:5">
      <c r="A10223" s="58">
        <v>35855</v>
      </c>
      <c r="B10223">
        <v>59</v>
      </c>
      <c r="C10223">
        <v>2288502</v>
      </c>
      <c r="D10223">
        <v>1097241</v>
      </c>
      <c r="E10223">
        <v>1191261</v>
      </c>
    </row>
    <row r="10224" spans="1:5">
      <c r="A10224" s="58">
        <v>35855</v>
      </c>
      <c r="B10224">
        <v>60</v>
      </c>
      <c r="C10224">
        <v>2233866</v>
      </c>
      <c r="D10224">
        <v>1066522</v>
      </c>
      <c r="E10224">
        <v>1167344</v>
      </c>
    </row>
    <row r="10225" spans="1:5">
      <c r="A10225" s="58">
        <v>35855</v>
      </c>
      <c r="B10225">
        <v>61</v>
      </c>
      <c r="C10225">
        <v>2046489</v>
      </c>
      <c r="D10225">
        <v>974705</v>
      </c>
      <c r="E10225">
        <v>1071784</v>
      </c>
    </row>
    <row r="10226" spans="1:5">
      <c r="A10226" s="58">
        <v>35855</v>
      </c>
      <c r="B10226">
        <v>62</v>
      </c>
      <c r="C10226">
        <v>2066692</v>
      </c>
      <c r="D10226">
        <v>980223</v>
      </c>
      <c r="E10226">
        <v>1086469</v>
      </c>
    </row>
    <row r="10227" spans="1:5">
      <c r="A10227" s="58">
        <v>35855</v>
      </c>
      <c r="B10227">
        <v>63</v>
      </c>
      <c r="C10227">
        <v>2063380</v>
      </c>
      <c r="D10227">
        <v>976999</v>
      </c>
      <c r="E10227">
        <v>1086381</v>
      </c>
    </row>
    <row r="10228" spans="1:5">
      <c r="A10228" s="58">
        <v>35855</v>
      </c>
      <c r="B10228">
        <v>64</v>
      </c>
      <c r="C10228">
        <v>1920517</v>
      </c>
      <c r="D10228">
        <v>901164</v>
      </c>
      <c r="E10228">
        <v>1019353</v>
      </c>
    </row>
    <row r="10229" spans="1:5">
      <c r="A10229" s="58">
        <v>35855</v>
      </c>
      <c r="B10229">
        <v>65</v>
      </c>
      <c r="C10229">
        <v>1931293</v>
      </c>
      <c r="D10229">
        <v>896900</v>
      </c>
      <c r="E10229">
        <v>1034393</v>
      </c>
    </row>
    <row r="10230" spans="1:5">
      <c r="A10230" s="58">
        <v>35855</v>
      </c>
      <c r="B10230">
        <v>66</v>
      </c>
      <c r="C10230">
        <v>1957580</v>
      </c>
      <c r="D10230">
        <v>902028</v>
      </c>
      <c r="E10230">
        <v>1055552</v>
      </c>
    </row>
    <row r="10231" spans="1:5">
      <c r="A10231" s="58">
        <v>35855</v>
      </c>
      <c r="B10231">
        <v>67</v>
      </c>
      <c r="C10231">
        <v>2017874</v>
      </c>
      <c r="D10231">
        <v>926558</v>
      </c>
      <c r="E10231">
        <v>1091316</v>
      </c>
    </row>
    <row r="10232" spans="1:5">
      <c r="A10232" s="58">
        <v>35855</v>
      </c>
      <c r="B10232">
        <v>68</v>
      </c>
      <c r="C10232">
        <v>1926252</v>
      </c>
      <c r="D10232">
        <v>886948</v>
      </c>
      <c r="E10232">
        <v>1039304</v>
      </c>
    </row>
    <row r="10233" spans="1:5">
      <c r="A10233" s="58">
        <v>35855</v>
      </c>
      <c r="B10233">
        <v>69</v>
      </c>
      <c r="C10233">
        <v>1899589</v>
      </c>
      <c r="D10233">
        <v>857037</v>
      </c>
      <c r="E10233">
        <v>1042552</v>
      </c>
    </row>
    <row r="10234" spans="1:5">
      <c r="A10234" s="58">
        <v>35855</v>
      </c>
      <c r="B10234">
        <v>70</v>
      </c>
      <c r="C10234">
        <v>1924065</v>
      </c>
      <c r="D10234">
        <v>854766</v>
      </c>
      <c r="E10234">
        <v>1069299</v>
      </c>
    </row>
    <row r="10235" spans="1:5">
      <c r="A10235" s="58">
        <v>35855</v>
      </c>
      <c r="B10235">
        <v>71</v>
      </c>
      <c r="C10235">
        <v>1784675</v>
      </c>
      <c r="D10235">
        <v>785416</v>
      </c>
      <c r="E10235">
        <v>999259</v>
      </c>
    </row>
    <row r="10236" spans="1:5">
      <c r="A10236" s="58">
        <v>35855</v>
      </c>
      <c r="B10236">
        <v>72</v>
      </c>
      <c r="C10236">
        <v>1743134</v>
      </c>
      <c r="D10236">
        <v>759549</v>
      </c>
      <c r="E10236">
        <v>983585</v>
      </c>
    </row>
    <row r="10237" spans="1:5">
      <c r="A10237" s="58">
        <v>35855</v>
      </c>
      <c r="B10237">
        <v>73</v>
      </c>
      <c r="C10237">
        <v>1745403</v>
      </c>
      <c r="D10237">
        <v>756265</v>
      </c>
      <c r="E10237">
        <v>989138</v>
      </c>
    </row>
    <row r="10238" spans="1:5">
      <c r="A10238" s="58">
        <v>35855</v>
      </c>
      <c r="B10238">
        <v>74</v>
      </c>
      <c r="C10238">
        <v>1684040</v>
      </c>
      <c r="D10238">
        <v>717918</v>
      </c>
      <c r="E10238">
        <v>966122</v>
      </c>
    </row>
    <row r="10239" spans="1:5">
      <c r="A10239" s="58">
        <v>35855</v>
      </c>
      <c r="B10239">
        <v>75</v>
      </c>
      <c r="C10239">
        <v>1612313</v>
      </c>
      <c r="D10239">
        <v>676489</v>
      </c>
      <c r="E10239">
        <v>935824</v>
      </c>
    </row>
    <row r="10240" spans="1:5">
      <c r="A10240" s="58">
        <v>35855</v>
      </c>
      <c r="B10240">
        <v>76</v>
      </c>
      <c r="C10240">
        <v>1585049</v>
      </c>
      <c r="D10240">
        <v>659689</v>
      </c>
      <c r="E10240">
        <v>925360</v>
      </c>
    </row>
    <row r="10241" spans="1:5">
      <c r="A10241" s="58">
        <v>35855</v>
      </c>
      <c r="B10241">
        <v>77</v>
      </c>
      <c r="C10241">
        <v>1453781</v>
      </c>
      <c r="D10241">
        <v>597883</v>
      </c>
      <c r="E10241">
        <v>855898</v>
      </c>
    </row>
    <row r="10242" spans="1:5">
      <c r="A10242" s="58">
        <v>35855</v>
      </c>
      <c r="B10242">
        <v>78</v>
      </c>
      <c r="C10242">
        <v>1311968</v>
      </c>
      <c r="D10242">
        <v>524672</v>
      </c>
      <c r="E10242">
        <v>787296</v>
      </c>
    </row>
    <row r="10243" spans="1:5">
      <c r="A10243" s="58">
        <v>35855</v>
      </c>
      <c r="B10243">
        <v>79</v>
      </c>
      <c r="C10243">
        <v>1220465</v>
      </c>
      <c r="D10243">
        <v>476480</v>
      </c>
      <c r="E10243">
        <v>743985</v>
      </c>
    </row>
    <row r="10244" spans="1:5">
      <c r="A10244" s="58">
        <v>35855</v>
      </c>
      <c r="B10244">
        <v>80</v>
      </c>
      <c r="C10244">
        <v>1137311</v>
      </c>
      <c r="D10244">
        <v>432812</v>
      </c>
      <c r="E10244">
        <v>704499</v>
      </c>
    </row>
    <row r="10245" spans="1:5">
      <c r="A10245" s="58">
        <v>35855</v>
      </c>
      <c r="B10245">
        <v>81</v>
      </c>
      <c r="C10245">
        <v>1025937</v>
      </c>
      <c r="D10245">
        <v>385222</v>
      </c>
      <c r="E10245">
        <v>640715</v>
      </c>
    </row>
    <row r="10246" spans="1:5">
      <c r="A10246" s="58">
        <v>35855</v>
      </c>
      <c r="B10246">
        <v>82</v>
      </c>
      <c r="C10246">
        <v>958656</v>
      </c>
      <c r="D10246">
        <v>352605</v>
      </c>
      <c r="E10246">
        <v>606051</v>
      </c>
    </row>
    <row r="10247" spans="1:5">
      <c r="A10247" s="58">
        <v>35855</v>
      </c>
      <c r="B10247">
        <v>83</v>
      </c>
      <c r="C10247">
        <v>864472</v>
      </c>
      <c r="D10247">
        <v>304202</v>
      </c>
      <c r="E10247">
        <v>560270</v>
      </c>
    </row>
    <row r="10248" spans="1:5">
      <c r="A10248" s="58">
        <v>35855</v>
      </c>
      <c r="B10248">
        <v>84</v>
      </c>
      <c r="C10248">
        <v>769766</v>
      </c>
      <c r="D10248">
        <v>261531</v>
      </c>
      <c r="E10248">
        <v>508235</v>
      </c>
    </row>
    <row r="10249" spans="1:5">
      <c r="A10249" s="58">
        <v>35855</v>
      </c>
      <c r="B10249">
        <v>85</v>
      </c>
      <c r="C10249">
        <v>689122</v>
      </c>
      <c r="D10249">
        <v>225591</v>
      </c>
      <c r="E10249">
        <v>463531</v>
      </c>
    </row>
    <row r="10250" spans="1:5">
      <c r="A10250" s="58">
        <v>35855</v>
      </c>
      <c r="B10250">
        <v>86</v>
      </c>
      <c r="C10250">
        <v>587139</v>
      </c>
      <c r="D10250">
        <v>186930</v>
      </c>
      <c r="E10250">
        <v>400209</v>
      </c>
    </row>
    <row r="10251" spans="1:5">
      <c r="A10251" s="58">
        <v>35855</v>
      </c>
      <c r="B10251">
        <v>87</v>
      </c>
      <c r="C10251">
        <v>512363</v>
      </c>
      <c r="D10251">
        <v>154775</v>
      </c>
      <c r="E10251">
        <v>357588</v>
      </c>
    </row>
    <row r="10252" spans="1:5">
      <c r="A10252" s="58">
        <v>35855</v>
      </c>
      <c r="B10252">
        <v>88</v>
      </c>
      <c r="C10252">
        <v>442822</v>
      </c>
      <c r="D10252">
        <v>129607</v>
      </c>
      <c r="E10252">
        <v>313215</v>
      </c>
    </row>
    <row r="10253" spans="1:5">
      <c r="A10253" s="58">
        <v>35855</v>
      </c>
      <c r="B10253">
        <v>89</v>
      </c>
      <c r="C10253">
        <v>378792</v>
      </c>
      <c r="D10253">
        <v>106603</v>
      </c>
      <c r="E10253">
        <v>272189</v>
      </c>
    </row>
    <row r="10254" spans="1:5">
      <c r="A10254" s="58">
        <v>35855</v>
      </c>
      <c r="B10254">
        <v>90</v>
      </c>
      <c r="C10254">
        <v>313090</v>
      </c>
      <c r="D10254">
        <v>83732</v>
      </c>
      <c r="E10254">
        <v>229358</v>
      </c>
    </row>
    <row r="10255" spans="1:5">
      <c r="A10255" s="58">
        <v>35855</v>
      </c>
      <c r="B10255">
        <v>91</v>
      </c>
      <c r="C10255">
        <v>248229</v>
      </c>
      <c r="D10255">
        <v>63163</v>
      </c>
      <c r="E10255">
        <v>185066</v>
      </c>
    </row>
    <row r="10256" spans="1:5">
      <c r="A10256" s="58">
        <v>35855</v>
      </c>
      <c r="B10256">
        <v>92</v>
      </c>
      <c r="C10256">
        <v>204364</v>
      </c>
      <c r="D10256">
        <v>49896</v>
      </c>
      <c r="E10256">
        <v>154468</v>
      </c>
    </row>
    <row r="10257" spans="1:5">
      <c r="A10257" s="58">
        <v>35855</v>
      </c>
      <c r="B10257">
        <v>93</v>
      </c>
      <c r="C10257">
        <v>170555</v>
      </c>
      <c r="D10257">
        <v>39395</v>
      </c>
      <c r="E10257">
        <v>131160</v>
      </c>
    </row>
    <row r="10258" spans="1:5">
      <c r="A10258" s="58">
        <v>35855</v>
      </c>
      <c r="B10258">
        <v>94</v>
      </c>
      <c r="C10258">
        <v>126270</v>
      </c>
      <c r="D10258">
        <v>28161</v>
      </c>
      <c r="E10258">
        <v>98109</v>
      </c>
    </row>
    <row r="10259" spans="1:5">
      <c r="A10259" s="58">
        <v>35855</v>
      </c>
      <c r="B10259">
        <v>95</v>
      </c>
      <c r="C10259">
        <v>89306</v>
      </c>
      <c r="D10259">
        <v>18959</v>
      </c>
      <c r="E10259">
        <v>70347</v>
      </c>
    </row>
    <row r="10260" spans="1:5">
      <c r="A10260" s="58">
        <v>35855</v>
      </c>
      <c r="B10260">
        <v>96</v>
      </c>
      <c r="C10260">
        <v>66414</v>
      </c>
      <c r="D10260">
        <v>13438</v>
      </c>
      <c r="E10260">
        <v>52976</v>
      </c>
    </row>
    <row r="10261" spans="1:5">
      <c r="A10261" s="58">
        <v>35855</v>
      </c>
      <c r="B10261">
        <v>97</v>
      </c>
      <c r="C10261">
        <v>54281</v>
      </c>
      <c r="D10261">
        <v>10466</v>
      </c>
      <c r="E10261">
        <v>43815</v>
      </c>
    </row>
    <row r="10262" spans="1:5">
      <c r="A10262" s="58">
        <v>35855</v>
      </c>
      <c r="B10262">
        <v>98</v>
      </c>
      <c r="C10262">
        <v>33651</v>
      </c>
      <c r="D10262">
        <v>6147</v>
      </c>
      <c r="E10262">
        <v>27504</v>
      </c>
    </row>
    <row r="10263" spans="1:5">
      <c r="A10263" s="58">
        <v>35855</v>
      </c>
      <c r="B10263">
        <v>99</v>
      </c>
      <c r="C10263">
        <v>21730</v>
      </c>
      <c r="D10263">
        <v>3908</v>
      </c>
      <c r="E10263">
        <v>17822</v>
      </c>
    </row>
    <row r="10264" spans="1:5">
      <c r="A10264" s="58">
        <v>35855</v>
      </c>
      <c r="B10264" t="s">
        <v>164</v>
      </c>
      <c r="C10264">
        <v>47101</v>
      </c>
      <c r="D10264">
        <v>8932</v>
      </c>
      <c r="E10264">
        <v>38169</v>
      </c>
    </row>
    <row r="10266" spans="1:5">
      <c r="A10266" s="58">
        <v>35886</v>
      </c>
      <c r="B10266" t="s">
        <v>163</v>
      </c>
      <c r="C10266">
        <v>275040082</v>
      </c>
      <c r="D10266">
        <v>134710524</v>
      </c>
      <c r="E10266">
        <v>140329558</v>
      </c>
    </row>
    <row r="10267" spans="1:5">
      <c r="A10267" s="58">
        <v>35886</v>
      </c>
      <c r="B10267">
        <v>0</v>
      </c>
      <c r="C10267">
        <v>3753317</v>
      </c>
      <c r="D10267">
        <v>1923421</v>
      </c>
      <c r="E10267">
        <v>1829896</v>
      </c>
    </row>
    <row r="10268" spans="1:5">
      <c r="A10268" s="58">
        <v>35886</v>
      </c>
      <c r="B10268">
        <v>1</v>
      </c>
      <c r="C10268">
        <v>3758633</v>
      </c>
      <c r="D10268">
        <v>1920298</v>
      </c>
      <c r="E10268">
        <v>1838335</v>
      </c>
    </row>
    <row r="10269" spans="1:5">
      <c r="A10269" s="58">
        <v>35886</v>
      </c>
      <c r="B10269">
        <v>2</v>
      </c>
      <c r="C10269">
        <v>3788280</v>
      </c>
      <c r="D10269">
        <v>1938532</v>
      </c>
      <c r="E10269">
        <v>1849748</v>
      </c>
    </row>
    <row r="10270" spans="1:5">
      <c r="A10270" s="58">
        <v>35886</v>
      </c>
      <c r="B10270">
        <v>3</v>
      </c>
      <c r="C10270">
        <v>3862885</v>
      </c>
      <c r="D10270">
        <v>1976393</v>
      </c>
      <c r="E10270">
        <v>1886492</v>
      </c>
    </row>
    <row r="10271" spans="1:5">
      <c r="A10271" s="58">
        <v>35886</v>
      </c>
      <c r="B10271">
        <v>4</v>
      </c>
      <c r="C10271">
        <v>3996398</v>
      </c>
      <c r="D10271">
        <v>2046149</v>
      </c>
      <c r="E10271">
        <v>1950249</v>
      </c>
    </row>
    <row r="10272" spans="1:5">
      <c r="A10272" s="58">
        <v>35886</v>
      </c>
      <c r="B10272">
        <v>5</v>
      </c>
      <c r="C10272">
        <v>4055702</v>
      </c>
      <c r="D10272">
        <v>2079290</v>
      </c>
      <c r="E10272">
        <v>1976412</v>
      </c>
    </row>
    <row r="10273" spans="1:5">
      <c r="A10273" s="58">
        <v>35886</v>
      </c>
      <c r="B10273">
        <v>6</v>
      </c>
      <c r="C10273">
        <v>4114736</v>
      </c>
      <c r="D10273">
        <v>2103688</v>
      </c>
      <c r="E10273">
        <v>2011048</v>
      </c>
    </row>
    <row r="10274" spans="1:5">
      <c r="A10274" s="58">
        <v>35886</v>
      </c>
      <c r="B10274">
        <v>7</v>
      </c>
      <c r="C10274">
        <v>4189986</v>
      </c>
      <c r="D10274">
        <v>2144488</v>
      </c>
      <c r="E10274">
        <v>2045498</v>
      </c>
    </row>
    <row r="10275" spans="1:5">
      <c r="A10275" s="58">
        <v>35886</v>
      </c>
      <c r="B10275">
        <v>8</v>
      </c>
      <c r="C10275">
        <v>4071991</v>
      </c>
      <c r="D10275">
        <v>2085534</v>
      </c>
      <c r="E10275">
        <v>1986457</v>
      </c>
    </row>
    <row r="10276" spans="1:5">
      <c r="A10276" s="58">
        <v>35886</v>
      </c>
      <c r="B10276">
        <v>9</v>
      </c>
      <c r="C10276">
        <v>4022161</v>
      </c>
      <c r="D10276">
        <v>2061241</v>
      </c>
      <c r="E10276">
        <v>1960920</v>
      </c>
    </row>
    <row r="10277" spans="1:5">
      <c r="A10277" s="58">
        <v>35886</v>
      </c>
      <c r="B10277">
        <v>10</v>
      </c>
      <c r="C10277">
        <v>4019500</v>
      </c>
      <c r="D10277">
        <v>2059498</v>
      </c>
      <c r="E10277">
        <v>1960002</v>
      </c>
    </row>
    <row r="10278" spans="1:5">
      <c r="A10278" s="58">
        <v>35886</v>
      </c>
      <c r="B10278">
        <v>11</v>
      </c>
      <c r="C10278">
        <v>3935792</v>
      </c>
      <c r="D10278">
        <v>2015566</v>
      </c>
      <c r="E10278">
        <v>1920226</v>
      </c>
    </row>
    <row r="10279" spans="1:5">
      <c r="A10279" s="58">
        <v>35886</v>
      </c>
      <c r="B10279">
        <v>12</v>
      </c>
      <c r="C10279">
        <v>3978091</v>
      </c>
      <c r="D10279">
        <v>2039069</v>
      </c>
      <c r="E10279">
        <v>1939022</v>
      </c>
    </row>
    <row r="10280" spans="1:5">
      <c r="A10280" s="58">
        <v>35886</v>
      </c>
      <c r="B10280">
        <v>13</v>
      </c>
      <c r="C10280">
        <v>3919435</v>
      </c>
      <c r="D10280">
        <v>2006227</v>
      </c>
      <c r="E10280">
        <v>1913208</v>
      </c>
    </row>
    <row r="10281" spans="1:5">
      <c r="A10281" s="58">
        <v>35886</v>
      </c>
      <c r="B10281">
        <v>14</v>
      </c>
      <c r="C10281">
        <v>3896444</v>
      </c>
      <c r="D10281">
        <v>1999049</v>
      </c>
      <c r="E10281">
        <v>1897395</v>
      </c>
    </row>
    <row r="10282" spans="1:5">
      <c r="A10282" s="58">
        <v>35886</v>
      </c>
      <c r="B10282">
        <v>15</v>
      </c>
      <c r="C10282">
        <v>3998550</v>
      </c>
      <c r="D10282">
        <v>2054746</v>
      </c>
      <c r="E10282">
        <v>1943804</v>
      </c>
    </row>
    <row r="10283" spans="1:5">
      <c r="A10283" s="58">
        <v>35886</v>
      </c>
      <c r="B10283">
        <v>16</v>
      </c>
      <c r="C10283">
        <v>3968008</v>
      </c>
      <c r="D10283">
        <v>2044641</v>
      </c>
      <c r="E10283">
        <v>1923367</v>
      </c>
    </row>
    <row r="10284" spans="1:5">
      <c r="A10284" s="58">
        <v>35886</v>
      </c>
      <c r="B10284">
        <v>17</v>
      </c>
      <c r="C10284">
        <v>3971283</v>
      </c>
      <c r="D10284">
        <v>2053175</v>
      </c>
      <c r="E10284">
        <v>1918108</v>
      </c>
    </row>
    <row r="10285" spans="1:5">
      <c r="A10285" s="58">
        <v>35886</v>
      </c>
      <c r="B10285">
        <v>18</v>
      </c>
      <c r="C10285">
        <v>3913774</v>
      </c>
      <c r="D10285">
        <v>2008612</v>
      </c>
      <c r="E10285">
        <v>1905162</v>
      </c>
    </row>
    <row r="10286" spans="1:5">
      <c r="A10286" s="58">
        <v>35886</v>
      </c>
      <c r="B10286">
        <v>19</v>
      </c>
      <c r="C10286">
        <v>3867180</v>
      </c>
      <c r="D10286">
        <v>1975483</v>
      </c>
      <c r="E10286">
        <v>1891697</v>
      </c>
    </row>
    <row r="10287" spans="1:5">
      <c r="A10287" s="58">
        <v>35886</v>
      </c>
      <c r="B10287">
        <v>20</v>
      </c>
      <c r="C10287">
        <v>3815453</v>
      </c>
      <c r="D10287">
        <v>1950995</v>
      </c>
      <c r="E10287">
        <v>1864458</v>
      </c>
    </row>
    <row r="10288" spans="1:5">
      <c r="A10288" s="58">
        <v>35886</v>
      </c>
      <c r="B10288">
        <v>21</v>
      </c>
      <c r="C10288">
        <v>3657212</v>
      </c>
      <c r="D10288">
        <v>1869766</v>
      </c>
      <c r="E10288">
        <v>1787446</v>
      </c>
    </row>
    <row r="10289" spans="1:5">
      <c r="A10289" s="58">
        <v>35886</v>
      </c>
      <c r="B10289">
        <v>22</v>
      </c>
      <c r="C10289">
        <v>3532681</v>
      </c>
      <c r="D10289">
        <v>1803915</v>
      </c>
      <c r="E10289">
        <v>1728766</v>
      </c>
    </row>
    <row r="10290" spans="1:5">
      <c r="A10290" s="58">
        <v>35886</v>
      </c>
      <c r="B10290">
        <v>23</v>
      </c>
      <c r="C10290">
        <v>3550840</v>
      </c>
      <c r="D10290">
        <v>1808252</v>
      </c>
      <c r="E10290">
        <v>1742588</v>
      </c>
    </row>
    <row r="10291" spans="1:5">
      <c r="A10291" s="58">
        <v>35886</v>
      </c>
      <c r="B10291">
        <v>24</v>
      </c>
      <c r="C10291">
        <v>3541254</v>
      </c>
      <c r="D10291">
        <v>1796592</v>
      </c>
      <c r="E10291">
        <v>1744662</v>
      </c>
    </row>
    <row r="10292" spans="1:5">
      <c r="A10292" s="58">
        <v>35886</v>
      </c>
      <c r="B10292">
        <v>25</v>
      </c>
      <c r="C10292">
        <v>3707954</v>
      </c>
      <c r="D10292">
        <v>1877667</v>
      </c>
      <c r="E10292">
        <v>1830287</v>
      </c>
    </row>
    <row r="10293" spans="1:5">
      <c r="A10293" s="58">
        <v>35886</v>
      </c>
      <c r="B10293">
        <v>26</v>
      </c>
      <c r="C10293">
        <v>3889299</v>
      </c>
      <c r="D10293">
        <v>1958242</v>
      </c>
      <c r="E10293">
        <v>1931057</v>
      </c>
    </row>
    <row r="10294" spans="1:5">
      <c r="A10294" s="58">
        <v>35886</v>
      </c>
      <c r="B10294">
        <v>27</v>
      </c>
      <c r="C10294">
        <v>4210919</v>
      </c>
      <c r="D10294">
        <v>2117142</v>
      </c>
      <c r="E10294">
        <v>2093777</v>
      </c>
    </row>
    <row r="10295" spans="1:5">
      <c r="A10295" s="58">
        <v>35886</v>
      </c>
      <c r="B10295">
        <v>28</v>
      </c>
      <c r="C10295">
        <v>4022985</v>
      </c>
      <c r="D10295">
        <v>2024074</v>
      </c>
      <c r="E10295">
        <v>1998911</v>
      </c>
    </row>
    <row r="10296" spans="1:5">
      <c r="A10296" s="58">
        <v>35886</v>
      </c>
      <c r="B10296">
        <v>29</v>
      </c>
      <c r="C10296">
        <v>4011207</v>
      </c>
      <c r="D10296">
        <v>2015841</v>
      </c>
      <c r="E10296">
        <v>1995366</v>
      </c>
    </row>
    <row r="10297" spans="1:5">
      <c r="A10297" s="58">
        <v>35886</v>
      </c>
      <c r="B10297">
        <v>30</v>
      </c>
      <c r="C10297">
        <v>4058849</v>
      </c>
      <c r="D10297">
        <v>2048314</v>
      </c>
      <c r="E10297">
        <v>2010535</v>
      </c>
    </row>
    <row r="10298" spans="1:5">
      <c r="A10298" s="58">
        <v>35886</v>
      </c>
      <c r="B10298">
        <v>31</v>
      </c>
      <c r="C10298">
        <v>3998661</v>
      </c>
      <c r="D10298">
        <v>2004373</v>
      </c>
      <c r="E10298">
        <v>1994288</v>
      </c>
    </row>
    <row r="10299" spans="1:5">
      <c r="A10299" s="58">
        <v>35886</v>
      </c>
      <c r="B10299">
        <v>32</v>
      </c>
      <c r="C10299">
        <v>4149508</v>
      </c>
      <c r="D10299">
        <v>2080548</v>
      </c>
      <c r="E10299">
        <v>2068960</v>
      </c>
    </row>
    <row r="10300" spans="1:5">
      <c r="A10300" s="58">
        <v>35886</v>
      </c>
      <c r="B10300">
        <v>33</v>
      </c>
      <c r="C10300">
        <v>4327903</v>
      </c>
      <c r="D10300">
        <v>2163610</v>
      </c>
      <c r="E10300">
        <v>2164293</v>
      </c>
    </row>
    <row r="10301" spans="1:5">
      <c r="A10301" s="58">
        <v>35886</v>
      </c>
      <c r="B10301">
        <v>34</v>
      </c>
      <c r="C10301">
        <v>4522594</v>
      </c>
      <c r="D10301">
        <v>2268865</v>
      </c>
      <c r="E10301">
        <v>2253729</v>
      </c>
    </row>
    <row r="10302" spans="1:5">
      <c r="A10302" s="58">
        <v>35886</v>
      </c>
      <c r="B10302">
        <v>35</v>
      </c>
      <c r="C10302">
        <v>4644812</v>
      </c>
      <c r="D10302">
        <v>2330578</v>
      </c>
      <c r="E10302">
        <v>2314234</v>
      </c>
    </row>
    <row r="10303" spans="1:5">
      <c r="A10303" s="58">
        <v>35886</v>
      </c>
      <c r="B10303">
        <v>36</v>
      </c>
      <c r="C10303">
        <v>4606933</v>
      </c>
      <c r="D10303">
        <v>2295227</v>
      </c>
      <c r="E10303">
        <v>2311706</v>
      </c>
    </row>
    <row r="10304" spans="1:5">
      <c r="A10304" s="58">
        <v>35886</v>
      </c>
      <c r="B10304">
        <v>37</v>
      </c>
      <c r="C10304">
        <v>4604130</v>
      </c>
      <c r="D10304">
        <v>2291610</v>
      </c>
      <c r="E10304">
        <v>2312520</v>
      </c>
    </row>
    <row r="10305" spans="1:5">
      <c r="A10305" s="58">
        <v>35886</v>
      </c>
      <c r="B10305">
        <v>38</v>
      </c>
      <c r="C10305">
        <v>4484798</v>
      </c>
      <c r="D10305">
        <v>2232191</v>
      </c>
      <c r="E10305">
        <v>2252607</v>
      </c>
    </row>
    <row r="10306" spans="1:5">
      <c r="A10306" s="58">
        <v>35886</v>
      </c>
      <c r="B10306">
        <v>39</v>
      </c>
      <c r="C10306">
        <v>4578590</v>
      </c>
      <c r="D10306">
        <v>2273414</v>
      </c>
      <c r="E10306">
        <v>2305176</v>
      </c>
    </row>
    <row r="10307" spans="1:5">
      <c r="A10307" s="58">
        <v>35886</v>
      </c>
      <c r="B10307">
        <v>40</v>
      </c>
      <c r="C10307">
        <v>4667180</v>
      </c>
      <c r="D10307">
        <v>2325454</v>
      </c>
      <c r="E10307">
        <v>2341726</v>
      </c>
    </row>
    <row r="10308" spans="1:5">
      <c r="A10308" s="58">
        <v>35886</v>
      </c>
      <c r="B10308">
        <v>41</v>
      </c>
      <c r="C10308">
        <v>4372630</v>
      </c>
      <c r="D10308">
        <v>2165829</v>
      </c>
      <c r="E10308">
        <v>2206801</v>
      </c>
    </row>
    <row r="10309" spans="1:5">
      <c r="A10309" s="58">
        <v>35886</v>
      </c>
      <c r="B10309">
        <v>42</v>
      </c>
      <c r="C10309">
        <v>4331375</v>
      </c>
      <c r="D10309">
        <v>2142833</v>
      </c>
      <c r="E10309">
        <v>2188542</v>
      </c>
    </row>
    <row r="10310" spans="1:5">
      <c r="A10310" s="58">
        <v>35886</v>
      </c>
      <c r="B10310">
        <v>43</v>
      </c>
      <c r="C10310">
        <v>4211429</v>
      </c>
      <c r="D10310">
        <v>2075845</v>
      </c>
      <c r="E10310">
        <v>2135584</v>
      </c>
    </row>
    <row r="10311" spans="1:5">
      <c r="A10311" s="58">
        <v>35886</v>
      </c>
      <c r="B10311">
        <v>44</v>
      </c>
      <c r="C10311">
        <v>4117408</v>
      </c>
      <c r="D10311">
        <v>2032222</v>
      </c>
      <c r="E10311">
        <v>2085186</v>
      </c>
    </row>
    <row r="10312" spans="1:5">
      <c r="A10312" s="58">
        <v>35886</v>
      </c>
      <c r="B10312">
        <v>45</v>
      </c>
      <c r="C10312">
        <v>4094475</v>
      </c>
      <c r="D10312">
        <v>2022450</v>
      </c>
      <c r="E10312">
        <v>2072025</v>
      </c>
    </row>
    <row r="10313" spans="1:5">
      <c r="A10313" s="58">
        <v>35886</v>
      </c>
      <c r="B10313">
        <v>46</v>
      </c>
      <c r="C10313">
        <v>3886510</v>
      </c>
      <c r="D10313">
        <v>1909818</v>
      </c>
      <c r="E10313">
        <v>1976692</v>
      </c>
    </row>
    <row r="10314" spans="1:5">
      <c r="A10314" s="58">
        <v>35886</v>
      </c>
      <c r="B10314">
        <v>47</v>
      </c>
      <c r="C10314">
        <v>3721507</v>
      </c>
      <c r="D10314">
        <v>1826234</v>
      </c>
      <c r="E10314">
        <v>1895273</v>
      </c>
    </row>
    <row r="10315" spans="1:5">
      <c r="A10315" s="58">
        <v>35886</v>
      </c>
      <c r="B10315">
        <v>48</v>
      </c>
      <c r="C10315">
        <v>3608180</v>
      </c>
      <c r="D10315">
        <v>1769819</v>
      </c>
      <c r="E10315">
        <v>1838361</v>
      </c>
    </row>
    <row r="10316" spans="1:5">
      <c r="A10316" s="58">
        <v>35886</v>
      </c>
      <c r="B10316">
        <v>49</v>
      </c>
      <c r="C10316">
        <v>3683208</v>
      </c>
      <c r="D10316">
        <v>1805727</v>
      </c>
      <c r="E10316">
        <v>1877481</v>
      </c>
    </row>
    <row r="10317" spans="1:5">
      <c r="A10317" s="58">
        <v>35886</v>
      </c>
      <c r="B10317">
        <v>50</v>
      </c>
      <c r="C10317">
        <v>3808711</v>
      </c>
      <c r="D10317">
        <v>1870699</v>
      </c>
      <c r="E10317">
        <v>1938012</v>
      </c>
    </row>
    <row r="10318" spans="1:5">
      <c r="A10318" s="58">
        <v>35886</v>
      </c>
      <c r="B10318">
        <v>51</v>
      </c>
      <c r="C10318">
        <v>3642651</v>
      </c>
      <c r="D10318">
        <v>1786747</v>
      </c>
      <c r="E10318">
        <v>1855904</v>
      </c>
    </row>
    <row r="10319" spans="1:5">
      <c r="A10319" s="58">
        <v>35886</v>
      </c>
      <c r="B10319">
        <v>52</v>
      </c>
      <c r="C10319">
        <v>2780047</v>
      </c>
      <c r="D10319">
        <v>1354637</v>
      </c>
      <c r="E10319">
        <v>1425410</v>
      </c>
    </row>
    <row r="10320" spans="1:5">
      <c r="A10320" s="58">
        <v>35886</v>
      </c>
      <c r="B10320">
        <v>53</v>
      </c>
      <c r="C10320">
        <v>2823521</v>
      </c>
      <c r="D10320">
        <v>1373276</v>
      </c>
      <c r="E10320">
        <v>1450245</v>
      </c>
    </row>
    <row r="10321" spans="1:5">
      <c r="A10321" s="58">
        <v>35886</v>
      </c>
      <c r="B10321">
        <v>54</v>
      </c>
      <c r="C10321">
        <v>2934659</v>
      </c>
      <c r="D10321">
        <v>1430146</v>
      </c>
      <c r="E10321">
        <v>1504513</v>
      </c>
    </row>
    <row r="10322" spans="1:5">
      <c r="A10322" s="58">
        <v>35886</v>
      </c>
      <c r="B10322">
        <v>55</v>
      </c>
      <c r="C10322">
        <v>2924997</v>
      </c>
      <c r="D10322">
        <v>1423520</v>
      </c>
      <c r="E10322">
        <v>1501477</v>
      </c>
    </row>
    <row r="10323" spans="1:5">
      <c r="A10323" s="58">
        <v>35886</v>
      </c>
      <c r="B10323">
        <v>56</v>
      </c>
      <c r="C10323">
        <v>2559781</v>
      </c>
      <c r="D10323">
        <v>1236580</v>
      </c>
      <c r="E10323">
        <v>1323201</v>
      </c>
    </row>
    <row r="10324" spans="1:5">
      <c r="A10324" s="58">
        <v>35886</v>
      </c>
      <c r="B10324">
        <v>57</v>
      </c>
      <c r="C10324">
        <v>2402584</v>
      </c>
      <c r="D10324">
        <v>1156016</v>
      </c>
      <c r="E10324">
        <v>1246568</v>
      </c>
    </row>
    <row r="10325" spans="1:5">
      <c r="A10325" s="58">
        <v>35886</v>
      </c>
      <c r="B10325">
        <v>58</v>
      </c>
      <c r="C10325">
        <v>2275137</v>
      </c>
      <c r="D10325">
        <v>1093857</v>
      </c>
      <c r="E10325">
        <v>1181280</v>
      </c>
    </row>
    <row r="10326" spans="1:5">
      <c r="A10326" s="58">
        <v>35886</v>
      </c>
      <c r="B10326">
        <v>59</v>
      </c>
      <c r="C10326">
        <v>2293047</v>
      </c>
      <c r="D10326">
        <v>1099492</v>
      </c>
      <c r="E10326">
        <v>1193555</v>
      </c>
    </row>
    <row r="10327" spans="1:5">
      <c r="A10327" s="58">
        <v>35886</v>
      </c>
      <c r="B10327">
        <v>60</v>
      </c>
      <c r="C10327">
        <v>2245027</v>
      </c>
      <c r="D10327">
        <v>1072124</v>
      </c>
      <c r="E10327">
        <v>1172903</v>
      </c>
    </row>
    <row r="10328" spans="1:5">
      <c r="A10328" s="58">
        <v>35886</v>
      </c>
      <c r="B10328">
        <v>61</v>
      </c>
      <c r="C10328">
        <v>2051117</v>
      </c>
      <c r="D10328">
        <v>977063</v>
      </c>
      <c r="E10328">
        <v>1074054</v>
      </c>
    </row>
    <row r="10329" spans="1:5">
      <c r="A10329" s="58">
        <v>35886</v>
      </c>
      <c r="B10329">
        <v>62</v>
      </c>
      <c r="C10329">
        <v>2059591</v>
      </c>
      <c r="D10329">
        <v>976774</v>
      </c>
      <c r="E10329">
        <v>1082817</v>
      </c>
    </row>
    <row r="10330" spans="1:5">
      <c r="A10330" s="58">
        <v>35886</v>
      </c>
      <c r="B10330">
        <v>63</v>
      </c>
      <c r="C10330">
        <v>2076564</v>
      </c>
      <c r="D10330">
        <v>983411</v>
      </c>
      <c r="E10330">
        <v>1093153</v>
      </c>
    </row>
    <row r="10331" spans="1:5">
      <c r="A10331" s="58">
        <v>35886</v>
      </c>
      <c r="B10331">
        <v>64</v>
      </c>
      <c r="C10331">
        <v>1920355</v>
      </c>
      <c r="D10331">
        <v>901436</v>
      </c>
      <c r="E10331">
        <v>1018919</v>
      </c>
    </row>
    <row r="10332" spans="1:5">
      <c r="A10332" s="58">
        <v>35886</v>
      </c>
      <c r="B10332">
        <v>65</v>
      </c>
      <c r="C10332">
        <v>1926851</v>
      </c>
      <c r="D10332">
        <v>895186</v>
      </c>
      <c r="E10332">
        <v>1031665</v>
      </c>
    </row>
    <row r="10333" spans="1:5">
      <c r="A10333" s="58">
        <v>35886</v>
      </c>
      <c r="B10333">
        <v>66</v>
      </c>
      <c r="C10333">
        <v>1955522</v>
      </c>
      <c r="D10333">
        <v>901249</v>
      </c>
      <c r="E10333">
        <v>1054273</v>
      </c>
    </row>
    <row r="10334" spans="1:5">
      <c r="A10334" s="58">
        <v>35886</v>
      </c>
      <c r="B10334">
        <v>67</v>
      </c>
      <c r="C10334">
        <v>2010552</v>
      </c>
      <c r="D10334">
        <v>922450</v>
      </c>
      <c r="E10334">
        <v>1088102</v>
      </c>
    </row>
    <row r="10335" spans="1:5">
      <c r="A10335" s="58">
        <v>35886</v>
      </c>
      <c r="B10335">
        <v>68</v>
      </c>
      <c r="C10335">
        <v>1928208</v>
      </c>
      <c r="D10335">
        <v>888909</v>
      </c>
      <c r="E10335">
        <v>1039299</v>
      </c>
    </row>
    <row r="10336" spans="1:5">
      <c r="A10336" s="58">
        <v>35886</v>
      </c>
      <c r="B10336">
        <v>69</v>
      </c>
      <c r="C10336">
        <v>1898372</v>
      </c>
      <c r="D10336">
        <v>856647</v>
      </c>
      <c r="E10336">
        <v>1041725</v>
      </c>
    </row>
    <row r="10337" spans="1:5">
      <c r="A10337" s="58">
        <v>35886</v>
      </c>
      <c r="B10337">
        <v>70</v>
      </c>
      <c r="C10337">
        <v>1925184</v>
      </c>
      <c r="D10337">
        <v>856061</v>
      </c>
      <c r="E10337">
        <v>1069123</v>
      </c>
    </row>
    <row r="10338" spans="1:5">
      <c r="A10338" s="58">
        <v>35886</v>
      </c>
      <c r="B10338">
        <v>71</v>
      </c>
      <c r="C10338">
        <v>1786929</v>
      </c>
      <c r="D10338">
        <v>786454</v>
      </c>
      <c r="E10338">
        <v>1000475</v>
      </c>
    </row>
    <row r="10339" spans="1:5">
      <c r="A10339" s="58">
        <v>35886</v>
      </c>
      <c r="B10339">
        <v>72</v>
      </c>
      <c r="C10339">
        <v>1737908</v>
      </c>
      <c r="D10339">
        <v>757443</v>
      </c>
      <c r="E10339">
        <v>980465</v>
      </c>
    </row>
    <row r="10340" spans="1:5">
      <c r="A10340" s="58">
        <v>35886</v>
      </c>
      <c r="B10340">
        <v>73</v>
      </c>
      <c r="C10340">
        <v>1747949</v>
      </c>
      <c r="D10340">
        <v>757591</v>
      </c>
      <c r="E10340">
        <v>990358</v>
      </c>
    </row>
    <row r="10341" spans="1:5">
      <c r="A10341" s="58">
        <v>35886</v>
      </c>
      <c r="B10341">
        <v>74</v>
      </c>
      <c r="C10341">
        <v>1685024</v>
      </c>
      <c r="D10341">
        <v>718461</v>
      </c>
      <c r="E10341">
        <v>966563</v>
      </c>
    </row>
    <row r="10342" spans="1:5">
      <c r="A10342" s="58">
        <v>35886</v>
      </c>
      <c r="B10342">
        <v>75</v>
      </c>
      <c r="C10342">
        <v>1608048</v>
      </c>
      <c r="D10342">
        <v>674552</v>
      </c>
      <c r="E10342">
        <v>933496</v>
      </c>
    </row>
    <row r="10343" spans="1:5">
      <c r="A10343" s="58">
        <v>35886</v>
      </c>
      <c r="B10343">
        <v>76</v>
      </c>
      <c r="C10343">
        <v>1587739</v>
      </c>
      <c r="D10343">
        <v>660759</v>
      </c>
      <c r="E10343">
        <v>926980</v>
      </c>
    </row>
    <row r="10344" spans="1:5">
      <c r="A10344" s="58">
        <v>35886</v>
      </c>
      <c r="B10344">
        <v>77</v>
      </c>
      <c r="C10344">
        <v>1460840</v>
      </c>
      <c r="D10344">
        <v>601322</v>
      </c>
      <c r="E10344">
        <v>859518</v>
      </c>
    </row>
    <row r="10345" spans="1:5">
      <c r="A10345" s="58">
        <v>35886</v>
      </c>
      <c r="B10345">
        <v>78</v>
      </c>
      <c r="C10345">
        <v>1313794</v>
      </c>
      <c r="D10345">
        <v>525599</v>
      </c>
      <c r="E10345">
        <v>788195</v>
      </c>
    </row>
    <row r="10346" spans="1:5">
      <c r="A10346" s="58">
        <v>35886</v>
      </c>
      <c r="B10346">
        <v>79</v>
      </c>
      <c r="C10346">
        <v>1222807</v>
      </c>
      <c r="D10346">
        <v>477781</v>
      </c>
      <c r="E10346">
        <v>745026</v>
      </c>
    </row>
    <row r="10347" spans="1:5">
      <c r="A10347" s="58">
        <v>35886</v>
      </c>
      <c r="B10347">
        <v>80</v>
      </c>
      <c r="C10347">
        <v>1138474</v>
      </c>
      <c r="D10347">
        <v>433073</v>
      </c>
      <c r="E10347">
        <v>705401</v>
      </c>
    </row>
    <row r="10348" spans="1:5">
      <c r="A10348" s="58">
        <v>35886</v>
      </c>
      <c r="B10348">
        <v>81</v>
      </c>
      <c r="C10348">
        <v>1028527</v>
      </c>
      <c r="D10348">
        <v>386499</v>
      </c>
      <c r="E10348">
        <v>642028</v>
      </c>
    </row>
    <row r="10349" spans="1:5">
      <c r="A10349" s="58">
        <v>35886</v>
      </c>
      <c r="B10349">
        <v>82</v>
      </c>
      <c r="C10349">
        <v>957734</v>
      </c>
      <c r="D10349">
        <v>352572</v>
      </c>
      <c r="E10349">
        <v>605162</v>
      </c>
    </row>
    <row r="10350" spans="1:5">
      <c r="A10350" s="58">
        <v>35886</v>
      </c>
      <c r="B10350">
        <v>83</v>
      </c>
      <c r="C10350">
        <v>865906</v>
      </c>
      <c r="D10350">
        <v>305007</v>
      </c>
      <c r="E10350">
        <v>560899</v>
      </c>
    </row>
    <row r="10351" spans="1:5">
      <c r="A10351" s="58">
        <v>35886</v>
      </c>
      <c r="B10351">
        <v>84</v>
      </c>
      <c r="C10351">
        <v>770657</v>
      </c>
      <c r="D10351">
        <v>262038</v>
      </c>
      <c r="E10351">
        <v>508619</v>
      </c>
    </row>
    <row r="10352" spans="1:5">
      <c r="A10352" s="58">
        <v>35886</v>
      </c>
      <c r="B10352">
        <v>85</v>
      </c>
      <c r="C10352">
        <v>692746</v>
      </c>
      <c r="D10352">
        <v>226768</v>
      </c>
      <c r="E10352">
        <v>465978</v>
      </c>
    </row>
    <row r="10353" spans="1:5">
      <c r="A10353" s="58">
        <v>35886</v>
      </c>
      <c r="B10353">
        <v>86</v>
      </c>
      <c r="C10353">
        <v>587093</v>
      </c>
      <c r="D10353">
        <v>187222</v>
      </c>
      <c r="E10353">
        <v>399871</v>
      </c>
    </row>
    <row r="10354" spans="1:5">
      <c r="A10354" s="58">
        <v>35886</v>
      </c>
      <c r="B10354">
        <v>87</v>
      </c>
      <c r="C10354">
        <v>512901</v>
      </c>
      <c r="D10354">
        <v>154943</v>
      </c>
      <c r="E10354">
        <v>357958</v>
      </c>
    </row>
    <row r="10355" spans="1:5">
      <c r="A10355" s="58">
        <v>35886</v>
      </c>
      <c r="B10355">
        <v>88</v>
      </c>
      <c r="C10355">
        <v>444094</v>
      </c>
      <c r="D10355">
        <v>130071</v>
      </c>
      <c r="E10355">
        <v>314023</v>
      </c>
    </row>
    <row r="10356" spans="1:5">
      <c r="A10356" s="58">
        <v>35886</v>
      </c>
      <c r="B10356">
        <v>89</v>
      </c>
      <c r="C10356">
        <v>379509</v>
      </c>
      <c r="D10356">
        <v>106877</v>
      </c>
      <c r="E10356">
        <v>272632</v>
      </c>
    </row>
    <row r="10357" spans="1:5">
      <c r="A10357" s="58">
        <v>35886</v>
      </c>
      <c r="B10357">
        <v>90</v>
      </c>
      <c r="C10357">
        <v>313761</v>
      </c>
      <c r="D10357">
        <v>83935</v>
      </c>
      <c r="E10357">
        <v>229826</v>
      </c>
    </row>
    <row r="10358" spans="1:5">
      <c r="A10358" s="58">
        <v>35886</v>
      </c>
      <c r="B10358">
        <v>91</v>
      </c>
      <c r="C10358">
        <v>248464</v>
      </c>
      <c r="D10358">
        <v>63260</v>
      </c>
      <c r="E10358">
        <v>185204</v>
      </c>
    </row>
    <row r="10359" spans="1:5">
      <c r="A10359" s="58">
        <v>35886</v>
      </c>
      <c r="B10359">
        <v>92</v>
      </c>
      <c r="C10359">
        <v>203543</v>
      </c>
      <c r="D10359">
        <v>49719</v>
      </c>
      <c r="E10359">
        <v>153824</v>
      </c>
    </row>
    <row r="10360" spans="1:5">
      <c r="A10360" s="58">
        <v>35886</v>
      </c>
      <c r="B10360">
        <v>93</v>
      </c>
      <c r="C10360">
        <v>171314</v>
      </c>
      <c r="D10360">
        <v>39573</v>
      </c>
      <c r="E10360">
        <v>131741</v>
      </c>
    </row>
    <row r="10361" spans="1:5">
      <c r="A10361" s="58">
        <v>35886</v>
      </c>
      <c r="B10361">
        <v>94</v>
      </c>
      <c r="C10361">
        <v>126468</v>
      </c>
      <c r="D10361">
        <v>28222</v>
      </c>
      <c r="E10361">
        <v>98246</v>
      </c>
    </row>
    <row r="10362" spans="1:5">
      <c r="A10362" s="58">
        <v>35886</v>
      </c>
      <c r="B10362">
        <v>95</v>
      </c>
      <c r="C10362">
        <v>89639</v>
      </c>
      <c r="D10362">
        <v>19018</v>
      </c>
      <c r="E10362">
        <v>70621</v>
      </c>
    </row>
    <row r="10363" spans="1:5">
      <c r="A10363" s="58">
        <v>35886</v>
      </c>
      <c r="B10363">
        <v>96</v>
      </c>
      <c r="C10363">
        <v>65947</v>
      </c>
      <c r="D10363">
        <v>13354</v>
      </c>
      <c r="E10363">
        <v>52593</v>
      </c>
    </row>
    <row r="10364" spans="1:5">
      <c r="A10364" s="58">
        <v>35886</v>
      </c>
      <c r="B10364">
        <v>97</v>
      </c>
      <c r="C10364">
        <v>54427</v>
      </c>
      <c r="D10364">
        <v>10500</v>
      </c>
      <c r="E10364">
        <v>43927</v>
      </c>
    </row>
    <row r="10365" spans="1:5">
      <c r="A10365" s="58">
        <v>35886</v>
      </c>
      <c r="B10365">
        <v>98</v>
      </c>
      <c r="C10365">
        <v>33941</v>
      </c>
      <c r="D10365">
        <v>6217</v>
      </c>
      <c r="E10365">
        <v>27724</v>
      </c>
    </row>
    <row r="10366" spans="1:5">
      <c r="A10366" s="58">
        <v>35886</v>
      </c>
      <c r="B10366">
        <v>99</v>
      </c>
      <c r="C10366">
        <v>21712</v>
      </c>
      <c r="D10366">
        <v>3909</v>
      </c>
      <c r="E10366">
        <v>17803</v>
      </c>
    </row>
    <row r="10367" spans="1:5">
      <c r="A10367" s="58">
        <v>35886</v>
      </c>
      <c r="B10367" t="s">
        <v>164</v>
      </c>
      <c r="C10367">
        <v>47079</v>
      </c>
      <c r="D10367">
        <v>8958</v>
      </c>
      <c r="E10367">
        <v>38121</v>
      </c>
    </row>
    <row r="10369" spans="1:5">
      <c r="A10369" s="58">
        <v>35916</v>
      </c>
      <c r="B10369" t="s">
        <v>163</v>
      </c>
      <c r="C10369">
        <v>275300524</v>
      </c>
      <c r="D10369">
        <v>134844866</v>
      </c>
      <c r="E10369">
        <v>140455658</v>
      </c>
    </row>
    <row r="10370" spans="1:5">
      <c r="A10370" s="58">
        <v>35916</v>
      </c>
      <c r="B10370">
        <v>0</v>
      </c>
      <c r="C10370">
        <v>3759134</v>
      </c>
      <c r="D10370">
        <v>1926496</v>
      </c>
      <c r="E10370">
        <v>1832638</v>
      </c>
    </row>
    <row r="10371" spans="1:5">
      <c r="A10371" s="58">
        <v>35916</v>
      </c>
      <c r="B10371">
        <v>1</v>
      </c>
      <c r="C10371">
        <v>3760247</v>
      </c>
      <c r="D10371">
        <v>1921054</v>
      </c>
      <c r="E10371">
        <v>1839193</v>
      </c>
    </row>
    <row r="10372" spans="1:5">
      <c r="A10372" s="58">
        <v>35916</v>
      </c>
      <c r="B10372">
        <v>2</v>
      </c>
      <c r="C10372">
        <v>3792028</v>
      </c>
      <c r="D10372">
        <v>1940428</v>
      </c>
      <c r="E10372">
        <v>1851600</v>
      </c>
    </row>
    <row r="10373" spans="1:5">
      <c r="A10373" s="58">
        <v>35916</v>
      </c>
      <c r="B10373">
        <v>3</v>
      </c>
      <c r="C10373">
        <v>3855682</v>
      </c>
      <c r="D10373">
        <v>1972616</v>
      </c>
      <c r="E10373">
        <v>1883066</v>
      </c>
    </row>
    <row r="10374" spans="1:5">
      <c r="A10374" s="58">
        <v>35916</v>
      </c>
      <c r="B10374">
        <v>4</v>
      </c>
      <c r="C10374">
        <v>3987855</v>
      </c>
      <c r="D10374">
        <v>2041868</v>
      </c>
      <c r="E10374">
        <v>1945987</v>
      </c>
    </row>
    <row r="10375" spans="1:5">
      <c r="A10375" s="58">
        <v>35916</v>
      </c>
      <c r="B10375">
        <v>5</v>
      </c>
      <c r="C10375">
        <v>4050232</v>
      </c>
      <c r="D10375">
        <v>2076494</v>
      </c>
      <c r="E10375">
        <v>1973738</v>
      </c>
    </row>
    <row r="10376" spans="1:5">
      <c r="A10376" s="58">
        <v>35916</v>
      </c>
      <c r="B10376">
        <v>6</v>
      </c>
      <c r="C10376">
        <v>4113763</v>
      </c>
      <c r="D10376">
        <v>2103151</v>
      </c>
      <c r="E10376">
        <v>2010612</v>
      </c>
    </row>
    <row r="10377" spans="1:5">
      <c r="A10377" s="58">
        <v>35916</v>
      </c>
      <c r="B10377">
        <v>7</v>
      </c>
      <c r="C10377">
        <v>4190869</v>
      </c>
      <c r="D10377">
        <v>2145253</v>
      </c>
      <c r="E10377">
        <v>2045616</v>
      </c>
    </row>
    <row r="10378" spans="1:5">
      <c r="A10378" s="58">
        <v>35916</v>
      </c>
      <c r="B10378">
        <v>8</v>
      </c>
      <c r="C10378">
        <v>4091874</v>
      </c>
      <c r="D10378">
        <v>2095526</v>
      </c>
      <c r="E10378">
        <v>1996348</v>
      </c>
    </row>
    <row r="10379" spans="1:5">
      <c r="A10379" s="58">
        <v>35916</v>
      </c>
      <c r="B10379">
        <v>9</v>
      </c>
      <c r="C10379">
        <v>4032738</v>
      </c>
      <c r="D10379">
        <v>2066645</v>
      </c>
      <c r="E10379">
        <v>1966093</v>
      </c>
    </row>
    <row r="10380" spans="1:5">
      <c r="A10380" s="58">
        <v>35916</v>
      </c>
      <c r="B10380">
        <v>10</v>
      </c>
      <c r="C10380">
        <v>4020868</v>
      </c>
      <c r="D10380">
        <v>2060326</v>
      </c>
      <c r="E10380">
        <v>1960542</v>
      </c>
    </row>
    <row r="10381" spans="1:5">
      <c r="A10381" s="58">
        <v>35916</v>
      </c>
      <c r="B10381">
        <v>11</v>
      </c>
      <c r="C10381">
        <v>3940341</v>
      </c>
      <c r="D10381">
        <v>2017852</v>
      </c>
      <c r="E10381">
        <v>1922489</v>
      </c>
    </row>
    <row r="10382" spans="1:5">
      <c r="A10382" s="58">
        <v>35916</v>
      </c>
      <c r="B10382">
        <v>12</v>
      </c>
      <c r="C10382">
        <v>3980648</v>
      </c>
      <c r="D10382">
        <v>2040219</v>
      </c>
      <c r="E10382">
        <v>1940429</v>
      </c>
    </row>
    <row r="10383" spans="1:5">
      <c r="A10383" s="58">
        <v>35916</v>
      </c>
      <c r="B10383">
        <v>13</v>
      </c>
      <c r="C10383">
        <v>3938072</v>
      </c>
      <c r="D10383">
        <v>2016012</v>
      </c>
      <c r="E10383">
        <v>1922060</v>
      </c>
    </row>
    <row r="10384" spans="1:5">
      <c r="A10384" s="58">
        <v>35916</v>
      </c>
      <c r="B10384">
        <v>14</v>
      </c>
      <c r="C10384">
        <v>3888756</v>
      </c>
      <c r="D10384">
        <v>1994946</v>
      </c>
      <c r="E10384">
        <v>1893810</v>
      </c>
    </row>
    <row r="10385" spans="1:5">
      <c r="A10385" s="58">
        <v>35916</v>
      </c>
      <c r="B10385">
        <v>15</v>
      </c>
      <c r="C10385">
        <v>4002258</v>
      </c>
      <c r="D10385">
        <v>2056813</v>
      </c>
      <c r="E10385">
        <v>1945445</v>
      </c>
    </row>
    <row r="10386" spans="1:5">
      <c r="A10386" s="58">
        <v>35916</v>
      </c>
      <c r="B10386">
        <v>16</v>
      </c>
      <c r="C10386">
        <v>3977946</v>
      </c>
      <c r="D10386">
        <v>2049580</v>
      </c>
      <c r="E10386">
        <v>1928366</v>
      </c>
    </row>
    <row r="10387" spans="1:5">
      <c r="A10387" s="58">
        <v>35916</v>
      </c>
      <c r="B10387">
        <v>17</v>
      </c>
      <c r="C10387">
        <v>3958929</v>
      </c>
      <c r="D10387">
        <v>2046768</v>
      </c>
      <c r="E10387">
        <v>1912161</v>
      </c>
    </row>
    <row r="10388" spans="1:5">
      <c r="A10388" s="58">
        <v>35916</v>
      </c>
      <c r="B10388">
        <v>18</v>
      </c>
      <c r="C10388">
        <v>3941118</v>
      </c>
      <c r="D10388">
        <v>2022606</v>
      </c>
      <c r="E10388">
        <v>1918512</v>
      </c>
    </row>
    <row r="10389" spans="1:5">
      <c r="A10389" s="58">
        <v>35916</v>
      </c>
      <c r="B10389">
        <v>19</v>
      </c>
      <c r="C10389">
        <v>3883663</v>
      </c>
      <c r="D10389">
        <v>1983884</v>
      </c>
      <c r="E10389">
        <v>1899779</v>
      </c>
    </row>
    <row r="10390" spans="1:5">
      <c r="A10390" s="58">
        <v>35916</v>
      </c>
      <c r="B10390">
        <v>20</v>
      </c>
      <c r="C10390">
        <v>3806632</v>
      </c>
      <c r="D10390">
        <v>1946445</v>
      </c>
      <c r="E10390">
        <v>1860187</v>
      </c>
    </row>
    <row r="10391" spans="1:5">
      <c r="A10391" s="58">
        <v>35916</v>
      </c>
      <c r="B10391">
        <v>21</v>
      </c>
      <c r="C10391">
        <v>3677335</v>
      </c>
      <c r="D10391">
        <v>1879882</v>
      </c>
      <c r="E10391">
        <v>1797453</v>
      </c>
    </row>
    <row r="10392" spans="1:5">
      <c r="A10392" s="58">
        <v>35916</v>
      </c>
      <c r="B10392">
        <v>22</v>
      </c>
      <c r="C10392">
        <v>3528179</v>
      </c>
      <c r="D10392">
        <v>1801711</v>
      </c>
      <c r="E10392">
        <v>1726468</v>
      </c>
    </row>
    <row r="10393" spans="1:5">
      <c r="A10393" s="58">
        <v>35916</v>
      </c>
      <c r="B10393">
        <v>23</v>
      </c>
      <c r="C10393">
        <v>3558690</v>
      </c>
      <c r="D10393">
        <v>1812447</v>
      </c>
      <c r="E10393">
        <v>1746243</v>
      </c>
    </row>
    <row r="10394" spans="1:5">
      <c r="A10394" s="58">
        <v>35916</v>
      </c>
      <c r="B10394">
        <v>24</v>
      </c>
      <c r="C10394">
        <v>3542508</v>
      </c>
      <c r="D10394">
        <v>1797301</v>
      </c>
      <c r="E10394">
        <v>1745207</v>
      </c>
    </row>
    <row r="10395" spans="1:5">
      <c r="A10395" s="58">
        <v>35916</v>
      </c>
      <c r="B10395">
        <v>25</v>
      </c>
      <c r="C10395">
        <v>3703998</v>
      </c>
      <c r="D10395">
        <v>1876056</v>
      </c>
      <c r="E10395">
        <v>1827942</v>
      </c>
    </row>
    <row r="10396" spans="1:5">
      <c r="A10396" s="58">
        <v>35916</v>
      </c>
      <c r="B10396">
        <v>26</v>
      </c>
      <c r="C10396">
        <v>3863417</v>
      </c>
      <c r="D10396">
        <v>1945911</v>
      </c>
      <c r="E10396">
        <v>1917506</v>
      </c>
    </row>
    <row r="10397" spans="1:5">
      <c r="A10397" s="58">
        <v>35916</v>
      </c>
      <c r="B10397">
        <v>27</v>
      </c>
      <c r="C10397">
        <v>4209269</v>
      </c>
      <c r="D10397">
        <v>2115884</v>
      </c>
      <c r="E10397">
        <v>2093385</v>
      </c>
    </row>
    <row r="10398" spans="1:5">
      <c r="A10398" s="58">
        <v>35916</v>
      </c>
      <c r="B10398">
        <v>28</v>
      </c>
      <c r="C10398">
        <v>4037156</v>
      </c>
      <c r="D10398">
        <v>2031179</v>
      </c>
      <c r="E10398">
        <v>2005977</v>
      </c>
    </row>
    <row r="10399" spans="1:5">
      <c r="A10399" s="58">
        <v>35916</v>
      </c>
      <c r="B10399">
        <v>29</v>
      </c>
      <c r="C10399">
        <v>4021118</v>
      </c>
      <c r="D10399">
        <v>2021115</v>
      </c>
      <c r="E10399">
        <v>2000003</v>
      </c>
    </row>
    <row r="10400" spans="1:5">
      <c r="A10400" s="58">
        <v>35916</v>
      </c>
      <c r="B10400">
        <v>30</v>
      </c>
      <c r="C10400">
        <v>4066071</v>
      </c>
      <c r="D10400">
        <v>2052157</v>
      </c>
      <c r="E10400">
        <v>2013914</v>
      </c>
    </row>
    <row r="10401" spans="1:5">
      <c r="A10401" s="58">
        <v>35916</v>
      </c>
      <c r="B10401">
        <v>31</v>
      </c>
      <c r="C10401">
        <v>3982086</v>
      </c>
      <c r="D10401">
        <v>1996443</v>
      </c>
      <c r="E10401">
        <v>1985643</v>
      </c>
    </row>
    <row r="10402" spans="1:5">
      <c r="A10402" s="58">
        <v>35916</v>
      </c>
      <c r="B10402">
        <v>32</v>
      </c>
      <c r="C10402">
        <v>4144042</v>
      </c>
      <c r="D10402">
        <v>2077417</v>
      </c>
      <c r="E10402">
        <v>2066625</v>
      </c>
    </row>
    <row r="10403" spans="1:5">
      <c r="A10403" s="58">
        <v>35916</v>
      </c>
      <c r="B10403">
        <v>33</v>
      </c>
      <c r="C10403">
        <v>4315029</v>
      </c>
      <c r="D10403">
        <v>2157678</v>
      </c>
      <c r="E10403">
        <v>2157351</v>
      </c>
    </row>
    <row r="10404" spans="1:5">
      <c r="A10404" s="58">
        <v>35916</v>
      </c>
      <c r="B10404">
        <v>34</v>
      </c>
      <c r="C10404">
        <v>4512028</v>
      </c>
      <c r="D10404">
        <v>2262982</v>
      </c>
      <c r="E10404">
        <v>2249046</v>
      </c>
    </row>
    <row r="10405" spans="1:5">
      <c r="A10405" s="58">
        <v>35916</v>
      </c>
      <c r="B10405">
        <v>35</v>
      </c>
      <c r="C10405">
        <v>4640761</v>
      </c>
      <c r="D10405">
        <v>2328619</v>
      </c>
      <c r="E10405">
        <v>2312142</v>
      </c>
    </row>
    <row r="10406" spans="1:5">
      <c r="A10406" s="58">
        <v>35916</v>
      </c>
      <c r="B10406">
        <v>36</v>
      </c>
      <c r="C10406">
        <v>4608149</v>
      </c>
      <c r="D10406">
        <v>2295865</v>
      </c>
      <c r="E10406">
        <v>2312284</v>
      </c>
    </row>
    <row r="10407" spans="1:5">
      <c r="A10407" s="58">
        <v>35916</v>
      </c>
      <c r="B10407">
        <v>37</v>
      </c>
      <c r="C10407">
        <v>4596446</v>
      </c>
      <c r="D10407">
        <v>2287720</v>
      </c>
      <c r="E10407">
        <v>2308726</v>
      </c>
    </row>
    <row r="10408" spans="1:5">
      <c r="A10408" s="58">
        <v>35916</v>
      </c>
      <c r="B10408">
        <v>38</v>
      </c>
      <c r="C10408">
        <v>4500232</v>
      </c>
      <c r="D10408">
        <v>2239973</v>
      </c>
      <c r="E10408">
        <v>2260259</v>
      </c>
    </row>
    <row r="10409" spans="1:5">
      <c r="A10409" s="58">
        <v>35916</v>
      </c>
      <c r="B10409">
        <v>39</v>
      </c>
      <c r="C10409">
        <v>4577921</v>
      </c>
      <c r="D10409">
        <v>2273028</v>
      </c>
      <c r="E10409">
        <v>2304893</v>
      </c>
    </row>
    <row r="10410" spans="1:5">
      <c r="A10410" s="58">
        <v>35916</v>
      </c>
      <c r="B10410">
        <v>40</v>
      </c>
      <c r="C10410">
        <v>4664357</v>
      </c>
      <c r="D10410">
        <v>2324066</v>
      </c>
      <c r="E10410">
        <v>2340291</v>
      </c>
    </row>
    <row r="10411" spans="1:5">
      <c r="A10411" s="58">
        <v>35916</v>
      </c>
      <c r="B10411">
        <v>41</v>
      </c>
      <c r="C10411">
        <v>4396434</v>
      </c>
      <c r="D10411">
        <v>2177813</v>
      </c>
      <c r="E10411">
        <v>2218621</v>
      </c>
    </row>
    <row r="10412" spans="1:5">
      <c r="A10412" s="58">
        <v>35916</v>
      </c>
      <c r="B10412">
        <v>42</v>
      </c>
      <c r="C10412">
        <v>4329129</v>
      </c>
      <c r="D10412">
        <v>2141600</v>
      </c>
      <c r="E10412">
        <v>2187529</v>
      </c>
    </row>
    <row r="10413" spans="1:5">
      <c r="A10413" s="58">
        <v>35916</v>
      </c>
      <c r="B10413">
        <v>43</v>
      </c>
      <c r="C10413">
        <v>4223990</v>
      </c>
      <c r="D10413">
        <v>2082541</v>
      </c>
      <c r="E10413">
        <v>2141449</v>
      </c>
    </row>
    <row r="10414" spans="1:5">
      <c r="A10414" s="58">
        <v>35916</v>
      </c>
      <c r="B10414">
        <v>44</v>
      </c>
      <c r="C10414">
        <v>4135694</v>
      </c>
      <c r="D10414">
        <v>2041309</v>
      </c>
      <c r="E10414">
        <v>2094385</v>
      </c>
    </row>
    <row r="10415" spans="1:5">
      <c r="A10415" s="58">
        <v>35916</v>
      </c>
      <c r="B10415">
        <v>45</v>
      </c>
      <c r="C10415">
        <v>4089279</v>
      </c>
      <c r="D10415">
        <v>2019880</v>
      </c>
      <c r="E10415">
        <v>2069399</v>
      </c>
    </row>
    <row r="10416" spans="1:5">
      <c r="A10416" s="58">
        <v>35916</v>
      </c>
      <c r="B10416">
        <v>46</v>
      </c>
      <c r="C10416">
        <v>3891172</v>
      </c>
      <c r="D10416">
        <v>1912104</v>
      </c>
      <c r="E10416">
        <v>1979068</v>
      </c>
    </row>
    <row r="10417" spans="1:5">
      <c r="A10417" s="58">
        <v>35916</v>
      </c>
      <c r="B10417">
        <v>47</v>
      </c>
      <c r="C10417">
        <v>3743365</v>
      </c>
      <c r="D10417">
        <v>1836926</v>
      </c>
      <c r="E10417">
        <v>1906439</v>
      </c>
    </row>
    <row r="10418" spans="1:5">
      <c r="A10418" s="58">
        <v>35916</v>
      </c>
      <c r="B10418">
        <v>48</v>
      </c>
      <c r="C10418">
        <v>3614496</v>
      </c>
      <c r="D10418">
        <v>1773466</v>
      </c>
      <c r="E10418">
        <v>1841030</v>
      </c>
    </row>
    <row r="10419" spans="1:5">
      <c r="A10419" s="58">
        <v>35916</v>
      </c>
      <c r="B10419">
        <v>49</v>
      </c>
      <c r="C10419">
        <v>3670517</v>
      </c>
      <c r="D10419">
        <v>1799289</v>
      </c>
      <c r="E10419">
        <v>1871228</v>
      </c>
    </row>
    <row r="10420" spans="1:5">
      <c r="A10420" s="58">
        <v>35916</v>
      </c>
      <c r="B10420">
        <v>50</v>
      </c>
      <c r="C10420">
        <v>3796691</v>
      </c>
      <c r="D10420">
        <v>1864578</v>
      </c>
      <c r="E10420">
        <v>1932113</v>
      </c>
    </row>
    <row r="10421" spans="1:5">
      <c r="A10421" s="58">
        <v>35916</v>
      </c>
      <c r="B10421">
        <v>51</v>
      </c>
      <c r="C10421">
        <v>3714956</v>
      </c>
      <c r="D10421">
        <v>1822178</v>
      </c>
      <c r="E10421">
        <v>1892778</v>
      </c>
    </row>
    <row r="10422" spans="1:5">
      <c r="A10422" s="58">
        <v>35916</v>
      </c>
      <c r="B10422">
        <v>52</v>
      </c>
      <c r="C10422">
        <v>2782892</v>
      </c>
      <c r="D10422">
        <v>1356505</v>
      </c>
      <c r="E10422">
        <v>1426387</v>
      </c>
    </row>
    <row r="10423" spans="1:5">
      <c r="A10423" s="58">
        <v>35916</v>
      </c>
      <c r="B10423">
        <v>53</v>
      </c>
      <c r="C10423">
        <v>2832389</v>
      </c>
      <c r="D10423">
        <v>1377772</v>
      </c>
      <c r="E10423">
        <v>1454617</v>
      </c>
    </row>
    <row r="10424" spans="1:5">
      <c r="A10424" s="58">
        <v>35916</v>
      </c>
      <c r="B10424">
        <v>54</v>
      </c>
      <c r="C10424">
        <v>2912183</v>
      </c>
      <c r="D10424">
        <v>1419038</v>
      </c>
      <c r="E10424">
        <v>1493145</v>
      </c>
    </row>
    <row r="10425" spans="1:5">
      <c r="A10425" s="58">
        <v>35916</v>
      </c>
      <c r="B10425">
        <v>55</v>
      </c>
      <c r="C10425">
        <v>2948872</v>
      </c>
      <c r="D10425">
        <v>1435176</v>
      </c>
      <c r="E10425">
        <v>1513696</v>
      </c>
    </row>
    <row r="10426" spans="1:5">
      <c r="A10426" s="58">
        <v>35916</v>
      </c>
      <c r="B10426">
        <v>56</v>
      </c>
      <c r="C10426">
        <v>2561602</v>
      </c>
      <c r="D10426">
        <v>1237698</v>
      </c>
      <c r="E10426">
        <v>1323904</v>
      </c>
    </row>
    <row r="10427" spans="1:5">
      <c r="A10427" s="58">
        <v>35916</v>
      </c>
      <c r="B10427">
        <v>57</v>
      </c>
      <c r="C10427">
        <v>2413639</v>
      </c>
      <c r="D10427">
        <v>1161461</v>
      </c>
      <c r="E10427">
        <v>1252178</v>
      </c>
    </row>
    <row r="10428" spans="1:5">
      <c r="A10428" s="58">
        <v>35916</v>
      </c>
      <c r="B10428">
        <v>58</v>
      </c>
      <c r="C10428">
        <v>2284936</v>
      </c>
      <c r="D10428">
        <v>1098697</v>
      </c>
      <c r="E10428">
        <v>1186239</v>
      </c>
    </row>
    <row r="10429" spans="1:5">
      <c r="A10429" s="58">
        <v>35916</v>
      </c>
      <c r="B10429">
        <v>59</v>
      </c>
      <c r="C10429">
        <v>2291279</v>
      </c>
      <c r="D10429">
        <v>1098644</v>
      </c>
      <c r="E10429">
        <v>1192635</v>
      </c>
    </row>
    <row r="10430" spans="1:5">
      <c r="A10430" s="58">
        <v>35916</v>
      </c>
      <c r="B10430">
        <v>60</v>
      </c>
      <c r="C10430">
        <v>2251785</v>
      </c>
      <c r="D10430">
        <v>1075532</v>
      </c>
      <c r="E10430">
        <v>1176253</v>
      </c>
    </row>
    <row r="10431" spans="1:5">
      <c r="A10431" s="58">
        <v>35916</v>
      </c>
      <c r="B10431">
        <v>61</v>
      </c>
      <c r="C10431">
        <v>2056690</v>
      </c>
      <c r="D10431">
        <v>979872</v>
      </c>
      <c r="E10431">
        <v>1076818</v>
      </c>
    </row>
    <row r="10432" spans="1:5">
      <c r="A10432" s="58">
        <v>35916</v>
      </c>
      <c r="B10432">
        <v>62</v>
      </c>
      <c r="C10432">
        <v>2059817</v>
      </c>
      <c r="D10432">
        <v>977013</v>
      </c>
      <c r="E10432">
        <v>1082804</v>
      </c>
    </row>
    <row r="10433" spans="1:5">
      <c r="A10433" s="58">
        <v>35916</v>
      </c>
      <c r="B10433">
        <v>63</v>
      </c>
      <c r="C10433">
        <v>2078576</v>
      </c>
      <c r="D10433">
        <v>984193</v>
      </c>
      <c r="E10433">
        <v>1094383</v>
      </c>
    </row>
    <row r="10434" spans="1:5">
      <c r="A10434" s="58">
        <v>35916</v>
      </c>
      <c r="B10434">
        <v>64</v>
      </c>
      <c r="C10434">
        <v>1928125</v>
      </c>
      <c r="D10434">
        <v>905321</v>
      </c>
      <c r="E10434">
        <v>1022804</v>
      </c>
    </row>
    <row r="10435" spans="1:5">
      <c r="A10435" s="58">
        <v>35916</v>
      </c>
      <c r="B10435">
        <v>65</v>
      </c>
      <c r="C10435">
        <v>1926210</v>
      </c>
      <c r="D10435">
        <v>895366</v>
      </c>
      <c r="E10435">
        <v>1030844</v>
      </c>
    </row>
    <row r="10436" spans="1:5">
      <c r="A10436" s="58">
        <v>35916</v>
      </c>
      <c r="B10436">
        <v>66</v>
      </c>
      <c r="C10436">
        <v>1944262</v>
      </c>
      <c r="D10436">
        <v>896030</v>
      </c>
      <c r="E10436">
        <v>1048232</v>
      </c>
    </row>
    <row r="10437" spans="1:5">
      <c r="A10437" s="58">
        <v>35916</v>
      </c>
      <c r="B10437">
        <v>67</v>
      </c>
      <c r="C10437">
        <v>2009261</v>
      </c>
      <c r="D10437">
        <v>922215</v>
      </c>
      <c r="E10437">
        <v>1087046</v>
      </c>
    </row>
    <row r="10438" spans="1:5">
      <c r="A10438" s="58">
        <v>35916</v>
      </c>
      <c r="B10438">
        <v>68</v>
      </c>
      <c r="C10438">
        <v>1930113</v>
      </c>
      <c r="D10438">
        <v>889347</v>
      </c>
      <c r="E10438">
        <v>1040766</v>
      </c>
    </row>
    <row r="10439" spans="1:5">
      <c r="A10439" s="58">
        <v>35916</v>
      </c>
      <c r="B10439">
        <v>69</v>
      </c>
      <c r="C10439">
        <v>1895157</v>
      </c>
      <c r="D10439">
        <v>856088</v>
      </c>
      <c r="E10439">
        <v>1039069</v>
      </c>
    </row>
    <row r="10440" spans="1:5">
      <c r="A10440" s="58">
        <v>35916</v>
      </c>
      <c r="B10440">
        <v>70</v>
      </c>
      <c r="C10440">
        <v>1923179</v>
      </c>
      <c r="D10440">
        <v>855265</v>
      </c>
      <c r="E10440">
        <v>1067914</v>
      </c>
    </row>
    <row r="10441" spans="1:5">
      <c r="A10441" s="58">
        <v>35916</v>
      </c>
      <c r="B10441">
        <v>71</v>
      </c>
      <c r="C10441">
        <v>1790141</v>
      </c>
      <c r="D10441">
        <v>788862</v>
      </c>
      <c r="E10441">
        <v>1001279</v>
      </c>
    </row>
    <row r="10442" spans="1:5">
      <c r="A10442" s="58">
        <v>35916</v>
      </c>
      <c r="B10442">
        <v>72</v>
      </c>
      <c r="C10442">
        <v>1737917</v>
      </c>
      <c r="D10442">
        <v>757499</v>
      </c>
      <c r="E10442">
        <v>980418</v>
      </c>
    </row>
    <row r="10443" spans="1:5">
      <c r="A10443" s="58">
        <v>35916</v>
      </c>
      <c r="B10443">
        <v>73</v>
      </c>
      <c r="C10443">
        <v>1746931</v>
      </c>
      <c r="D10443">
        <v>757217</v>
      </c>
      <c r="E10443">
        <v>989714</v>
      </c>
    </row>
    <row r="10444" spans="1:5">
      <c r="A10444" s="58">
        <v>35916</v>
      </c>
      <c r="B10444">
        <v>74</v>
      </c>
      <c r="C10444">
        <v>1687487</v>
      </c>
      <c r="D10444">
        <v>719630</v>
      </c>
      <c r="E10444">
        <v>967857</v>
      </c>
    </row>
    <row r="10445" spans="1:5">
      <c r="A10445" s="58">
        <v>35916</v>
      </c>
      <c r="B10445">
        <v>75</v>
      </c>
      <c r="C10445">
        <v>1608666</v>
      </c>
      <c r="D10445">
        <v>675064</v>
      </c>
      <c r="E10445">
        <v>933602</v>
      </c>
    </row>
    <row r="10446" spans="1:5">
      <c r="A10446" s="58">
        <v>35916</v>
      </c>
      <c r="B10446">
        <v>76</v>
      </c>
      <c r="C10446">
        <v>1584097</v>
      </c>
      <c r="D10446">
        <v>659129</v>
      </c>
      <c r="E10446">
        <v>924968</v>
      </c>
    </row>
    <row r="10447" spans="1:5">
      <c r="A10447" s="58">
        <v>35916</v>
      </c>
      <c r="B10447">
        <v>77</v>
      </c>
      <c r="C10447">
        <v>1467604</v>
      </c>
      <c r="D10447">
        <v>604174</v>
      </c>
      <c r="E10447">
        <v>863430</v>
      </c>
    </row>
    <row r="10448" spans="1:5">
      <c r="A10448" s="58">
        <v>35916</v>
      </c>
      <c r="B10448">
        <v>78</v>
      </c>
      <c r="C10448">
        <v>1319231</v>
      </c>
      <c r="D10448">
        <v>528307</v>
      </c>
      <c r="E10448">
        <v>790924</v>
      </c>
    </row>
    <row r="10449" spans="1:5">
      <c r="A10449" s="58">
        <v>35916</v>
      </c>
      <c r="B10449">
        <v>79</v>
      </c>
      <c r="C10449">
        <v>1224395</v>
      </c>
      <c r="D10449">
        <v>478647</v>
      </c>
      <c r="E10449">
        <v>745748</v>
      </c>
    </row>
    <row r="10450" spans="1:5">
      <c r="A10450" s="58">
        <v>35916</v>
      </c>
      <c r="B10450">
        <v>80</v>
      </c>
      <c r="C10450">
        <v>1142268</v>
      </c>
      <c r="D10450">
        <v>434965</v>
      </c>
      <c r="E10450">
        <v>707303</v>
      </c>
    </row>
    <row r="10451" spans="1:5">
      <c r="A10451" s="58">
        <v>35916</v>
      </c>
      <c r="B10451">
        <v>81</v>
      </c>
      <c r="C10451">
        <v>1028816</v>
      </c>
      <c r="D10451">
        <v>386636</v>
      </c>
      <c r="E10451">
        <v>642180</v>
      </c>
    </row>
    <row r="10452" spans="1:5">
      <c r="A10452" s="58">
        <v>35916</v>
      </c>
      <c r="B10452">
        <v>82</v>
      </c>
      <c r="C10452">
        <v>958499</v>
      </c>
      <c r="D10452">
        <v>353185</v>
      </c>
      <c r="E10452">
        <v>605314</v>
      </c>
    </row>
    <row r="10453" spans="1:5">
      <c r="A10453" s="58">
        <v>35916</v>
      </c>
      <c r="B10453">
        <v>83</v>
      </c>
      <c r="C10453">
        <v>867611</v>
      </c>
      <c r="D10453">
        <v>305873</v>
      </c>
      <c r="E10453">
        <v>561738</v>
      </c>
    </row>
    <row r="10454" spans="1:5">
      <c r="A10454" s="58">
        <v>35916</v>
      </c>
      <c r="B10454">
        <v>84</v>
      </c>
      <c r="C10454">
        <v>772347</v>
      </c>
      <c r="D10454">
        <v>263037</v>
      </c>
      <c r="E10454">
        <v>509310</v>
      </c>
    </row>
    <row r="10455" spans="1:5">
      <c r="A10455" s="58">
        <v>35916</v>
      </c>
      <c r="B10455">
        <v>85</v>
      </c>
      <c r="C10455">
        <v>694115</v>
      </c>
      <c r="D10455">
        <v>227413</v>
      </c>
      <c r="E10455">
        <v>466702</v>
      </c>
    </row>
    <row r="10456" spans="1:5">
      <c r="A10456" s="58">
        <v>35916</v>
      </c>
      <c r="B10456">
        <v>86</v>
      </c>
      <c r="C10456">
        <v>590276</v>
      </c>
      <c r="D10456">
        <v>188347</v>
      </c>
      <c r="E10456">
        <v>401929</v>
      </c>
    </row>
    <row r="10457" spans="1:5">
      <c r="A10457" s="58">
        <v>35916</v>
      </c>
      <c r="B10457">
        <v>87</v>
      </c>
      <c r="C10457">
        <v>514576</v>
      </c>
      <c r="D10457">
        <v>155860</v>
      </c>
      <c r="E10457">
        <v>358716</v>
      </c>
    </row>
    <row r="10458" spans="1:5">
      <c r="A10458" s="58">
        <v>35916</v>
      </c>
      <c r="B10458">
        <v>88</v>
      </c>
      <c r="C10458">
        <v>445107</v>
      </c>
      <c r="D10458">
        <v>130303</v>
      </c>
      <c r="E10458">
        <v>314804</v>
      </c>
    </row>
    <row r="10459" spans="1:5">
      <c r="A10459" s="58">
        <v>35916</v>
      </c>
      <c r="B10459">
        <v>89</v>
      </c>
      <c r="C10459">
        <v>380420</v>
      </c>
      <c r="D10459">
        <v>107277</v>
      </c>
      <c r="E10459">
        <v>273143</v>
      </c>
    </row>
    <row r="10460" spans="1:5">
      <c r="A10460" s="58">
        <v>35916</v>
      </c>
      <c r="B10460">
        <v>90</v>
      </c>
      <c r="C10460">
        <v>314436</v>
      </c>
      <c r="D10460">
        <v>84224</v>
      </c>
      <c r="E10460">
        <v>230212</v>
      </c>
    </row>
    <row r="10461" spans="1:5">
      <c r="A10461" s="58">
        <v>35916</v>
      </c>
      <c r="B10461">
        <v>91</v>
      </c>
      <c r="C10461">
        <v>249874</v>
      </c>
      <c r="D10461">
        <v>63704</v>
      </c>
      <c r="E10461">
        <v>186170</v>
      </c>
    </row>
    <row r="10462" spans="1:5">
      <c r="A10462" s="58">
        <v>35916</v>
      </c>
      <c r="B10462">
        <v>92</v>
      </c>
      <c r="C10462">
        <v>204009</v>
      </c>
      <c r="D10462">
        <v>49899</v>
      </c>
      <c r="E10462">
        <v>154110</v>
      </c>
    </row>
    <row r="10463" spans="1:5">
      <c r="A10463" s="58">
        <v>35916</v>
      </c>
      <c r="B10463">
        <v>93</v>
      </c>
      <c r="C10463">
        <v>171215</v>
      </c>
      <c r="D10463">
        <v>39582</v>
      </c>
      <c r="E10463">
        <v>131633</v>
      </c>
    </row>
    <row r="10464" spans="1:5">
      <c r="A10464" s="58">
        <v>35916</v>
      </c>
      <c r="B10464">
        <v>94</v>
      </c>
      <c r="C10464">
        <v>127298</v>
      </c>
      <c r="D10464">
        <v>28440</v>
      </c>
      <c r="E10464">
        <v>98858</v>
      </c>
    </row>
    <row r="10465" spans="1:5">
      <c r="A10465" s="58">
        <v>35916</v>
      </c>
      <c r="B10465">
        <v>95</v>
      </c>
      <c r="C10465">
        <v>90053</v>
      </c>
      <c r="D10465">
        <v>19112</v>
      </c>
      <c r="E10465">
        <v>70941</v>
      </c>
    </row>
    <row r="10466" spans="1:5">
      <c r="A10466" s="58">
        <v>35916</v>
      </c>
      <c r="B10466">
        <v>96</v>
      </c>
      <c r="C10466">
        <v>66122</v>
      </c>
      <c r="D10466">
        <v>13400</v>
      </c>
      <c r="E10466">
        <v>52722</v>
      </c>
    </row>
    <row r="10467" spans="1:5">
      <c r="A10467" s="58">
        <v>35916</v>
      </c>
      <c r="B10467">
        <v>97</v>
      </c>
      <c r="C10467">
        <v>54302</v>
      </c>
      <c r="D10467">
        <v>10493</v>
      </c>
      <c r="E10467">
        <v>43809</v>
      </c>
    </row>
    <row r="10468" spans="1:5">
      <c r="A10468" s="58">
        <v>35916</v>
      </c>
      <c r="B10468">
        <v>98</v>
      </c>
      <c r="C10468">
        <v>34560</v>
      </c>
      <c r="D10468">
        <v>6346</v>
      </c>
      <c r="E10468">
        <v>28214</v>
      </c>
    </row>
    <row r="10469" spans="1:5">
      <c r="A10469" s="58">
        <v>35916</v>
      </c>
      <c r="B10469">
        <v>99</v>
      </c>
      <c r="C10469">
        <v>21804</v>
      </c>
      <c r="D10469">
        <v>3936</v>
      </c>
      <c r="E10469">
        <v>17868</v>
      </c>
    </row>
    <row r="10470" spans="1:5">
      <c r="A10470" s="58">
        <v>35916</v>
      </c>
      <c r="B10470" t="s">
        <v>164</v>
      </c>
      <c r="C10470">
        <v>47212</v>
      </c>
      <c r="D10470">
        <v>8972</v>
      </c>
      <c r="E10470">
        <v>38240</v>
      </c>
    </row>
    <row r="10472" spans="1:5">
      <c r="A10472" s="58">
        <v>35947</v>
      </c>
      <c r="B10472" t="s">
        <v>163</v>
      </c>
      <c r="C10472" s="56">
        <v>275572587</v>
      </c>
      <c r="D10472">
        <v>134984577</v>
      </c>
      <c r="E10472">
        <v>140588010</v>
      </c>
    </row>
    <row r="10473" spans="1:5">
      <c r="A10473" s="58">
        <v>35947</v>
      </c>
      <c r="B10473">
        <v>0</v>
      </c>
      <c r="C10473">
        <v>3758821</v>
      </c>
      <c r="D10473">
        <v>1926240</v>
      </c>
      <c r="E10473">
        <v>1832581</v>
      </c>
    </row>
    <row r="10474" spans="1:5">
      <c r="A10474" s="58">
        <v>35947</v>
      </c>
      <c r="B10474">
        <v>1</v>
      </c>
      <c r="C10474">
        <v>3764682</v>
      </c>
      <c r="D10474">
        <v>1923261</v>
      </c>
      <c r="E10474">
        <v>1841421</v>
      </c>
    </row>
    <row r="10475" spans="1:5">
      <c r="A10475" s="58">
        <v>35947</v>
      </c>
      <c r="B10475">
        <v>2</v>
      </c>
      <c r="C10475">
        <v>3783849</v>
      </c>
      <c r="D10475">
        <v>1935553</v>
      </c>
      <c r="E10475">
        <v>1848296</v>
      </c>
    </row>
    <row r="10476" spans="1:5">
      <c r="A10476" s="58">
        <v>35947</v>
      </c>
      <c r="B10476">
        <v>3</v>
      </c>
      <c r="C10476">
        <v>3860764</v>
      </c>
      <c r="D10476">
        <v>1975309</v>
      </c>
      <c r="E10476">
        <v>1885455</v>
      </c>
    </row>
    <row r="10477" spans="1:5">
      <c r="A10477" s="58">
        <v>35947</v>
      </c>
      <c r="B10477">
        <v>4</v>
      </c>
      <c r="C10477">
        <v>3983305</v>
      </c>
      <c r="D10477">
        <v>2039425</v>
      </c>
      <c r="E10477">
        <v>1943880</v>
      </c>
    </row>
    <row r="10478" spans="1:5">
      <c r="A10478" s="58">
        <v>35947</v>
      </c>
      <c r="B10478">
        <v>5</v>
      </c>
      <c r="C10478">
        <v>4042965</v>
      </c>
      <c r="D10478">
        <v>2073515</v>
      </c>
      <c r="E10478">
        <v>1969450</v>
      </c>
    </row>
    <row r="10479" spans="1:5">
      <c r="A10479" s="58">
        <v>35947</v>
      </c>
      <c r="B10479">
        <v>6</v>
      </c>
      <c r="C10479">
        <v>4105976</v>
      </c>
      <c r="D10479">
        <v>2099544</v>
      </c>
      <c r="E10479">
        <v>2006432</v>
      </c>
    </row>
    <row r="10480" spans="1:5">
      <c r="A10480" s="58">
        <v>35947</v>
      </c>
      <c r="B10480">
        <v>7</v>
      </c>
      <c r="C10480">
        <v>4191497</v>
      </c>
      <c r="D10480">
        <v>2145462</v>
      </c>
      <c r="E10480">
        <v>2046035</v>
      </c>
    </row>
    <row r="10481" spans="1:5">
      <c r="A10481" s="58">
        <v>35947</v>
      </c>
      <c r="B10481">
        <v>8</v>
      </c>
      <c r="C10481">
        <v>4112138</v>
      </c>
      <c r="D10481">
        <v>2105725</v>
      </c>
      <c r="E10481">
        <v>2006413</v>
      </c>
    </row>
    <row r="10482" spans="1:5">
      <c r="A10482" s="58">
        <v>35947</v>
      </c>
      <c r="B10482">
        <v>9</v>
      </c>
      <c r="C10482">
        <v>4043987</v>
      </c>
      <c r="D10482">
        <v>2072399</v>
      </c>
      <c r="E10482">
        <v>1971588</v>
      </c>
    </row>
    <row r="10483" spans="1:5">
      <c r="A10483" s="58">
        <v>35947</v>
      </c>
      <c r="B10483">
        <v>10</v>
      </c>
      <c r="C10483">
        <v>4027173</v>
      </c>
      <c r="D10483">
        <v>2063691</v>
      </c>
      <c r="E10483">
        <v>1963482</v>
      </c>
    </row>
    <row r="10484" spans="1:5">
      <c r="A10484" s="58">
        <v>35947</v>
      </c>
      <c r="B10484">
        <v>11</v>
      </c>
      <c r="C10484">
        <v>3944976</v>
      </c>
      <c r="D10484">
        <v>2020177</v>
      </c>
      <c r="E10484">
        <v>1924799</v>
      </c>
    </row>
    <row r="10485" spans="1:5">
      <c r="A10485" s="58">
        <v>35947</v>
      </c>
      <c r="B10485">
        <v>12</v>
      </c>
      <c r="C10485">
        <v>3978882</v>
      </c>
      <c r="D10485">
        <v>2039135</v>
      </c>
      <c r="E10485">
        <v>1939747</v>
      </c>
    </row>
    <row r="10486" spans="1:5">
      <c r="A10486" s="58">
        <v>35947</v>
      </c>
      <c r="B10486">
        <v>13</v>
      </c>
      <c r="C10486">
        <v>3959061</v>
      </c>
      <c r="D10486">
        <v>2027016</v>
      </c>
      <c r="E10486">
        <v>1932045</v>
      </c>
    </row>
    <row r="10487" spans="1:5">
      <c r="A10487" s="58">
        <v>35947</v>
      </c>
      <c r="B10487">
        <v>14</v>
      </c>
      <c r="C10487">
        <v>3885606</v>
      </c>
      <c r="D10487">
        <v>1993160</v>
      </c>
      <c r="E10487">
        <v>1892446</v>
      </c>
    </row>
    <row r="10488" spans="1:5">
      <c r="A10488" s="58">
        <v>35947</v>
      </c>
      <c r="B10488">
        <v>15</v>
      </c>
      <c r="C10488">
        <v>3999958</v>
      </c>
      <c r="D10488">
        <v>2055792</v>
      </c>
      <c r="E10488">
        <v>1944166</v>
      </c>
    </row>
    <row r="10489" spans="1:5">
      <c r="A10489" s="58">
        <v>35947</v>
      </c>
      <c r="B10489">
        <v>16</v>
      </c>
      <c r="C10489">
        <v>3992307</v>
      </c>
      <c r="D10489">
        <v>2056793</v>
      </c>
      <c r="E10489">
        <v>1935514</v>
      </c>
    </row>
    <row r="10490" spans="1:5">
      <c r="A10490" s="58">
        <v>35947</v>
      </c>
      <c r="B10490">
        <v>17</v>
      </c>
      <c r="C10490">
        <v>3950430</v>
      </c>
      <c r="D10490">
        <v>2042367</v>
      </c>
      <c r="E10490">
        <v>1908063</v>
      </c>
    </row>
    <row r="10491" spans="1:5">
      <c r="A10491" s="58">
        <v>35947</v>
      </c>
      <c r="B10491">
        <v>18</v>
      </c>
      <c r="C10491">
        <v>3958694</v>
      </c>
      <c r="D10491">
        <v>2031637</v>
      </c>
      <c r="E10491">
        <v>1927057</v>
      </c>
    </row>
    <row r="10492" spans="1:5">
      <c r="A10492" s="58">
        <v>35947</v>
      </c>
      <c r="B10492">
        <v>19</v>
      </c>
      <c r="C10492">
        <v>3899596</v>
      </c>
      <c r="D10492">
        <v>1992044</v>
      </c>
      <c r="E10492">
        <v>1907552</v>
      </c>
    </row>
    <row r="10493" spans="1:5">
      <c r="A10493" s="58">
        <v>35947</v>
      </c>
      <c r="B10493">
        <v>20</v>
      </c>
      <c r="C10493">
        <v>3802272</v>
      </c>
      <c r="D10493">
        <v>1944197</v>
      </c>
      <c r="E10493">
        <v>1858075</v>
      </c>
    </row>
    <row r="10494" spans="1:5">
      <c r="A10494" s="58">
        <v>35947</v>
      </c>
      <c r="B10494">
        <v>21</v>
      </c>
      <c r="C10494">
        <v>3702256</v>
      </c>
      <c r="D10494">
        <v>1892457</v>
      </c>
      <c r="E10494">
        <v>1809799</v>
      </c>
    </row>
    <row r="10495" spans="1:5">
      <c r="A10495" s="58">
        <v>35947</v>
      </c>
      <c r="B10495">
        <v>22</v>
      </c>
      <c r="C10495">
        <v>3520902</v>
      </c>
      <c r="D10495">
        <v>1798114</v>
      </c>
      <c r="E10495">
        <v>1722788</v>
      </c>
    </row>
    <row r="10496" spans="1:5">
      <c r="A10496" s="58">
        <v>35947</v>
      </c>
      <c r="B10496">
        <v>23</v>
      </c>
      <c r="C10496">
        <v>3566612</v>
      </c>
      <c r="D10496">
        <v>1816704</v>
      </c>
      <c r="E10496">
        <v>1749908</v>
      </c>
    </row>
    <row r="10497" spans="1:5">
      <c r="A10497" s="58">
        <v>35947</v>
      </c>
      <c r="B10497">
        <v>24</v>
      </c>
      <c r="C10497">
        <v>3547663</v>
      </c>
      <c r="D10497">
        <v>1800014</v>
      </c>
      <c r="E10497">
        <v>1747649</v>
      </c>
    </row>
    <row r="10498" spans="1:5">
      <c r="A10498" s="58">
        <v>35947</v>
      </c>
      <c r="B10498">
        <v>25</v>
      </c>
      <c r="C10498">
        <v>3690676</v>
      </c>
      <c r="D10498">
        <v>1869721</v>
      </c>
      <c r="E10498">
        <v>1820955</v>
      </c>
    </row>
    <row r="10499" spans="1:5">
      <c r="A10499" s="58">
        <v>35947</v>
      </c>
      <c r="B10499">
        <v>26</v>
      </c>
      <c r="C10499">
        <v>3856346</v>
      </c>
      <c r="D10499">
        <v>1943090</v>
      </c>
      <c r="E10499">
        <v>1913256</v>
      </c>
    </row>
    <row r="10500" spans="1:5">
      <c r="A10500" s="58">
        <v>35947</v>
      </c>
      <c r="B10500">
        <v>27</v>
      </c>
      <c r="C10500">
        <v>4193135</v>
      </c>
      <c r="D10500">
        <v>2107388</v>
      </c>
      <c r="E10500">
        <v>2085747</v>
      </c>
    </row>
    <row r="10501" spans="1:5">
      <c r="A10501" s="58">
        <v>35947</v>
      </c>
      <c r="B10501">
        <v>28</v>
      </c>
      <c r="C10501">
        <v>4057171</v>
      </c>
      <c r="D10501">
        <v>2041169</v>
      </c>
      <c r="E10501">
        <v>2016002</v>
      </c>
    </row>
    <row r="10502" spans="1:5">
      <c r="A10502" s="58">
        <v>35947</v>
      </c>
      <c r="B10502">
        <v>29</v>
      </c>
      <c r="C10502">
        <v>4021362</v>
      </c>
      <c r="D10502">
        <v>2021557</v>
      </c>
      <c r="E10502">
        <v>1999805</v>
      </c>
    </row>
    <row r="10503" spans="1:5">
      <c r="A10503" s="58">
        <v>35947</v>
      </c>
      <c r="B10503">
        <v>30</v>
      </c>
      <c r="C10503">
        <v>4067642</v>
      </c>
      <c r="D10503">
        <v>2053125</v>
      </c>
      <c r="E10503">
        <v>2014517</v>
      </c>
    </row>
    <row r="10504" spans="1:5">
      <c r="A10504" s="58">
        <v>35947</v>
      </c>
      <c r="B10504">
        <v>31</v>
      </c>
      <c r="C10504">
        <v>3981110</v>
      </c>
      <c r="D10504">
        <v>1996379</v>
      </c>
      <c r="E10504">
        <v>1984731</v>
      </c>
    </row>
    <row r="10505" spans="1:5">
      <c r="A10505" s="58">
        <v>35947</v>
      </c>
      <c r="B10505">
        <v>32</v>
      </c>
      <c r="C10505">
        <v>4130013</v>
      </c>
      <c r="D10505">
        <v>2070012</v>
      </c>
      <c r="E10505">
        <v>2060001</v>
      </c>
    </row>
    <row r="10506" spans="1:5">
      <c r="A10506" s="58">
        <v>35947</v>
      </c>
      <c r="B10506">
        <v>33</v>
      </c>
      <c r="C10506">
        <v>4302281</v>
      </c>
      <c r="D10506">
        <v>2151836</v>
      </c>
      <c r="E10506">
        <v>2150445</v>
      </c>
    </row>
    <row r="10507" spans="1:5">
      <c r="A10507" s="58">
        <v>35947</v>
      </c>
      <c r="B10507">
        <v>34</v>
      </c>
      <c r="C10507">
        <v>4504085</v>
      </c>
      <c r="D10507">
        <v>2258396</v>
      </c>
      <c r="E10507">
        <v>2245689</v>
      </c>
    </row>
    <row r="10508" spans="1:5">
      <c r="A10508" s="58">
        <v>35947</v>
      </c>
      <c r="B10508">
        <v>35</v>
      </c>
      <c r="C10508">
        <v>4641214</v>
      </c>
      <c r="D10508">
        <v>2328909</v>
      </c>
      <c r="E10508">
        <v>2312305</v>
      </c>
    </row>
    <row r="10509" spans="1:5">
      <c r="A10509" s="58">
        <v>35947</v>
      </c>
      <c r="B10509">
        <v>36</v>
      </c>
      <c r="C10509">
        <v>4609737</v>
      </c>
      <c r="D10509">
        <v>2296720</v>
      </c>
      <c r="E10509">
        <v>2313017</v>
      </c>
    </row>
    <row r="10510" spans="1:5">
      <c r="A10510" s="58">
        <v>35947</v>
      </c>
      <c r="B10510">
        <v>37</v>
      </c>
      <c r="C10510">
        <v>4590165</v>
      </c>
      <c r="D10510">
        <v>2284493</v>
      </c>
      <c r="E10510">
        <v>2305672</v>
      </c>
    </row>
    <row r="10511" spans="1:5">
      <c r="A10511" s="58">
        <v>35947</v>
      </c>
      <c r="B10511">
        <v>38</v>
      </c>
      <c r="C10511">
        <v>4515355</v>
      </c>
      <c r="D10511">
        <v>2247637</v>
      </c>
      <c r="E10511">
        <v>2267718</v>
      </c>
    </row>
    <row r="10512" spans="1:5">
      <c r="A10512" s="58">
        <v>35947</v>
      </c>
      <c r="B10512">
        <v>39</v>
      </c>
      <c r="C10512">
        <v>4566604</v>
      </c>
      <c r="D10512">
        <v>2267335</v>
      </c>
      <c r="E10512">
        <v>2299269</v>
      </c>
    </row>
    <row r="10513" spans="1:5">
      <c r="A10513" s="58">
        <v>35947</v>
      </c>
      <c r="B10513">
        <v>40</v>
      </c>
      <c r="C10513">
        <v>4664613</v>
      </c>
      <c r="D10513">
        <v>2324241</v>
      </c>
      <c r="E10513">
        <v>2340372</v>
      </c>
    </row>
    <row r="10514" spans="1:5">
      <c r="A10514" s="58">
        <v>35947</v>
      </c>
      <c r="B10514">
        <v>41</v>
      </c>
      <c r="C10514">
        <v>4427638</v>
      </c>
      <c r="D10514">
        <v>2193437</v>
      </c>
      <c r="E10514">
        <v>2234201</v>
      </c>
    </row>
    <row r="10515" spans="1:5">
      <c r="A10515" s="58">
        <v>35947</v>
      </c>
      <c r="B10515">
        <v>42</v>
      </c>
      <c r="C10515">
        <v>4316046</v>
      </c>
      <c r="D10515">
        <v>2135010</v>
      </c>
      <c r="E10515">
        <v>2181036</v>
      </c>
    </row>
    <row r="10516" spans="1:5">
      <c r="A10516" s="58">
        <v>35947</v>
      </c>
      <c r="B10516">
        <v>43</v>
      </c>
      <c r="C10516">
        <v>4240232</v>
      </c>
      <c r="D10516">
        <v>2091122</v>
      </c>
      <c r="E10516">
        <v>2149110</v>
      </c>
    </row>
    <row r="10517" spans="1:5">
      <c r="A10517" s="58">
        <v>35947</v>
      </c>
      <c r="B10517">
        <v>44</v>
      </c>
      <c r="C10517">
        <v>4146747</v>
      </c>
      <c r="D10517">
        <v>2046821</v>
      </c>
      <c r="E10517">
        <v>2099926</v>
      </c>
    </row>
    <row r="10518" spans="1:5">
      <c r="A10518" s="58">
        <v>35947</v>
      </c>
      <c r="B10518">
        <v>45</v>
      </c>
      <c r="C10518">
        <v>4097131</v>
      </c>
      <c r="D10518">
        <v>2023741</v>
      </c>
      <c r="E10518">
        <v>2073390</v>
      </c>
    </row>
    <row r="10519" spans="1:5">
      <c r="A10519" s="58">
        <v>35947</v>
      </c>
      <c r="B10519">
        <v>46</v>
      </c>
      <c r="C10519">
        <v>3887314</v>
      </c>
      <c r="D10519">
        <v>1910207</v>
      </c>
      <c r="E10519">
        <v>1977107</v>
      </c>
    </row>
    <row r="10520" spans="1:5">
      <c r="A10520" s="58">
        <v>35947</v>
      </c>
      <c r="B10520">
        <v>47</v>
      </c>
      <c r="C10520">
        <v>3764160</v>
      </c>
      <c r="D10520">
        <v>1847117</v>
      </c>
      <c r="E10520">
        <v>1917043</v>
      </c>
    </row>
    <row r="10521" spans="1:5">
      <c r="A10521" s="58">
        <v>35947</v>
      </c>
      <c r="B10521">
        <v>48</v>
      </c>
      <c r="C10521">
        <v>3628022</v>
      </c>
      <c r="D10521">
        <v>1780699</v>
      </c>
      <c r="E10521">
        <v>1847323</v>
      </c>
    </row>
    <row r="10522" spans="1:5">
      <c r="A10522" s="58">
        <v>35947</v>
      </c>
      <c r="B10522">
        <v>49</v>
      </c>
      <c r="C10522">
        <v>3674739</v>
      </c>
      <c r="D10522">
        <v>1801118</v>
      </c>
      <c r="E10522">
        <v>1873621</v>
      </c>
    </row>
    <row r="10523" spans="1:5">
      <c r="A10523" s="58">
        <v>35947</v>
      </c>
      <c r="B10523">
        <v>50</v>
      </c>
      <c r="C10523">
        <v>3767454</v>
      </c>
      <c r="D10523">
        <v>1849978</v>
      </c>
      <c r="E10523">
        <v>1917476</v>
      </c>
    </row>
    <row r="10524" spans="1:5">
      <c r="A10524" s="58">
        <v>35947</v>
      </c>
      <c r="B10524">
        <v>51</v>
      </c>
      <c r="C10524">
        <v>3785675</v>
      </c>
      <c r="D10524">
        <v>1856825</v>
      </c>
      <c r="E10524">
        <v>1928850</v>
      </c>
    </row>
    <row r="10525" spans="1:5">
      <c r="A10525" s="58">
        <v>35947</v>
      </c>
      <c r="B10525">
        <v>52</v>
      </c>
      <c r="C10525">
        <v>2791633</v>
      </c>
      <c r="D10525">
        <v>1361285</v>
      </c>
      <c r="E10525">
        <v>1430348</v>
      </c>
    </row>
    <row r="10526" spans="1:5">
      <c r="A10526" s="58">
        <v>35947</v>
      </c>
      <c r="B10526">
        <v>53</v>
      </c>
      <c r="C10526">
        <v>2839405</v>
      </c>
      <c r="D10526">
        <v>1381382</v>
      </c>
      <c r="E10526">
        <v>1458023</v>
      </c>
    </row>
    <row r="10527" spans="1:5">
      <c r="A10527" s="58">
        <v>35947</v>
      </c>
      <c r="B10527">
        <v>54</v>
      </c>
      <c r="C10527">
        <v>2897958</v>
      </c>
      <c r="D10527">
        <v>1411958</v>
      </c>
      <c r="E10527">
        <v>1486000</v>
      </c>
    </row>
    <row r="10528" spans="1:5">
      <c r="A10528" s="58">
        <v>35947</v>
      </c>
      <c r="B10528">
        <v>55</v>
      </c>
      <c r="C10528">
        <v>2969691</v>
      </c>
      <c r="D10528">
        <v>1445319</v>
      </c>
      <c r="E10528">
        <v>1524372</v>
      </c>
    </row>
    <row r="10529" spans="1:5">
      <c r="A10529" s="58">
        <v>35947</v>
      </c>
      <c r="B10529">
        <v>56</v>
      </c>
      <c r="C10529">
        <v>2560500</v>
      </c>
      <c r="D10529">
        <v>1237470</v>
      </c>
      <c r="E10529">
        <v>1323030</v>
      </c>
    </row>
    <row r="10530" spans="1:5">
      <c r="A10530" s="58">
        <v>35947</v>
      </c>
      <c r="B10530">
        <v>57</v>
      </c>
      <c r="C10530">
        <v>2425098</v>
      </c>
      <c r="D10530">
        <v>1167111</v>
      </c>
      <c r="E10530">
        <v>1257987</v>
      </c>
    </row>
    <row r="10531" spans="1:5">
      <c r="A10531" s="58">
        <v>35947</v>
      </c>
      <c r="B10531">
        <v>58</v>
      </c>
      <c r="C10531">
        <v>2295117</v>
      </c>
      <c r="D10531">
        <v>1103724</v>
      </c>
      <c r="E10531">
        <v>1191393</v>
      </c>
    </row>
    <row r="10532" spans="1:5">
      <c r="A10532" s="58">
        <v>35947</v>
      </c>
      <c r="B10532">
        <v>59</v>
      </c>
      <c r="C10532">
        <v>2289537</v>
      </c>
      <c r="D10532">
        <v>1097809</v>
      </c>
      <c r="E10532">
        <v>1191728</v>
      </c>
    </row>
    <row r="10533" spans="1:5">
      <c r="A10533" s="58">
        <v>35947</v>
      </c>
      <c r="B10533">
        <v>60</v>
      </c>
      <c r="C10533">
        <v>2258835</v>
      </c>
      <c r="D10533">
        <v>1079089</v>
      </c>
      <c r="E10533">
        <v>1179746</v>
      </c>
    </row>
    <row r="10534" spans="1:5">
      <c r="A10534" s="58">
        <v>35947</v>
      </c>
      <c r="B10534">
        <v>61</v>
      </c>
      <c r="C10534">
        <v>2062513</v>
      </c>
      <c r="D10534">
        <v>982826</v>
      </c>
      <c r="E10534">
        <v>1079687</v>
      </c>
    </row>
    <row r="10535" spans="1:5">
      <c r="A10535" s="58">
        <v>35947</v>
      </c>
      <c r="B10535">
        <v>62</v>
      </c>
      <c r="C10535">
        <v>2060113</v>
      </c>
      <c r="D10535">
        <v>977292</v>
      </c>
      <c r="E10535">
        <v>1082821</v>
      </c>
    </row>
    <row r="10536" spans="1:5">
      <c r="A10536" s="58">
        <v>35947</v>
      </c>
      <c r="B10536">
        <v>63</v>
      </c>
      <c r="C10536">
        <v>2080747</v>
      </c>
      <c r="D10536">
        <v>985045</v>
      </c>
      <c r="E10536">
        <v>1095702</v>
      </c>
    </row>
    <row r="10537" spans="1:5">
      <c r="A10537" s="58">
        <v>35947</v>
      </c>
      <c r="B10537">
        <v>64</v>
      </c>
      <c r="C10537">
        <v>1936236</v>
      </c>
      <c r="D10537">
        <v>909375</v>
      </c>
      <c r="E10537">
        <v>1026861</v>
      </c>
    </row>
    <row r="10538" spans="1:5">
      <c r="A10538" s="58">
        <v>35947</v>
      </c>
      <c r="B10538">
        <v>65</v>
      </c>
      <c r="C10538">
        <v>1925652</v>
      </c>
      <c r="D10538">
        <v>895600</v>
      </c>
      <c r="E10538">
        <v>1030052</v>
      </c>
    </row>
    <row r="10539" spans="1:5">
      <c r="A10539" s="58">
        <v>35947</v>
      </c>
      <c r="B10539">
        <v>66</v>
      </c>
      <c r="C10539">
        <v>1932755</v>
      </c>
      <c r="D10539">
        <v>890710</v>
      </c>
      <c r="E10539">
        <v>1042045</v>
      </c>
    </row>
    <row r="10540" spans="1:5">
      <c r="A10540" s="58">
        <v>35947</v>
      </c>
      <c r="B10540">
        <v>67</v>
      </c>
      <c r="C10540">
        <v>2008051</v>
      </c>
      <c r="D10540">
        <v>922024</v>
      </c>
      <c r="E10540">
        <v>1086027</v>
      </c>
    </row>
    <row r="10541" spans="1:5">
      <c r="A10541" s="58">
        <v>35947</v>
      </c>
      <c r="B10541">
        <v>68</v>
      </c>
      <c r="C10541">
        <v>1932220</v>
      </c>
      <c r="D10541">
        <v>889874</v>
      </c>
      <c r="E10541">
        <v>1042346</v>
      </c>
    </row>
    <row r="10542" spans="1:5">
      <c r="A10542" s="58">
        <v>35947</v>
      </c>
      <c r="B10542">
        <v>69</v>
      </c>
      <c r="C10542">
        <v>1891995</v>
      </c>
      <c r="D10542">
        <v>855582</v>
      </c>
      <c r="E10542">
        <v>1036413</v>
      </c>
    </row>
    <row r="10543" spans="1:5">
      <c r="A10543" s="58">
        <v>35947</v>
      </c>
      <c r="B10543">
        <v>70</v>
      </c>
      <c r="C10543">
        <v>1921245</v>
      </c>
      <c r="D10543">
        <v>854500</v>
      </c>
      <c r="E10543">
        <v>1066745</v>
      </c>
    </row>
    <row r="10544" spans="1:5">
      <c r="A10544" s="58">
        <v>35947</v>
      </c>
      <c r="B10544">
        <v>71</v>
      </c>
      <c r="C10544">
        <v>1793617</v>
      </c>
      <c r="D10544">
        <v>791425</v>
      </c>
      <c r="E10544">
        <v>1002192</v>
      </c>
    </row>
    <row r="10545" spans="1:5">
      <c r="A10545" s="58">
        <v>35947</v>
      </c>
      <c r="B10545">
        <v>72</v>
      </c>
      <c r="C10545">
        <v>1738069</v>
      </c>
      <c r="D10545">
        <v>757624</v>
      </c>
      <c r="E10545">
        <v>980445</v>
      </c>
    </row>
    <row r="10546" spans="1:5">
      <c r="A10546" s="58">
        <v>35947</v>
      </c>
      <c r="B10546">
        <v>73</v>
      </c>
      <c r="C10546">
        <v>1746062</v>
      </c>
      <c r="D10546">
        <v>756903</v>
      </c>
      <c r="E10546">
        <v>989159</v>
      </c>
    </row>
    <row r="10547" spans="1:5">
      <c r="A10547" s="58">
        <v>35947</v>
      </c>
      <c r="B10547">
        <v>74</v>
      </c>
      <c r="C10547">
        <v>1690166</v>
      </c>
      <c r="D10547">
        <v>720891</v>
      </c>
      <c r="E10547">
        <v>969275</v>
      </c>
    </row>
    <row r="10548" spans="1:5">
      <c r="A10548" s="58">
        <v>35947</v>
      </c>
      <c r="B10548">
        <v>75</v>
      </c>
      <c r="C10548">
        <v>1609508</v>
      </c>
      <c r="D10548">
        <v>675682</v>
      </c>
      <c r="E10548">
        <v>933826</v>
      </c>
    </row>
    <row r="10549" spans="1:5">
      <c r="A10549" s="58">
        <v>35947</v>
      </c>
      <c r="B10549">
        <v>76</v>
      </c>
      <c r="C10549">
        <v>1580566</v>
      </c>
      <c r="D10549">
        <v>657537</v>
      </c>
      <c r="E10549">
        <v>923029</v>
      </c>
    </row>
    <row r="10550" spans="1:5">
      <c r="A10550" s="58">
        <v>35947</v>
      </c>
      <c r="B10550">
        <v>77</v>
      </c>
      <c r="C10550">
        <v>1474757</v>
      </c>
      <c r="D10550">
        <v>607168</v>
      </c>
      <c r="E10550">
        <v>867589</v>
      </c>
    </row>
    <row r="10551" spans="1:5">
      <c r="A10551" s="58">
        <v>35947</v>
      </c>
      <c r="B10551">
        <v>78</v>
      </c>
      <c r="C10551">
        <v>1325000</v>
      </c>
      <c r="D10551">
        <v>531160</v>
      </c>
      <c r="E10551">
        <v>793840</v>
      </c>
    </row>
    <row r="10552" spans="1:5">
      <c r="A10552" s="58">
        <v>35947</v>
      </c>
      <c r="B10552">
        <v>79</v>
      </c>
      <c r="C10552">
        <v>1226227</v>
      </c>
      <c r="D10552">
        <v>479602</v>
      </c>
      <c r="E10552">
        <v>746625</v>
      </c>
    </row>
    <row r="10553" spans="1:5">
      <c r="A10553" s="58">
        <v>35947</v>
      </c>
      <c r="B10553">
        <v>80</v>
      </c>
      <c r="C10553">
        <v>1146347</v>
      </c>
      <c r="D10553">
        <v>436960</v>
      </c>
      <c r="E10553">
        <v>709387</v>
      </c>
    </row>
    <row r="10554" spans="1:5">
      <c r="A10554" s="58">
        <v>35947</v>
      </c>
      <c r="B10554">
        <v>81</v>
      </c>
      <c r="C10554">
        <v>1029304</v>
      </c>
      <c r="D10554">
        <v>386834</v>
      </c>
      <c r="E10554">
        <v>642470</v>
      </c>
    </row>
    <row r="10555" spans="1:5">
      <c r="A10555" s="58">
        <v>35947</v>
      </c>
      <c r="B10555">
        <v>82</v>
      </c>
      <c r="C10555">
        <v>959501</v>
      </c>
      <c r="D10555">
        <v>353875</v>
      </c>
      <c r="E10555">
        <v>605626</v>
      </c>
    </row>
    <row r="10556" spans="1:5">
      <c r="A10556" s="58">
        <v>35947</v>
      </c>
      <c r="B10556">
        <v>83</v>
      </c>
      <c r="C10556">
        <v>869551</v>
      </c>
      <c r="D10556">
        <v>306808</v>
      </c>
      <c r="E10556">
        <v>562743</v>
      </c>
    </row>
    <row r="10557" spans="1:5">
      <c r="A10557" s="58">
        <v>35947</v>
      </c>
      <c r="B10557">
        <v>84</v>
      </c>
      <c r="C10557">
        <v>774239</v>
      </c>
      <c r="D10557">
        <v>264085</v>
      </c>
      <c r="E10557">
        <v>510154</v>
      </c>
    </row>
    <row r="10558" spans="1:5">
      <c r="A10558" s="58">
        <v>35947</v>
      </c>
      <c r="B10558">
        <v>85</v>
      </c>
      <c r="C10558">
        <v>695686</v>
      </c>
      <c r="D10558">
        <v>228100</v>
      </c>
      <c r="E10558">
        <v>467586</v>
      </c>
    </row>
    <row r="10559" spans="1:5">
      <c r="A10559" s="58">
        <v>35947</v>
      </c>
      <c r="B10559">
        <v>86</v>
      </c>
      <c r="C10559">
        <v>593664</v>
      </c>
      <c r="D10559">
        <v>189518</v>
      </c>
      <c r="E10559">
        <v>404146</v>
      </c>
    </row>
    <row r="10560" spans="1:5">
      <c r="A10560" s="58">
        <v>35947</v>
      </c>
      <c r="B10560">
        <v>87</v>
      </c>
      <c r="C10560">
        <v>516424</v>
      </c>
      <c r="D10560">
        <v>156812</v>
      </c>
      <c r="E10560">
        <v>359612</v>
      </c>
    </row>
    <row r="10561" spans="1:5">
      <c r="A10561" s="58">
        <v>35947</v>
      </c>
      <c r="B10561">
        <v>88</v>
      </c>
      <c r="C10561">
        <v>446249</v>
      </c>
      <c r="D10561">
        <v>130546</v>
      </c>
      <c r="E10561">
        <v>315703</v>
      </c>
    </row>
    <row r="10562" spans="1:5">
      <c r="A10562" s="58">
        <v>35947</v>
      </c>
      <c r="B10562">
        <v>89</v>
      </c>
      <c r="C10562">
        <v>381474</v>
      </c>
      <c r="D10562">
        <v>107700</v>
      </c>
      <c r="E10562">
        <v>273774</v>
      </c>
    </row>
    <row r="10563" spans="1:5">
      <c r="A10563" s="58">
        <v>35947</v>
      </c>
      <c r="B10563">
        <v>90</v>
      </c>
      <c r="C10563">
        <v>315203</v>
      </c>
      <c r="D10563">
        <v>84518</v>
      </c>
      <c r="E10563">
        <v>230685</v>
      </c>
    </row>
    <row r="10564" spans="1:5">
      <c r="A10564" s="58">
        <v>35947</v>
      </c>
      <c r="B10564">
        <v>91</v>
      </c>
      <c r="C10564">
        <v>251361</v>
      </c>
      <c r="D10564">
        <v>64149</v>
      </c>
      <c r="E10564">
        <v>187212</v>
      </c>
    </row>
    <row r="10565" spans="1:5">
      <c r="A10565" s="58">
        <v>35947</v>
      </c>
      <c r="B10565">
        <v>92</v>
      </c>
      <c r="C10565">
        <v>204523</v>
      </c>
      <c r="D10565">
        <v>50076</v>
      </c>
      <c r="E10565">
        <v>154447</v>
      </c>
    </row>
    <row r="10566" spans="1:5">
      <c r="A10566" s="58">
        <v>35947</v>
      </c>
      <c r="B10566">
        <v>93</v>
      </c>
      <c r="C10566">
        <v>171157</v>
      </c>
      <c r="D10566">
        <v>39584</v>
      </c>
      <c r="E10566">
        <v>131573</v>
      </c>
    </row>
    <row r="10567" spans="1:5">
      <c r="A10567" s="58">
        <v>35947</v>
      </c>
      <c r="B10567">
        <v>94</v>
      </c>
      <c r="C10567">
        <v>128155</v>
      </c>
      <c r="D10567">
        <v>28654</v>
      </c>
      <c r="E10567">
        <v>99501</v>
      </c>
    </row>
    <row r="10568" spans="1:5">
      <c r="A10568" s="58">
        <v>35947</v>
      </c>
      <c r="B10568">
        <v>95</v>
      </c>
      <c r="C10568">
        <v>90482</v>
      </c>
      <c r="D10568">
        <v>19208</v>
      </c>
      <c r="E10568">
        <v>71274</v>
      </c>
    </row>
    <row r="10569" spans="1:5">
      <c r="A10569" s="58">
        <v>35947</v>
      </c>
      <c r="B10569">
        <v>96</v>
      </c>
      <c r="C10569">
        <v>66295</v>
      </c>
      <c r="D10569">
        <v>13434</v>
      </c>
      <c r="E10569">
        <v>52861</v>
      </c>
    </row>
    <row r="10570" spans="1:5">
      <c r="A10570" s="58">
        <v>35947</v>
      </c>
      <c r="B10570">
        <v>97</v>
      </c>
      <c r="C10570">
        <v>54182</v>
      </c>
      <c r="D10570">
        <v>10482</v>
      </c>
      <c r="E10570">
        <v>43700</v>
      </c>
    </row>
    <row r="10571" spans="1:5">
      <c r="A10571" s="58">
        <v>35947</v>
      </c>
      <c r="B10571">
        <v>98</v>
      </c>
      <c r="C10571">
        <v>35172</v>
      </c>
      <c r="D10571">
        <v>6468</v>
      </c>
      <c r="E10571">
        <v>28704</v>
      </c>
    </row>
    <row r="10572" spans="1:5">
      <c r="A10572" s="58">
        <v>35947</v>
      </c>
      <c r="B10572">
        <v>99</v>
      </c>
      <c r="C10572">
        <v>21902</v>
      </c>
      <c r="D10572">
        <v>3965</v>
      </c>
      <c r="E10572">
        <v>17937</v>
      </c>
    </row>
    <row r="10573" spans="1:5">
      <c r="A10573" s="58">
        <v>35947</v>
      </c>
      <c r="B10573" t="s">
        <v>164</v>
      </c>
      <c r="C10573">
        <v>47404</v>
      </c>
      <c r="D10573">
        <v>9020</v>
      </c>
      <c r="E10573">
        <v>38384</v>
      </c>
    </row>
    <row r="10575" spans="1:5">
      <c r="A10575" s="58">
        <v>35977</v>
      </c>
      <c r="B10575" t="s">
        <v>163</v>
      </c>
      <c r="C10575" s="56">
        <v>275854104</v>
      </c>
      <c r="D10575">
        <v>135129904</v>
      </c>
      <c r="E10575">
        <v>140724200</v>
      </c>
    </row>
    <row r="10576" spans="1:5">
      <c r="A10576" s="58">
        <v>35977</v>
      </c>
      <c r="B10576">
        <v>0</v>
      </c>
      <c r="C10576">
        <v>3762809</v>
      </c>
      <c r="D10576">
        <v>1928364</v>
      </c>
      <c r="E10576">
        <v>1834445</v>
      </c>
    </row>
    <row r="10577" spans="1:5">
      <c r="A10577" s="58">
        <v>35977</v>
      </c>
      <c r="B10577">
        <v>1</v>
      </c>
      <c r="C10577">
        <v>3768112</v>
      </c>
      <c r="D10577">
        <v>1925454</v>
      </c>
      <c r="E10577">
        <v>1842658</v>
      </c>
    </row>
    <row r="10578" spans="1:5">
      <c r="A10578" s="58">
        <v>35977</v>
      </c>
      <c r="B10578">
        <v>2</v>
      </c>
      <c r="C10578">
        <v>3773397</v>
      </c>
      <c r="D10578">
        <v>1929711</v>
      </c>
      <c r="E10578">
        <v>1843686</v>
      </c>
    </row>
    <row r="10579" spans="1:5">
      <c r="A10579" s="58">
        <v>35977</v>
      </c>
      <c r="B10579">
        <v>3</v>
      </c>
      <c r="C10579">
        <v>3861808</v>
      </c>
      <c r="D10579">
        <v>1975856</v>
      </c>
      <c r="E10579">
        <v>1885952</v>
      </c>
    </row>
    <row r="10580" spans="1:5">
      <c r="A10580" s="58">
        <v>35977</v>
      </c>
      <c r="B10580">
        <v>4</v>
      </c>
      <c r="C10580">
        <v>3978797</v>
      </c>
      <c r="D10580">
        <v>2037608</v>
      </c>
      <c r="E10580">
        <v>1941189</v>
      </c>
    </row>
    <row r="10581" spans="1:5">
      <c r="A10581" s="58">
        <v>35977</v>
      </c>
      <c r="B10581">
        <v>5</v>
      </c>
      <c r="C10581">
        <v>4039711</v>
      </c>
      <c r="D10581">
        <v>2071831</v>
      </c>
      <c r="E10581">
        <v>1967880</v>
      </c>
    </row>
    <row r="10582" spans="1:5">
      <c r="A10582" s="58">
        <v>35977</v>
      </c>
      <c r="B10582">
        <v>6</v>
      </c>
      <c r="C10582">
        <v>4112475</v>
      </c>
      <c r="D10582">
        <v>2102826</v>
      </c>
      <c r="E10582">
        <v>2009649</v>
      </c>
    </row>
    <row r="10583" spans="1:5">
      <c r="A10583" s="58">
        <v>35977</v>
      </c>
      <c r="B10583">
        <v>7</v>
      </c>
      <c r="C10583">
        <v>4180115</v>
      </c>
      <c r="D10583">
        <v>2139061</v>
      </c>
      <c r="E10583">
        <v>2041054</v>
      </c>
    </row>
    <row r="10584" spans="1:5">
      <c r="A10584" s="58">
        <v>35977</v>
      </c>
      <c r="B10584">
        <v>8</v>
      </c>
      <c r="C10584">
        <v>4122785</v>
      </c>
      <c r="D10584">
        <v>2111915</v>
      </c>
      <c r="E10584">
        <v>2010870</v>
      </c>
    </row>
    <row r="10585" spans="1:5">
      <c r="A10585" s="58">
        <v>35977</v>
      </c>
      <c r="B10585">
        <v>9</v>
      </c>
      <c r="C10585">
        <v>4055242</v>
      </c>
      <c r="D10585">
        <v>2078159</v>
      </c>
      <c r="E10585">
        <v>1977083</v>
      </c>
    </row>
    <row r="10586" spans="1:5">
      <c r="A10586" s="58">
        <v>35977</v>
      </c>
      <c r="B10586">
        <v>10</v>
      </c>
      <c r="C10586">
        <v>4035230</v>
      </c>
      <c r="D10586">
        <v>2067966</v>
      </c>
      <c r="E10586">
        <v>1967264</v>
      </c>
    </row>
    <row r="10587" spans="1:5">
      <c r="A10587" s="58">
        <v>35977</v>
      </c>
      <c r="B10587">
        <v>11</v>
      </c>
      <c r="C10587">
        <v>3959695</v>
      </c>
      <c r="D10587">
        <v>2027682</v>
      </c>
      <c r="E10587">
        <v>1932013</v>
      </c>
    </row>
    <row r="10588" spans="1:5">
      <c r="A10588" s="58">
        <v>35977</v>
      </c>
      <c r="B10588">
        <v>12</v>
      </c>
      <c r="C10588">
        <v>3978089</v>
      </c>
      <c r="D10588">
        <v>2038566</v>
      </c>
      <c r="E10588">
        <v>1939523</v>
      </c>
    </row>
    <row r="10589" spans="1:5">
      <c r="A10589" s="58">
        <v>35977</v>
      </c>
      <c r="B10589">
        <v>13</v>
      </c>
      <c r="C10589">
        <v>3970975</v>
      </c>
      <c r="D10589">
        <v>2033379</v>
      </c>
      <c r="E10589">
        <v>1937596</v>
      </c>
    </row>
    <row r="10590" spans="1:5">
      <c r="A10590" s="58">
        <v>35977</v>
      </c>
      <c r="B10590">
        <v>14</v>
      </c>
      <c r="C10590">
        <v>3881192</v>
      </c>
      <c r="D10590">
        <v>1990726</v>
      </c>
      <c r="E10590">
        <v>1890466</v>
      </c>
    </row>
    <row r="10591" spans="1:5">
      <c r="A10591" s="58">
        <v>35977</v>
      </c>
      <c r="B10591">
        <v>15</v>
      </c>
      <c r="C10591">
        <v>3996722</v>
      </c>
      <c r="D10591">
        <v>2054320</v>
      </c>
      <c r="E10591">
        <v>1942402</v>
      </c>
    </row>
    <row r="10592" spans="1:5">
      <c r="A10592" s="58">
        <v>35977</v>
      </c>
      <c r="B10592">
        <v>16</v>
      </c>
      <c r="C10592">
        <v>4006784</v>
      </c>
      <c r="D10592">
        <v>2064077</v>
      </c>
      <c r="E10592">
        <v>1942707</v>
      </c>
    </row>
    <row r="10593" spans="1:5">
      <c r="A10593" s="58">
        <v>35977</v>
      </c>
      <c r="B10593">
        <v>17</v>
      </c>
      <c r="C10593">
        <v>3944569</v>
      </c>
      <c r="D10593">
        <v>2039345</v>
      </c>
      <c r="E10593">
        <v>1905224</v>
      </c>
    </row>
    <row r="10594" spans="1:5">
      <c r="A10594" s="58">
        <v>35977</v>
      </c>
      <c r="B10594">
        <v>18</v>
      </c>
      <c r="C10594">
        <v>3981223</v>
      </c>
      <c r="D10594">
        <v>2043271</v>
      </c>
      <c r="E10594">
        <v>1937952</v>
      </c>
    </row>
    <row r="10595" spans="1:5">
      <c r="A10595" s="58">
        <v>35977</v>
      </c>
      <c r="B10595">
        <v>19</v>
      </c>
      <c r="C10595">
        <v>3910434</v>
      </c>
      <c r="D10595">
        <v>1997724</v>
      </c>
      <c r="E10595">
        <v>1912710</v>
      </c>
    </row>
    <row r="10596" spans="1:5">
      <c r="A10596" s="58">
        <v>35977</v>
      </c>
      <c r="B10596">
        <v>20</v>
      </c>
      <c r="C10596">
        <v>3799863</v>
      </c>
      <c r="D10596">
        <v>1942974</v>
      </c>
      <c r="E10596">
        <v>1856889</v>
      </c>
    </row>
    <row r="10597" spans="1:5">
      <c r="A10597" s="58">
        <v>35977</v>
      </c>
      <c r="B10597">
        <v>21</v>
      </c>
      <c r="C10597">
        <v>3720000</v>
      </c>
      <c r="D10597">
        <v>1901381</v>
      </c>
      <c r="E10597">
        <v>1818619</v>
      </c>
    </row>
    <row r="10598" spans="1:5">
      <c r="A10598" s="58">
        <v>35977</v>
      </c>
      <c r="B10598">
        <v>22</v>
      </c>
      <c r="C10598">
        <v>3525791</v>
      </c>
      <c r="D10598">
        <v>1800784</v>
      </c>
      <c r="E10598">
        <v>1725007</v>
      </c>
    </row>
    <row r="10599" spans="1:5">
      <c r="A10599" s="58">
        <v>35977</v>
      </c>
      <c r="B10599">
        <v>23</v>
      </c>
      <c r="C10599">
        <v>3575395</v>
      </c>
      <c r="D10599">
        <v>1821418</v>
      </c>
      <c r="E10599">
        <v>1753977</v>
      </c>
    </row>
    <row r="10600" spans="1:5">
      <c r="A10600" s="58">
        <v>35977</v>
      </c>
      <c r="B10600">
        <v>24</v>
      </c>
      <c r="C10600">
        <v>3546054</v>
      </c>
      <c r="D10600">
        <v>1799331</v>
      </c>
      <c r="E10600">
        <v>1746723</v>
      </c>
    </row>
    <row r="10601" spans="1:5">
      <c r="A10601" s="58">
        <v>35977</v>
      </c>
      <c r="B10601">
        <v>25</v>
      </c>
      <c r="C10601">
        <v>3688766</v>
      </c>
      <c r="D10601">
        <v>1869136</v>
      </c>
      <c r="E10601">
        <v>1819630</v>
      </c>
    </row>
    <row r="10602" spans="1:5">
      <c r="A10602" s="58">
        <v>35977</v>
      </c>
      <c r="B10602">
        <v>26</v>
      </c>
      <c r="C10602">
        <v>3837254</v>
      </c>
      <c r="D10602">
        <v>1934195</v>
      </c>
      <c r="E10602">
        <v>1903059</v>
      </c>
    </row>
    <row r="10603" spans="1:5">
      <c r="A10603" s="58">
        <v>35977</v>
      </c>
      <c r="B10603">
        <v>27</v>
      </c>
      <c r="C10603">
        <v>4171533</v>
      </c>
      <c r="D10603">
        <v>2096125</v>
      </c>
      <c r="E10603">
        <v>2075408</v>
      </c>
    </row>
    <row r="10604" spans="1:5">
      <c r="A10604" s="58">
        <v>35977</v>
      </c>
      <c r="B10604">
        <v>28</v>
      </c>
      <c r="C10604">
        <v>4080230</v>
      </c>
      <c r="D10604">
        <v>2052704</v>
      </c>
      <c r="E10604">
        <v>2027526</v>
      </c>
    </row>
    <row r="10605" spans="1:5">
      <c r="A10605" s="58">
        <v>35977</v>
      </c>
      <c r="B10605">
        <v>29</v>
      </c>
      <c r="C10605">
        <v>4025861</v>
      </c>
      <c r="D10605">
        <v>2024126</v>
      </c>
      <c r="E10605">
        <v>2001735</v>
      </c>
    </row>
    <row r="10606" spans="1:5">
      <c r="A10606" s="58">
        <v>35977</v>
      </c>
      <c r="B10606">
        <v>30</v>
      </c>
      <c r="C10606">
        <v>4068797</v>
      </c>
      <c r="D10606">
        <v>2053907</v>
      </c>
      <c r="E10606">
        <v>2014890</v>
      </c>
    </row>
    <row r="10607" spans="1:5">
      <c r="A10607" s="58">
        <v>35977</v>
      </c>
      <c r="B10607">
        <v>31</v>
      </c>
      <c r="C10607">
        <v>3980432</v>
      </c>
      <c r="D10607">
        <v>1996379</v>
      </c>
      <c r="E10607">
        <v>1984053</v>
      </c>
    </row>
    <row r="10608" spans="1:5">
      <c r="A10608" s="58">
        <v>35977</v>
      </c>
      <c r="B10608">
        <v>32</v>
      </c>
      <c r="C10608">
        <v>4113956</v>
      </c>
      <c r="D10608">
        <v>2061585</v>
      </c>
      <c r="E10608">
        <v>2052371</v>
      </c>
    </row>
    <row r="10609" spans="1:5">
      <c r="A10609" s="58">
        <v>35977</v>
      </c>
      <c r="B10609">
        <v>33</v>
      </c>
      <c r="C10609">
        <v>4285068</v>
      </c>
      <c r="D10609">
        <v>2143804</v>
      </c>
      <c r="E10609">
        <v>2141264</v>
      </c>
    </row>
    <row r="10610" spans="1:5">
      <c r="A10610" s="58">
        <v>35977</v>
      </c>
      <c r="B10610">
        <v>34</v>
      </c>
      <c r="C10610">
        <v>4504615</v>
      </c>
      <c r="D10610">
        <v>2258033</v>
      </c>
      <c r="E10610">
        <v>2246582</v>
      </c>
    </row>
    <row r="10611" spans="1:5">
      <c r="A10611" s="58">
        <v>35977</v>
      </c>
      <c r="B10611">
        <v>35</v>
      </c>
      <c r="C10611">
        <v>4647434</v>
      </c>
      <c r="D10611">
        <v>2332072</v>
      </c>
      <c r="E10611">
        <v>2315362</v>
      </c>
    </row>
    <row r="10612" spans="1:5">
      <c r="A10612" s="58">
        <v>35977</v>
      </c>
      <c r="B10612">
        <v>36</v>
      </c>
      <c r="C10612">
        <v>4604202</v>
      </c>
      <c r="D10612">
        <v>2294049</v>
      </c>
      <c r="E10612">
        <v>2310153</v>
      </c>
    </row>
    <row r="10613" spans="1:5">
      <c r="A10613" s="58">
        <v>35977</v>
      </c>
      <c r="B10613">
        <v>37</v>
      </c>
      <c r="C10613">
        <v>4584006</v>
      </c>
      <c r="D10613">
        <v>2281345</v>
      </c>
      <c r="E10613">
        <v>2302661</v>
      </c>
    </row>
    <row r="10614" spans="1:5">
      <c r="A10614" s="58">
        <v>35977</v>
      </c>
      <c r="B10614">
        <v>38</v>
      </c>
      <c r="C10614">
        <v>4524490</v>
      </c>
      <c r="D10614">
        <v>2252385</v>
      </c>
      <c r="E10614">
        <v>2272105</v>
      </c>
    </row>
    <row r="10615" spans="1:5">
      <c r="A10615" s="58">
        <v>35977</v>
      </c>
      <c r="B10615">
        <v>39</v>
      </c>
      <c r="C10615">
        <v>4566065</v>
      </c>
      <c r="D10615">
        <v>2266938</v>
      </c>
      <c r="E10615">
        <v>2299127</v>
      </c>
    </row>
    <row r="10616" spans="1:5">
      <c r="A10616" s="58">
        <v>35977</v>
      </c>
      <c r="B10616">
        <v>40</v>
      </c>
      <c r="C10616">
        <v>4656534</v>
      </c>
      <c r="D10616">
        <v>2320302</v>
      </c>
      <c r="E10616">
        <v>2336232</v>
      </c>
    </row>
    <row r="10617" spans="1:5">
      <c r="A10617" s="58">
        <v>35977</v>
      </c>
      <c r="B10617">
        <v>41</v>
      </c>
      <c r="C10617">
        <v>4442810</v>
      </c>
      <c r="D10617">
        <v>2201180</v>
      </c>
      <c r="E10617">
        <v>2241630</v>
      </c>
    </row>
    <row r="10618" spans="1:5">
      <c r="A10618" s="58">
        <v>35977</v>
      </c>
      <c r="B10618">
        <v>42</v>
      </c>
      <c r="C10618">
        <v>4324057</v>
      </c>
      <c r="D10618">
        <v>2138872</v>
      </c>
      <c r="E10618">
        <v>2185185</v>
      </c>
    </row>
    <row r="10619" spans="1:5">
      <c r="A10619" s="58">
        <v>35977</v>
      </c>
      <c r="B10619">
        <v>43</v>
      </c>
      <c r="C10619">
        <v>4246602</v>
      </c>
      <c r="D10619">
        <v>2094862</v>
      </c>
      <c r="E10619">
        <v>2151740</v>
      </c>
    </row>
    <row r="10620" spans="1:5">
      <c r="A10620" s="58">
        <v>35977</v>
      </c>
      <c r="B10620">
        <v>44</v>
      </c>
      <c r="C10620">
        <v>4152154</v>
      </c>
      <c r="D10620">
        <v>2049575</v>
      </c>
      <c r="E10620">
        <v>2102579</v>
      </c>
    </row>
    <row r="10621" spans="1:5">
      <c r="A10621" s="58">
        <v>35977</v>
      </c>
      <c r="B10621">
        <v>45</v>
      </c>
      <c r="C10621">
        <v>4108351</v>
      </c>
      <c r="D10621">
        <v>2029255</v>
      </c>
      <c r="E10621">
        <v>2079096</v>
      </c>
    </row>
    <row r="10622" spans="1:5">
      <c r="A10622" s="58">
        <v>35977</v>
      </c>
      <c r="B10622">
        <v>46</v>
      </c>
      <c r="C10622">
        <v>3901324</v>
      </c>
      <c r="D10622">
        <v>1917073</v>
      </c>
      <c r="E10622">
        <v>1984251</v>
      </c>
    </row>
    <row r="10623" spans="1:5">
      <c r="A10623" s="58">
        <v>35977</v>
      </c>
      <c r="B10623">
        <v>47</v>
      </c>
      <c r="C10623">
        <v>3759423</v>
      </c>
      <c r="D10623">
        <v>1844735</v>
      </c>
      <c r="E10623">
        <v>1914688</v>
      </c>
    </row>
    <row r="10624" spans="1:5">
      <c r="A10624" s="58">
        <v>35977</v>
      </c>
      <c r="B10624">
        <v>48</v>
      </c>
      <c r="C10624">
        <v>3656981</v>
      </c>
      <c r="D10624">
        <v>1795548</v>
      </c>
      <c r="E10624">
        <v>1861433</v>
      </c>
    </row>
    <row r="10625" spans="1:5">
      <c r="A10625" s="58">
        <v>35977</v>
      </c>
      <c r="B10625">
        <v>49</v>
      </c>
      <c r="C10625">
        <v>3688084</v>
      </c>
      <c r="D10625">
        <v>1807376</v>
      </c>
      <c r="E10625">
        <v>1880708</v>
      </c>
    </row>
    <row r="10626" spans="1:5">
      <c r="A10626" s="58">
        <v>35977</v>
      </c>
      <c r="B10626">
        <v>50</v>
      </c>
      <c r="C10626">
        <v>3734825</v>
      </c>
      <c r="D10626">
        <v>1833763</v>
      </c>
      <c r="E10626">
        <v>1901062</v>
      </c>
    </row>
    <row r="10627" spans="1:5">
      <c r="A10627" s="58">
        <v>35977</v>
      </c>
      <c r="B10627">
        <v>51</v>
      </c>
      <c r="C10627">
        <v>3846086</v>
      </c>
      <c r="D10627">
        <v>1886389</v>
      </c>
      <c r="E10627">
        <v>1959697</v>
      </c>
    </row>
    <row r="10628" spans="1:5">
      <c r="A10628" s="58">
        <v>35977</v>
      </c>
      <c r="B10628">
        <v>52</v>
      </c>
      <c r="C10628">
        <v>2806994</v>
      </c>
      <c r="D10628">
        <v>1369303</v>
      </c>
      <c r="E10628">
        <v>1437691</v>
      </c>
    </row>
    <row r="10629" spans="1:5">
      <c r="A10629" s="58">
        <v>35977</v>
      </c>
      <c r="B10629">
        <v>53</v>
      </c>
      <c r="C10629">
        <v>2840605</v>
      </c>
      <c r="D10629">
        <v>1382213</v>
      </c>
      <c r="E10629">
        <v>1458392</v>
      </c>
    </row>
    <row r="10630" spans="1:5">
      <c r="A10630" s="58">
        <v>35977</v>
      </c>
      <c r="B10630">
        <v>54</v>
      </c>
      <c r="C10630">
        <v>2889184</v>
      </c>
      <c r="D10630">
        <v>1407511</v>
      </c>
      <c r="E10630">
        <v>1481673</v>
      </c>
    </row>
    <row r="10631" spans="1:5">
      <c r="A10631" s="58">
        <v>35977</v>
      </c>
      <c r="B10631">
        <v>55</v>
      </c>
      <c r="C10631">
        <v>2989898</v>
      </c>
      <c r="D10631">
        <v>1455145</v>
      </c>
      <c r="E10631">
        <v>1534753</v>
      </c>
    </row>
    <row r="10632" spans="1:5">
      <c r="A10632" s="58">
        <v>35977</v>
      </c>
      <c r="B10632">
        <v>56</v>
      </c>
      <c r="C10632">
        <v>2570360</v>
      </c>
      <c r="D10632">
        <v>1242561</v>
      </c>
      <c r="E10632">
        <v>1327799</v>
      </c>
    </row>
    <row r="10633" spans="1:5">
      <c r="A10633" s="58">
        <v>35977</v>
      </c>
      <c r="B10633">
        <v>57</v>
      </c>
      <c r="C10633">
        <v>2436220</v>
      </c>
      <c r="D10633">
        <v>1172595</v>
      </c>
      <c r="E10633">
        <v>1263625</v>
      </c>
    </row>
    <row r="10634" spans="1:5">
      <c r="A10634" s="58">
        <v>35977</v>
      </c>
      <c r="B10634">
        <v>58</v>
      </c>
      <c r="C10634">
        <v>2305054</v>
      </c>
      <c r="D10634">
        <v>1108639</v>
      </c>
      <c r="E10634">
        <v>1196415</v>
      </c>
    </row>
    <row r="10635" spans="1:5">
      <c r="A10635" s="58">
        <v>35977</v>
      </c>
      <c r="B10635">
        <v>59</v>
      </c>
      <c r="C10635">
        <v>2287915</v>
      </c>
      <c r="D10635">
        <v>1097032</v>
      </c>
      <c r="E10635">
        <v>1190883</v>
      </c>
    </row>
    <row r="10636" spans="1:5">
      <c r="A10636" s="58">
        <v>35977</v>
      </c>
      <c r="B10636">
        <v>60</v>
      </c>
      <c r="C10636">
        <v>2265724</v>
      </c>
      <c r="D10636">
        <v>1082563</v>
      </c>
      <c r="E10636">
        <v>1183161</v>
      </c>
    </row>
    <row r="10637" spans="1:5">
      <c r="A10637" s="58">
        <v>35977</v>
      </c>
      <c r="B10637">
        <v>61</v>
      </c>
      <c r="C10637">
        <v>2068224</v>
      </c>
      <c r="D10637">
        <v>985731</v>
      </c>
      <c r="E10637">
        <v>1082493</v>
      </c>
    </row>
    <row r="10638" spans="1:5">
      <c r="A10638" s="58">
        <v>35977</v>
      </c>
      <c r="B10638">
        <v>62</v>
      </c>
      <c r="C10638">
        <v>2060484</v>
      </c>
      <c r="D10638">
        <v>977610</v>
      </c>
      <c r="E10638">
        <v>1082874</v>
      </c>
    </row>
    <row r="10639" spans="1:5">
      <c r="A10639" s="58">
        <v>35977</v>
      </c>
      <c r="B10639">
        <v>63</v>
      </c>
      <c r="C10639">
        <v>2082928</v>
      </c>
      <c r="D10639">
        <v>985909</v>
      </c>
      <c r="E10639">
        <v>1097019</v>
      </c>
    </row>
    <row r="10640" spans="1:5">
      <c r="A10640" s="58">
        <v>35977</v>
      </c>
      <c r="B10640">
        <v>64</v>
      </c>
      <c r="C10640">
        <v>1944148</v>
      </c>
      <c r="D10640">
        <v>913323</v>
      </c>
      <c r="E10640">
        <v>1030825</v>
      </c>
    </row>
    <row r="10641" spans="1:5">
      <c r="A10641" s="58">
        <v>35977</v>
      </c>
      <c r="B10641">
        <v>65</v>
      </c>
      <c r="C10641">
        <v>1925215</v>
      </c>
      <c r="D10641">
        <v>895889</v>
      </c>
      <c r="E10641">
        <v>1029326</v>
      </c>
    </row>
    <row r="10642" spans="1:5">
      <c r="A10642" s="58">
        <v>35977</v>
      </c>
      <c r="B10642">
        <v>66</v>
      </c>
      <c r="C10642">
        <v>1921704</v>
      </c>
      <c r="D10642">
        <v>885610</v>
      </c>
      <c r="E10642">
        <v>1036094</v>
      </c>
    </row>
    <row r="10643" spans="1:5">
      <c r="A10643" s="58">
        <v>35977</v>
      </c>
      <c r="B10643">
        <v>67</v>
      </c>
      <c r="C10643">
        <v>2006968</v>
      </c>
      <c r="D10643">
        <v>921882</v>
      </c>
      <c r="E10643">
        <v>1085086</v>
      </c>
    </row>
    <row r="10644" spans="1:5">
      <c r="A10644" s="58">
        <v>35977</v>
      </c>
      <c r="B10644">
        <v>68</v>
      </c>
      <c r="C10644">
        <v>1934359</v>
      </c>
      <c r="D10644">
        <v>890447</v>
      </c>
      <c r="E10644">
        <v>1043912</v>
      </c>
    </row>
    <row r="10645" spans="1:5">
      <c r="A10645" s="58">
        <v>35977</v>
      </c>
      <c r="B10645">
        <v>69</v>
      </c>
      <c r="C10645">
        <v>1889019</v>
      </c>
      <c r="D10645">
        <v>855123</v>
      </c>
      <c r="E10645">
        <v>1033896</v>
      </c>
    </row>
    <row r="10646" spans="1:5">
      <c r="A10646" s="58">
        <v>35977</v>
      </c>
      <c r="B10646">
        <v>70</v>
      </c>
      <c r="C10646">
        <v>1919463</v>
      </c>
      <c r="D10646">
        <v>853803</v>
      </c>
      <c r="E10646">
        <v>1065660</v>
      </c>
    </row>
    <row r="10647" spans="1:5">
      <c r="A10647" s="58">
        <v>35977</v>
      </c>
      <c r="B10647">
        <v>71</v>
      </c>
      <c r="C10647">
        <v>1797080</v>
      </c>
      <c r="D10647">
        <v>793951</v>
      </c>
      <c r="E10647">
        <v>1003129</v>
      </c>
    </row>
    <row r="10648" spans="1:5">
      <c r="A10648" s="58">
        <v>35977</v>
      </c>
      <c r="B10648">
        <v>72</v>
      </c>
      <c r="C10648">
        <v>1738304</v>
      </c>
      <c r="D10648">
        <v>757791</v>
      </c>
      <c r="E10648">
        <v>980513</v>
      </c>
    </row>
    <row r="10649" spans="1:5">
      <c r="A10649" s="58">
        <v>35977</v>
      </c>
      <c r="B10649">
        <v>73</v>
      </c>
      <c r="C10649">
        <v>1745311</v>
      </c>
      <c r="D10649">
        <v>756653</v>
      </c>
      <c r="E10649">
        <v>988658</v>
      </c>
    </row>
    <row r="10650" spans="1:5">
      <c r="A10650" s="58">
        <v>35977</v>
      </c>
      <c r="B10650">
        <v>74</v>
      </c>
      <c r="C10650">
        <v>1692824</v>
      </c>
      <c r="D10650">
        <v>722142</v>
      </c>
      <c r="E10650">
        <v>970682</v>
      </c>
    </row>
    <row r="10651" spans="1:5">
      <c r="A10651" s="58">
        <v>35977</v>
      </c>
      <c r="B10651">
        <v>75</v>
      </c>
      <c r="C10651">
        <v>1610422</v>
      </c>
      <c r="D10651">
        <v>676329</v>
      </c>
      <c r="E10651">
        <v>934093</v>
      </c>
    </row>
    <row r="10652" spans="1:5">
      <c r="A10652" s="58">
        <v>35977</v>
      </c>
      <c r="B10652">
        <v>76</v>
      </c>
      <c r="C10652">
        <v>1577276</v>
      </c>
      <c r="D10652">
        <v>656059</v>
      </c>
      <c r="E10652">
        <v>921217</v>
      </c>
    </row>
    <row r="10653" spans="1:5">
      <c r="A10653" s="58">
        <v>35977</v>
      </c>
      <c r="B10653">
        <v>77</v>
      </c>
      <c r="C10653">
        <v>1481717</v>
      </c>
      <c r="D10653">
        <v>610071</v>
      </c>
      <c r="E10653">
        <v>871646</v>
      </c>
    </row>
    <row r="10654" spans="1:5">
      <c r="A10654" s="58">
        <v>35977</v>
      </c>
      <c r="B10654">
        <v>78</v>
      </c>
      <c r="C10654">
        <v>1330641</v>
      </c>
      <c r="D10654">
        <v>533930</v>
      </c>
      <c r="E10654">
        <v>796711</v>
      </c>
    </row>
    <row r="10655" spans="1:5">
      <c r="A10655" s="58">
        <v>35977</v>
      </c>
      <c r="B10655">
        <v>79</v>
      </c>
      <c r="C10655">
        <v>1228062</v>
      </c>
      <c r="D10655">
        <v>480544</v>
      </c>
      <c r="E10655">
        <v>747518</v>
      </c>
    </row>
    <row r="10656" spans="1:5">
      <c r="A10656" s="58">
        <v>35977</v>
      </c>
      <c r="B10656">
        <v>80</v>
      </c>
      <c r="C10656">
        <v>1150320</v>
      </c>
      <c r="D10656">
        <v>438881</v>
      </c>
      <c r="E10656">
        <v>711439</v>
      </c>
    </row>
    <row r="10657" spans="1:5">
      <c r="A10657" s="58">
        <v>35977</v>
      </c>
      <c r="B10657">
        <v>81</v>
      </c>
      <c r="C10657">
        <v>1029841</v>
      </c>
      <c r="D10657">
        <v>387044</v>
      </c>
      <c r="E10657">
        <v>642797</v>
      </c>
    </row>
    <row r="10658" spans="1:5">
      <c r="A10658" s="58">
        <v>35977</v>
      </c>
      <c r="B10658">
        <v>82</v>
      </c>
      <c r="C10658">
        <v>960538</v>
      </c>
      <c r="D10658">
        <v>354567</v>
      </c>
      <c r="E10658">
        <v>605971</v>
      </c>
    </row>
    <row r="10659" spans="1:5">
      <c r="A10659" s="58">
        <v>35977</v>
      </c>
      <c r="B10659">
        <v>83</v>
      </c>
      <c r="C10659">
        <v>871471</v>
      </c>
      <c r="D10659">
        <v>307701</v>
      </c>
      <c r="E10659">
        <v>563770</v>
      </c>
    </row>
    <row r="10660" spans="1:5">
      <c r="A10660" s="58">
        <v>35977</v>
      </c>
      <c r="B10660">
        <v>84</v>
      </c>
      <c r="C10660">
        <v>776089</v>
      </c>
      <c r="D10660">
        <v>265085</v>
      </c>
      <c r="E10660">
        <v>511004</v>
      </c>
    </row>
    <row r="10661" spans="1:5">
      <c r="A10661" s="58">
        <v>35977</v>
      </c>
      <c r="B10661">
        <v>85</v>
      </c>
      <c r="C10661">
        <v>697231</v>
      </c>
      <c r="D10661">
        <v>228755</v>
      </c>
      <c r="E10661">
        <v>468476</v>
      </c>
    </row>
    <row r="10662" spans="1:5">
      <c r="A10662" s="58">
        <v>35977</v>
      </c>
      <c r="B10662">
        <v>86</v>
      </c>
      <c r="C10662">
        <v>596906</v>
      </c>
      <c r="D10662">
        <v>190622</v>
      </c>
      <c r="E10662">
        <v>406284</v>
      </c>
    </row>
    <row r="10663" spans="1:5">
      <c r="A10663" s="58">
        <v>35977</v>
      </c>
      <c r="B10663">
        <v>87</v>
      </c>
      <c r="C10663">
        <v>518210</v>
      </c>
      <c r="D10663">
        <v>157715</v>
      </c>
      <c r="E10663">
        <v>360495</v>
      </c>
    </row>
    <row r="10664" spans="1:5">
      <c r="A10664" s="58">
        <v>35977</v>
      </c>
      <c r="B10664">
        <v>88</v>
      </c>
      <c r="C10664">
        <v>447354</v>
      </c>
      <c r="D10664">
        <v>130777</v>
      </c>
      <c r="E10664">
        <v>316577</v>
      </c>
    </row>
    <row r="10665" spans="1:5">
      <c r="A10665" s="58">
        <v>35977</v>
      </c>
      <c r="B10665">
        <v>89</v>
      </c>
      <c r="C10665">
        <v>382493</v>
      </c>
      <c r="D10665">
        <v>108100</v>
      </c>
      <c r="E10665">
        <v>274393</v>
      </c>
    </row>
    <row r="10666" spans="1:5">
      <c r="A10666" s="58">
        <v>35977</v>
      </c>
      <c r="B10666">
        <v>90</v>
      </c>
      <c r="C10666">
        <v>315932</v>
      </c>
      <c r="D10666">
        <v>84795</v>
      </c>
      <c r="E10666">
        <v>231137</v>
      </c>
    </row>
    <row r="10667" spans="1:5">
      <c r="A10667" s="58">
        <v>35977</v>
      </c>
      <c r="B10667">
        <v>91</v>
      </c>
      <c r="C10667">
        <v>252746</v>
      </c>
      <c r="D10667">
        <v>64553</v>
      </c>
      <c r="E10667">
        <v>188193</v>
      </c>
    </row>
    <row r="10668" spans="1:5">
      <c r="A10668" s="58">
        <v>35977</v>
      </c>
      <c r="B10668">
        <v>92</v>
      </c>
      <c r="C10668">
        <v>205002</v>
      </c>
      <c r="D10668">
        <v>50234</v>
      </c>
      <c r="E10668">
        <v>154768</v>
      </c>
    </row>
    <row r="10669" spans="1:5">
      <c r="A10669" s="58">
        <v>35977</v>
      </c>
      <c r="B10669">
        <v>93</v>
      </c>
      <c r="C10669">
        <v>171087</v>
      </c>
      <c r="D10669">
        <v>39574</v>
      </c>
      <c r="E10669">
        <v>131513</v>
      </c>
    </row>
    <row r="10670" spans="1:5">
      <c r="A10670" s="58">
        <v>35977</v>
      </c>
      <c r="B10670">
        <v>94</v>
      </c>
      <c r="C10670">
        <v>128925</v>
      </c>
      <c r="D10670">
        <v>28838</v>
      </c>
      <c r="E10670">
        <v>100087</v>
      </c>
    </row>
    <row r="10671" spans="1:5">
      <c r="A10671" s="58">
        <v>35977</v>
      </c>
      <c r="B10671">
        <v>95</v>
      </c>
      <c r="C10671">
        <v>90869</v>
      </c>
      <c r="D10671">
        <v>19290</v>
      </c>
      <c r="E10671">
        <v>71579</v>
      </c>
    </row>
    <row r="10672" spans="1:5">
      <c r="A10672" s="58">
        <v>35977</v>
      </c>
      <c r="B10672">
        <v>96</v>
      </c>
      <c r="C10672">
        <v>66428</v>
      </c>
      <c r="D10672">
        <v>13457</v>
      </c>
      <c r="E10672">
        <v>52971</v>
      </c>
    </row>
    <row r="10673" spans="1:5">
      <c r="A10673" s="58">
        <v>35977</v>
      </c>
      <c r="B10673">
        <v>97</v>
      </c>
      <c r="C10673">
        <v>54058</v>
      </c>
      <c r="D10673">
        <v>10466</v>
      </c>
      <c r="E10673">
        <v>43592</v>
      </c>
    </row>
    <row r="10674" spans="1:5">
      <c r="A10674" s="58">
        <v>35977</v>
      </c>
      <c r="B10674">
        <v>98</v>
      </c>
      <c r="C10674">
        <v>35715</v>
      </c>
      <c r="D10674">
        <v>6576</v>
      </c>
      <c r="E10674">
        <v>29139</v>
      </c>
    </row>
    <row r="10675" spans="1:5">
      <c r="A10675" s="58">
        <v>35977</v>
      </c>
      <c r="B10675">
        <v>99</v>
      </c>
      <c r="C10675">
        <v>21982</v>
      </c>
      <c r="D10675">
        <v>3992</v>
      </c>
      <c r="E10675">
        <v>17990</v>
      </c>
    </row>
    <row r="10676" spans="1:5">
      <c r="A10676" s="58">
        <v>35977</v>
      </c>
      <c r="B10676" t="s">
        <v>164</v>
      </c>
      <c r="C10676">
        <v>47597</v>
      </c>
      <c r="D10676">
        <v>9081</v>
      </c>
      <c r="E10676">
        <v>38516</v>
      </c>
    </row>
    <row r="10678" spans="1:5">
      <c r="A10678" s="58">
        <v>36008</v>
      </c>
      <c r="B10678" t="s">
        <v>163</v>
      </c>
      <c r="C10678" s="56">
        <v>276158376</v>
      </c>
      <c r="D10678">
        <v>135286370</v>
      </c>
      <c r="E10678">
        <v>140872006</v>
      </c>
    </row>
    <row r="10679" spans="1:5">
      <c r="A10679" s="58">
        <v>36008</v>
      </c>
      <c r="B10679">
        <v>0</v>
      </c>
      <c r="C10679">
        <v>3765704</v>
      </c>
      <c r="D10679">
        <v>1929969</v>
      </c>
      <c r="E10679">
        <v>1835735</v>
      </c>
    </row>
    <row r="10680" spans="1:5">
      <c r="A10680" s="58">
        <v>36008</v>
      </c>
      <c r="B10680">
        <v>1</v>
      </c>
      <c r="C10680">
        <v>3769577</v>
      </c>
      <c r="D10680">
        <v>1925939</v>
      </c>
      <c r="E10680">
        <v>1843638</v>
      </c>
    </row>
    <row r="10681" spans="1:5">
      <c r="A10681" s="58">
        <v>36008</v>
      </c>
      <c r="B10681">
        <v>2</v>
      </c>
      <c r="C10681">
        <v>3778051</v>
      </c>
      <c r="D10681">
        <v>1932582</v>
      </c>
      <c r="E10681">
        <v>1845469</v>
      </c>
    </row>
    <row r="10682" spans="1:5">
      <c r="A10682" s="58">
        <v>36008</v>
      </c>
      <c r="B10682">
        <v>3</v>
      </c>
      <c r="C10682">
        <v>3857986</v>
      </c>
      <c r="D10682">
        <v>1973225</v>
      </c>
      <c r="E10682">
        <v>1884761</v>
      </c>
    </row>
    <row r="10683" spans="1:5">
      <c r="A10683" s="58">
        <v>36008</v>
      </c>
      <c r="B10683">
        <v>4</v>
      </c>
      <c r="C10683">
        <v>3973318</v>
      </c>
      <c r="D10683">
        <v>2034766</v>
      </c>
      <c r="E10683">
        <v>1938552</v>
      </c>
    </row>
    <row r="10684" spans="1:5">
      <c r="A10684" s="58">
        <v>36008</v>
      </c>
      <c r="B10684">
        <v>5</v>
      </c>
      <c r="C10684">
        <v>4034309</v>
      </c>
      <c r="D10684">
        <v>2069411</v>
      </c>
      <c r="E10684">
        <v>1964898</v>
      </c>
    </row>
    <row r="10685" spans="1:5">
      <c r="A10685" s="58">
        <v>36008</v>
      </c>
      <c r="B10685">
        <v>6</v>
      </c>
      <c r="C10685">
        <v>4110230</v>
      </c>
      <c r="D10685">
        <v>2102181</v>
      </c>
      <c r="E10685">
        <v>2008049</v>
      </c>
    </row>
    <row r="10686" spans="1:5">
      <c r="A10686" s="58">
        <v>36008</v>
      </c>
      <c r="B10686">
        <v>7</v>
      </c>
      <c r="C10686">
        <v>4177029</v>
      </c>
      <c r="D10686">
        <v>2136860</v>
      </c>
      <c r="E10686">
        <v>2040169</v>
      </c>
    </row>
    <row r="10687" spans="1:5">
      <c r="A10687" s="58">
        <v>36008</v>
      </c>
      <c r="B10687">
        <v>8</v>
      </c>
      <c r="C10687">
        <v>4138981</v>
      </c>
      <c r="D10687">
        <v>2120442</v>
      </c>
      <c r="E10687">
        <v>2018539</v>
      </c>
    </row>
    <row r="10688" spans="1:5">
      <c r="A10688" s="58">
        <v>36008</v>
      </c>
      <c r="B10688">
        <v>9</v>
      </c>
      <c r="C10688">
        <v>4065744</v>
      </c>
      <c r="D10688">
        <v>2083533</v>
      </c>
      <c r="E10688">
        <v>1982211</v>
      </c>
    </row>
    <row r="10689" spans="1:5">
      <c r="A10689" s="58">
        <v>36008</v>
      </c>
      <c r="B10689">
        <v>10</v>
      </c>
      <c r="C10689">
        <v>4044210</v>
      </c>
      <c r="D10689">
        <v>2072717</v>
      </c>
      <c r="E10689">
        <v>1971493</v>
      </c>
    </row>
    <row r="10690" spans="1:5">
      <c r="A10690" s="58">
        <v>36008</v>
      </c>
      <c r="B10690">
        <v>11</v>
      </c>
      <c r="C10690">
        <v>3963604</v>
      </c>
      <c r="D10690">
        <v>2029637</v>
      </c>
      <c r="E10690">
        <v>1933967</v>
      </c>
    </row>
    <row r="10691" spans="1:5">
      <c r="A10691" s="58">
        <v>36008</v>
      </c>
      <c r="B10691">
        <v>12</v>
      </c>
      <c r="C10691">
        <v>3979038</v>
      </c>
      <c r="D10691">
        <v>2038852</v>
      </c>
      <c r="E10691">
        <v>1940186</v>
      </c>
    </row>
    <row r="10692" spans="1:5">
      <c r="A10692" s="58">
        <v>36008</v>
      </c>
      <c r="B10692">
        <v>13</v>
      </c>
      <c r="C10692">
        <v>3982250</v>
      </c>
      <c r="D10692">
        <v>2039458</v>
      </c>
      <c r="E10692">
        <v>1942792</v>
      </c>
    </row>
    <row r="10693" spans="1:5">
      <c r="A10693" s="58">
        <v>36008</v>
      </c>
      <c r="B10693">
        <v>14</v>
      </c>
      <c r="C10693">
        <v>3889209</v>
      </c>
      <c r="D10693">
        <v>1994646</v>
      </c>
      <c r="E10693">
        <v>1894563</v>
      </c>
    </row>
    <row r="10694" spans="1:5">
      <c r="A10694" s="58">
        <v>36008</v>
      </c>
      <c r="B10694">
        <v>15</v>
      </c>
      <c r="C10694">
        <v>3987049</v>
      </c>
      <c r="D10694">
        <v>2049502</v>
      </c>
      <c r="E10694">
        <v>1937547</v>
      </c>
    </row>
    <row r="10695" spans="1:5">
      <c r="A10695" s="58">
        <v>36008</v>
      </c>
      <c r="B10695">
        <v>16</v>
      </c>
      <c r="C10695">
        <v>4014600</v>
      </c>
      <c r="D10695">
        <v>2067955</v>
      </c>
      <c r="E10695">
        <v>1946645</v>
      </c>
    </row>
    <row r="10696" spans="1:5">
      <c r="A10696" s="58">
        <v>36008</v>
      </c>
      <c r="B10696">
        <v>17</v>
      </c>
      <c r="C10696">
        <v>3936798</v>
      </c>
      <c r="D10696">
        <v>2035343</v>
      </c>
      <c r="E10696">
        <v>1901455</v>
      </c>
    </row>
    <row r="10697" spans="1:5">
      <c r="A10697" s="58">
        <v>36008</v>
      </c>
      <c r="B10697">
        <v>18</v>
      </c>
      <c r="C10697">
        <v>4004798</v>
      </c>
      <c r="D10697">
        <v>2055483</v>
      </c>
      <c r="E10697">
        <v>1949315</v>
      </c>
    </row>
    <row r="10698" spans="1:5">
      <c r="A10698" s="58">
        <v>36008</v>
      </c>
      <c r="B10698">
        <v>19</v>
      </c>
      <c r="C10698">
        <v>3926967</v>
      </c>
      <c r="D10698">
        <v>2006253</v>
      </c>
      <c r="E10698">
        <v>1920714</v>
      </c>
    </row>
    <row r="10699" spans="1:5">
      <c r="A10699" s="58">
        <v>36008</v>
      </c>
      <c r="B10699">
        <v>20</v>
      </c>
      <c r="C10699">
        <v>3803747</v>
      </c>
      <c r="D10699">
        <v>1945070</v>
      </c>
      <c r="E10699">
        <v>1858677</v>
      </c>
    </row>
    <row r="10700" spans="1:5">
      <c r="A10700" s="58">
        <v>36008</v>
      </c>
      <c r="B10700">
        <v>21</v>
      </c>
      <c r="C10700">
        <v>3735133</v>
      </c>
      <c r="D10700">
        <v>1909060</v>
      </c>
      <c r="E10700">
        <v>1826073</v>
      </c>
    </row>
    <row r="10701" spans="1:5">
      <c r="A10701" s="58">
        <v>36008</v>
      </c>
      <c r="B10701">
        <v>22</v>
      </c>
      <c r="C10701">
        <v>3526072</v>
      </c>
      <c r="D10701">
        <v>1801024</v>
      </c>
      <c r="E10701">
        <v>1725048</v>
      </c>
    </row>
    <row r="10702" spans="1:5">
      <c r="A10702" s="58">
        <v>36008</v>
      </c>
      <c r="B10702">
        <v>23</v>
      </c>
      <c r="C10702">
        <v>3579398</v>
      </c>
      <c r="D10702">
        <v>1823673</v>
      </c>
      <c r="E10702">
        <v>1755725</v>
      </c>
    </row>
    <row r="10703" spans="1:5">
      <c r="A10703" s="58">
        <v>36008</v>
      </c>
      <c r="B10703">
        <v>24</v>
      </c>
      <c r="C10703">
        <v>3553012</v>
      </c>
      <c r="D10703">
        <v>1803018</v>
      </c>
      <c r="E10703">
        <v>1749994</v>
      </c>
    </row>
    <row r="10704" spans="1:5">
      <c r="A10704" s="58">
        <v>36008</v>
      </c>
      <c r="B10704">
        <v>25</v>
      </c>
      <c r="C10704">
        <v>3689777</v>
      </c>
      <c r="D10704">
        <v>1870145</v>
      </c>
      <c r="E10704">
        <v>1819632</v>
      </c>
    </row>
    <row r="10705" spans="1:5">
      <c r="A10705" s="58">
        <v>36008</v>
      </c>
      <c r="B10705">
        <v>26</v>
      </c>
      <c r="C10705">
        <v>3817533</v>
      </c>
      <c r="D10705">
        <v>1925011</v>
      </c>
      <c r="E10705">
        <v>1892522</v>
      </c>
    </row>
    <row r="10706" spans="1:5">
      <c r="A10706" s="58">
        <v>36008</v>
      </c>
      <c r="B10706">
        <v>27</v>
      </c>
      <c r="C10706">
        <v>4142228</v>
      </c>
      <c r="D10706">
        <v>2081242</v>
      </c>
      <c r="E10706">
        <v>2060986</v>
      </c>
    </row>
    <row r="10707" spans="1:5">
      <c r="A10707" s="58">
        <v>36008</v>
      </c>
      <c r="B10707">
        <v>28</v>
      </c>
      <c r="C10707">
        <v>4103090</v>
      </c>
      <c r="D10707">
        <v>2063826</v>
      </c>
      <c r="E10707">
        <v>2039264</v>
      </c>
    </row>
    <row r="10708" spans="1:5">
      <c r="A10708" s="58">
        <v>36008</v>
      </c>
      <c r="B10708">
        <v>29</v>
      </c>
      <c r="C10708">
        <v>4035675</v>
      </c>
      <c r="D10708">
        <v>2029220</v>
      </c>
      <c r="E10708">
        <v>2006455</v>
      </c>
    </row>
    <row r="10709" spans="1:5">
      <c r="A10709" s="58">
        <v>36008</v>
      </c>
      <c r="B10709">
        <v>30</v>
      </c>
      <c r="C10709">
        <v>4071976</v>
      </c>
      <c r="D10709">
        <v>2055750</v>
      </c>
      <c r="E10709">
        <v>2016226</v>
      </c>
    </row>
    <row r="10710" spans="1:5">
      <c r="A10710" s="58">
        <v>36008</v>
      </c>
      <c r="B10710">
        <v>31</v>
      </c>
      <c r="C10710">
        <v>3980813</v>
      </c>
      <c r="D10710">
        <v>1997009</v>
      </c>
      <c r="E10710">
        <v>1983804</v>
      </c>
    </row>
    <row r="10711" spans="1:5">
      <c r="A10711" s="58">
        <v>36008</v>
      </c>
      <c r="B10711">
        <v>32</v>
      </c>
      <c r="C10711">
        <v>4090898</v>
      </c>
      <c r="D10711">
        <v>2049676</v>
      </c>
      <c r="E10711">
        <v>2041222</v>
      </c>
    </row>
    <row r="10712" spans="1:5">
      <c r="A10712" s="58">
        <v>36008</v>
      </c>
      <c r="B10712">
        <v>33</v>
      </c>
      <c r="C10712">
        <v>4267162</v>
      </c>
      <c r="D10712">
        <v>2135416</v>
      </c>
      <c r="E10712">
        <v>2131746</v>
      </c>
    </row>
    <row r="10713" spans="1:5">
      <c r="A10713" s="58">
        <v>36008</v>
      </c>
      <c r="B10713">
        <v>34</v>
      </c>
      <c r="C10713">
        <v>4501835</v>
      </c>
      <c r="D10713">
        <v>2255925</v>
      </c>
      <c r="E10713">
        <v>2245910</v>
      </c>
    </row>
    <row r="10714" spans="1:5">
      <c r="A10714" s="58">
        <v>36008</v>
      </c>
      <c r="B10714">
        <v>35</v>
      </c>
      <c r="C10714">
        <v>4646370</v>
      </c>
      <c r="D10714">
        <v>2331584</v>
      </c>
      <c r="E10714">
        <v>2314786</v>
      </c>
    </row>
    <row r="10715" spans="1:5">
      <c r="A10715" s="58">
        <v>36008</v>
      </c>
      <c r="B10715">
        <v>36</v>
      </c>
      <c r="C10715">
        <v>4603758</v>
      </c>
      <c r="D10715">
        <v>2293918</v>
      </c>
      <c r="E10715">
        <v>2309840</v>
      </c>
    </row>
    <row r="10716" spans="1:5">
      <c r="A10716" s="58">
        <v>36008</v>
      </c>
      <c r="B10716">
        <v>37</v>
      </c>
      <c r="C10716">
        <v>4565053</v>
      </c>
      <c r="D10716">
        <v>2271817</v>
      </c>
      <c r="E10716">
        <v>2293236</v>
      </c>
    </row>
    <row r="10717" spans="1:5">
      <c r="A10717" s="58">
        <v>36008</v>
      </c>
      <c r="B10717">
        <v>38</v>
      </c>
      <c r="C10717">
        <v>4546142</v>
      </c>
      <c r="D10717">
        <v>2263314</v>
      </c>
      <c r="E10717">
        <v>2282828</v>
      </c>
    </row>
    <row r="10718" spans="1:5">
      <c r="A10718" s="58">
        <v>36008</v>
      </c>
      <c r="B10718">
        <v>39</v>
      </c>
      <c r="C10718">
        <v>4573747</v>
      </c>
      <c r="D10718">
        <v>2270678</v>
      </c>
      <c r="E10718">
        <v>2303069</v>
      </c>
    </row>
    <row r="10719" spans="1:5">
      <c r="A10719" s="58">
        <v>36008</v>
      </c>
      <c r="B10719">
        <v>40</v>
      </c>
      <c r="C10719">
        <v>4637847</v>
      </c>
      <c r="D10719">
        <v>2311036</v>
      </c>
      <c r="E10719">
        <v>2326811</v>
      </c>
    </row>
    <row r="10720" spans="1:5">
      <c r="A10720" s="58">
        <v>36008</v>
      </c>
      <c r="B10720">
        <v>41</v>
      </c>
      <c r="C10720">
        <v>4455115</v>
      </c>
      <c r="D10720">
        <v>2207478</v>
      </c>
      <c r="E10720">
        <v>2247637</v>
      </c>
    </row>
    <row r="10721" spans="1:5">
      <c r="A10721" s="58">
        <v>36008</v>
      </c>
      <c r="B10721">
        <v>42</v>
      </c>
      <c r="C10721">
        <v>4337845</v>
      </c>
      <c r="D10721">
        <v>2145674</v>
      </c>
      <c r="E10721">
        <v>2192171</v>
      </c>
    </row>
    <row r="10722" spans="1:5">
      <c r="A10722" s="58">
        <v>36008</v>
      </c>
      <c r="B10722">
        <v>43</v>
      </c>
      <c r="C10722">
        <v>4251189</v>
      </c>
      <c r="D10722">
        <v>2097728</v>
      </c>
      <c r="E10722">
        <v>2153461</v>
      </c>
    </row>
    <row r="10723" spans="1:5">
      <c r="A10723" s="58">
        <v>36008</v>
      </c>
      <c r="B10723">
        <v>44</v>
      </c>
      <c r="C10723">
        <v>4157173</v>
      </c>
      <c r="D10723">
        <v>2052255</v>
      </c>
      <c r="E10723">
        <v>2104918</v>
      </c>
    </row>
    <row r="10724" spans="1:5">
      <c r="A10724" s="58">
        <v>36008</v>
      </c>
      <c r="B10724">
        <v>45</v>
      </c>
      <c r="C10724">
        <v>4117075</v>
      </c>
      <c r="D10724">
        <v>2033475</v>
      </c>
      <c r="E10724">
        <v>2083600</v>
      </c>
    </row>
    <row r="10725" spans="1:5">
      <c r="A10725" s="58">
        <v>36008</v>
      </c>
      <c r="B10725">
        <v>46</v>
      </c>
      <c r="C10725">
        <v>3929011</v>
      </c>
      <c r="D10725">
        <v>1930841</v>
      </c>
      <c r="E10725">
        <v>1998170</v>
      </c>
    </row>
    <row r="10726" spans="1:5">
      <c r="A10726" s="58">
        <v>36008</v>
      </c>
      <c r="B10726">
        <v>47</v>
      </c>
      <c r="C10726">
        <v>3753539</v>
      </c>
      <c r="D10726">
        <v>1841682</v>
      </c>
      <c r="E10726">
        <v>1911857</v>
      </c>
    </row>
    <row r="10727" spans="1:5">
      <c r="A10727" s="58">
        <v>36008</v>
      </c>
      <c r="B10727">
        <v>48</v>
      </c>
      <c r="C10727">
        <v>3675929</v>
      </c>
      <c r="D10727">
        <v>1805554</v>
      </c>
      <c r="E10727">
        <v>1870375</v>
      </c>
    </row>
    <row r="10728" spans="1:5">
      <c r="A10728" s="58">
        <v>36008</v>
      </c>
      <c r="B10728">
        <v>49</v>
      </c>
      <c r="C10728">
        <v>3692795</v>
      </c>
      <c r="D10728">
        <v>1809400</v>
      </c>
      <c r="E10728">
        <v>1883395</v>
      </c>
    </row>
    <row r="10729" spans="1:5">
      <c r="A10729" s="58">
        <v>36008</v>
      </c>
      <c r="B10729">
        <v>50</v>
      </c>
      <c r="C10729">
        <v>3726741</v>
      </c>
      <c r="D10729">
        <v>1829592</v>
      </c>
      <c r="E10729">
        <v>1897149</v>
      </c>
    </row>
    <row r="10730" spans="1:5">
      <c r="A10730" s="58">
        <v>36008</v>
      </c>
      <c r="B10730">
        <v>51</v>
      </c>
      <c r="C10730">
        <v>3880111</v>
      </c>
      <c r="D10730">
        <v>1902966</v>
      </c>
      <c r="E10730">
        <v>1977145</v>
      </c>
    </row>
    <row r="10731" spans="1:5">
      <c r="A10731" s="58">
        <v>36008</v>
      </c>
      <c r="B10731">
        <v>52</v>
      </c>
      <c r="C10731">
        <v>2848250</v>
      </c>
      <c r="D10731">
        <v>1390086</v>
      </c>
      <c r="E10731">
        <v>1458164</v>
      </c>
    </row>
    <row r="10732" spans="1:5">
      <c r="A10732" s="58">
        <v>36008</v>
      </c>
      <c r="B10732">
        <v>53</v>
      </c>
      <c r="C10732">
        <v>2835311</v>
      </c>
      <c r="D10732">
        <v>1379978</v>
      </c>
      <c r="E10732">
        <v>1455333</v>
      </c>
    </row>
    <row r="10733" spans="1:5">
      <c r="A10733" s="58">
        <v>36008</v>
      </c>
      <c r="B10733">
        <v>54</v>
      </c>
      <c r="C10733">
        <v>2885408</v>
      </c>
      <c r="D10733">
        <v>1405526</v>
      </c>
      <c r="E10733">
        <v>1479882</v>
      </c>
    </row>
    <row r="10734" spans="1:5">
      <c r="A10734" s="58">
        <v>36008</v>
      </c>
      <c r="B10734">
        <v>55</v>
      </c>
      <c r="C10734">
        <v>3006923</v>
      </c>
      <c r="D10734">
        <v>1463359</v>
      </c>
      <c r="E10734">
        <v>1543564</v>
      </c>
    </row>
    <row r="10735" spans="1:5">
      <c r="A10735" s="58">
        <v>36008</v>
      </c>
      <c r="B10735">
        <v>56</v>
      </c>
      <c r="C10735">
        <v>2601802</v>
      </c>
      <c r="D10735">
        <v>1258447</v>
      </c>
      <c r="E10735">
        <v>1343355</v>
      </c>
    </row>
    <row r="10736" spans="1:5">
      <c r="A10736" s="58">
        <v>36008</v>
      </c>
      <c r="B10736">
        <v>57</v>
      </c>
      <c r="C10736">
        <v>2436968</v>
      </c>
      <c r="D10736">
        <v>1172582</v>
      </c>
      <c r="E10736">
        <v>1264386</v>
      </c>
    </row>
    <row r="10737" spans="1:5">
      <c r="A10737" s="58">
        <v>36008</v>
      </c>
      <c r="B10737">
        <v>58</v>
      </c>
      <c r="C10737">
        <v>2319092</v>
      </c>
      <c r="D10737">
        <v>1115755</v>
      </c>
      <c r="E10737">
        <v>1203337</v>
      </c>
    </row>
    <row r="10738" spans="1:5">
      <c r="A10738" s="58">
        <v>36008</v>
      </c>
      <c r="B10738">
        <v>59</v>
      </c>
      <c r="C10738">
        <v>2285920</v>
      </c>
      <c r="D10738">
        <v>1095992</v>
      </c>
      <c r="E10738">
        <v>1189928</v>
      </c>
    </row>
    <row r="10739" spans="1:5">
      <c r="A10739" s="58">
        <v>36008</v>
      </c>
      <c r="B10739">
        <v>60</v>
      </c>
      <c r="C10739">
        <v>2271514</v>
      </c>
      <c r="D10739">
        <v>1085507</v>
      </c>
      <c r="E10739">
        <v>1186007</v>
      </c>
    </row>
    <row r="10740" spans="1:5">
      <c r="A10740" s="58">
        <v>36008</v>
      </c>
      <c r="B10740">
        <v>61</v>
      </c>
      <c r="C10740">
        <v>2078150</v>
      </c>
      <c r="D10740">
        <v>990688</v>
      </c>
      <c r="E10740">
        <v>1087462</v>
      </c>
    </row>
    <row r="10741" spans="1:5">
      <c r="A10741" s="58">
        <v>36008</v>
      </c>
      <c r="B10741">
        <v>62</v>
      </c>
      <c r="C10741">
        <v>2058493</v>
      </c>
      <c r="D10741">
        <v>976781</v>
      </c>
      <c r="E10741">
        <v>1081712</v>
      </c>
    </row>
    <row r="10742" spans="1:5">
      <c r="A10742" s="58">
        <v>36008</v>
      </c>
      <c r="B10742">
        <v>63</v>
      </c>
      <c r="C10742">
        <v>2082344</v>
      </c>
      <c r="D10742">
        <v>985525</v>
      </c>
      <c r="E10742">
        <v>1096819</v>
      </c>
    </row>
    <row r="10743" spans="1:5">
      <c r="A10743" s="58">
        <v>36008</v>
      </c>
      <c r="B10743">
        <v>64</v>
      </c>
      <c r="C10743">
        <v>1957875</v>
      </c>
      <c r="D10743">
        <v>919949</v>
      </c>
      <c r="E10743">
        <v>1037926</v>
      </c>
    </row>
    <row r="10744" spans="1:5">
      <c r="A10744" s="58">
        <v>36008</v>
      </c>
      <c r="B10744">
        <v>65</v>
      </c>
      <c r="C10744">
        <v>1918807</v>
      </c>
      <c r="D10744">
        <v>893363</v>
      </c>
      <c r="E10744">
        <v>1025444</v>
      </c>
    </row>
    <row r="10745" spans="1:5">
      <c r="A10745" s="58">
        <v>36008</v>
      </c>
      <c r="B10745">
        <v>66</v>
      </c>
      <c r="C10745">
        <v>1920095</v>
      </c>
      <c r="D10745">
        <v>885072</v>
      </c>
      <c r="E10745">
        <v>1035023</v>
      </c>
    </row>
    <row r="10746" spans="1:5">
      <c r="A10746" s="58">
        <v>36008</v>
      </c>
      <c r="B10746">
        <v>67</v>
      </c>
      <c r="C10746">
        <v>1997594</v>
      </c>
      <c r="D10746">
        <v>917684</v>
      </c>
      <c r="E10746">
        <v>1079910</v>
      </c>
    </row>
    <row r="10747" spans="1:5">
      <c r="A10747" s="58">
        <v>36008</v>
      </c>
      <c r="B10747">
        <v>68</v>
      </c>
      <c r="C10747">
        <v>1937621</v>
      </c>
      <c r="D10747">
        <v>891506</v>
      </c>
      <c r="E10747">
        <v>1046115</v>
      </c>
    </row>
    <row r="10748" spans="1:5">
      <c r="A10748" s="58">
        <v>36008</v>
      </c>
      <c r="B10748">
        <v>69</v>
      </c>
      <c r="C10748">
        <v>1888334</v>
      </c>
      <c r="D10748">
        <v>855812</v>
      </c>
      <c r="E10748">
        <v>1032522</v>
      </c>
    </row>
    <row r="10749" spans="1:5">
      <c r="A10749" s="58">
        <v>36008</v>
      </c>
      <c r="B10749">
        <v>70</v>
      </c>
      <c r="C10749">
        <v>1914215</v>
      </c>
      <c r="D10749">
        <v>851553</v>
      </c>
      <c r="E10749">
        <v>1062662</v>
      </c>
    </row>
    <row r="10750" spans="1:5">
      <c r="A10750" s="58">
        <v>36008</v>
      </c>
      <c r="B10750">
        <v>71</v>
      </c>
      <c r="C10750">
        <v>1803373</v>
      </c>
      <c r="D10750">
        <v>797654</v>
      </c>
      <c r="E10750">
        <v>1005719</v>
      </c>
    </row>
    <row r="10751" spans="1:5">
      <c r="A10751" s="58">
        <v>36008</v>
      </c>
      <c r="B10751">
        <v>72</v>
      </c>
      <c r="C10751">
        <v>1737903</v>
      </c>
      <c r="D10751">
        <v>757749</v>
      </c>
      <c r="E10751">
        <v>980154</v>
      </c>
    </row>
    <row r="10752" spans="1:5">
      <c r="A10752" s="58">
        <v>36008</v>
      </c>
      <c r="B10752">
        <v>73</v>
      </c>
      <c r="C10752">
        <v>1742930</v>
      </c>
      <c r="D10752">
        <v>755780</v>
      </c>
      <c r="E10752">
        <v>987150</v>
      </c>
    </row>
    <row r="10753" spans="1:5">
      <c r="A10753" s="58">
        <v>36008</v>
      </c>
      <c r="B10753">
        <v>74</v>
      </c>
      <c r="C10753">
        <v>1696270</v>
      </c>
      <c r="D10753">
        <v>723716</v>
      </c>
      <c r="E10753">
        <v>972554</v>
      </c>
    </row>
    <row r="10754" spans="1:5">
      <c r="A10754" s="58">
        <v>36008</v>
      </c>
      <c r="B10754">
        <v>75</v>
      </c>
      <c r="C10754">
        <v>1612184</v>
      </c>
      <c r="D10754">
        <v>677357</v>
      </c>
      <c r="E10754">
        <v>934827</v>
      </c>
    </row>
    <row r="10755" spans="1:5">
      <c r="A10755" s="58">
        <v>36008</v>
      </c>
      <c r="B10755">
        <v>76</v>
      </c>
      <c r="C10755">
        <v>1572920</v>
      </c>
      <c r="D10755">
        <v>654077</v>
      </c>
      <c r="E10755">
        <v>918843</v>
      </c>
    </row>
    <row r="10756" spans="1:5">
      <c r="A10756" s="58">
        <v>36008</v>
      </c>
      <c r="B10756">
        <v>77</v>
      </c>
      <c r="C10756">
        <v>1486756</v>
      </c>
      <c r="D10756">
        <v>612273</v>
      </c>
      <c r="E10756">
        <v>874483</v>
      </c>
    </row>
    <row r="10757" spans="1:5">
      <c r="A10757" s="58">
        <v>36008</v>
      </c>
      <c r="B10757">
        <v>78</v>
      </c>
      <c r="C10757">
        <v>1338146</v>
      </c>
      <c r="D10757">
        <v>537413</v>
      </c>
      <c r="E10757">
        <v>800733</v>
      </c>
    </row>
    <row r="10758" spans="1:5">
      <c r="A10758" s="58">
        <v>36008</v>
      </c>
      <c r="B10758">
        <v>79</v>
      </c>
      <c r="C10758">
        <v>1229744</v>
      </c>
      <c r="D10758">
        <v>481539</v>
      </c>
      <c r="E10758">
        <v>748205</v>
      </c>
    </row>
    <row r="10759" spans="1:5">
      <c r="A10759" s="58">
        <v>36008</v>
      </c>
      <c r="B10759">
        <v>80</v>
      </c>
      <c r="C10759">
        <v>1154612</v>
      </c>
      <c r="D10759">
        <v>440997</v>
      </c>
      <c r="E10759">
        <v>713615</v>
      </c>
    </row>
    <row r="10760" spans="1:5">
      <c r="A10760" s="58">
        <v>36008</v>
      </c>
      <c r="B10760">
        <v>81</v>
      </c>
      <c r="C10760">
        <v>1030931</v>
      </c>
      <c r="D10760">
        <v>387417</v>
      </c>
      <c r="E10760">
        <v>643514</v>
      </c>
    </row>
    <row r="10761" spans="1:5">
      <c r="A10761" s="58">
        <v>36008</v>
      </c>
      <c r="B10761">
        <v>82</v>
      </c>
      <c r="C10761">
        <v>961864</v>
      </c>
      <c r="D10761">
        <v>355461</v>
      </c>
      <c r="E10761">
        <v>606403</v>
      </c>
    </row>
    <row r="10762" spans="1:5">
      <c r="A10762" s="58">
        <v>36008</v>
      </c>
      <c r="B10762">
        <v>83</v>
      </c>
      <c r="C10762">
        <v>872773</v>
      </c>
      <c r="D10762">
        <v>308486</v>
      </c>
      <c r="E10762">
        <v>564287</v>
      </c>
    </row>
    <row r="10763" spans="1:5">
      <c r="A10763" s="58">
        <v>36008</v>
      </c>
      <c r="B10763">
        <v>84</v>
      </c>
      <c r="C10763">
        <v>778848</v>
      </c>
      <c r="D10763">
        <v>266370</v>
      </c>
      <c r="E10763">
        <v>512478</v>
      </c>
    </row>
    <row r="10764" spans="1:5">
      <c r="A10764" s="58">
        <v>36008</v>
      </c>
      <c r="B10764">
        <v>85</v>
      </c>
      <c r="C10764">
        <v>698347</v>
      </c>
      <c r="D10764">
        <v>229425</v>
      </c>
      <c r="E10764">
        <v>468922</v>
      </c>
    </row>
    <row r="10765" spans="1:5">
      <c r="A10765" s="58">
        <v>36008</v>
      </c>
      <c r="B10765">
        <v>86</v>
      </c>
      <c r="C10765">
        <v>600851</v>
      </c>
      <c r="D10765">
        <v>191917</v>
      </c>
      <c r="E10765">
        <v>408934</v>
      </c>
    </row>
    <row r="10766" spans="1:5">
      <c r="A10766" s="58">
        <v>36008</v>
      </c>
      <c r="B10766">
        <v>87</v>
      </c>
      <c r="C10766">
        <v>519501</v>
      </c>
      <c r="D10766">
        <v>158595</v>
      </c>
      <c r="E10766">
        <v>360906</v>
      </c>
    </row>
    <row r="10767" spans="1:5">
      <c r="A10767" s="58">
        <v>36008</v>
      </c>
      <c r="B10767">
        <v>88</v>
      </c>
      <c r="C10767">
        <v>449064</v>
      </c>
      <c r="D10767">
        <v>131171</v>
      </c>
      <c r="E10767">
        <v>317893</v>
      </c>
    </row>
    <row r="10768" spans="1:5">
      <c r="A10768" s="58">
        <v>36008</v>
      </c>
      <c r="B10768">
        <v>89</v>
      </c>
      <c r="C10768">
        <v>383640</v>
      </c>
      <c r="D10768">
        <v>108550</v>
      </c>
      <c r="E10768">
        <v>275090</v>
      </c>
    </row>
    <row r="10769" spans="1:5">
      <c r="A10769" s="58">
        <v>36008</v>
      </c>
      <c r="B10769">
        <v>90</v>
      </c>
      <c r="C10769">
        <v>316788</v>
      </c>
      <c r="D10769">
        <v>85137</v>
      </c>
      <c r="E10769">
        <v>231651</v>
      </c>
    </row>
    <row r="10770" spans="1:5">
      <c r="A10770" s="58">
        <v>36008</v>
      </c>
      <c r="B10770">
        <v>91</v>
      </c>
      <c r="C10770">
        <v>254247</v>
      </c>
      <c r="D10770">
        <v>64982</v>
      </c>
      <c r="E10770">
        <v>189265</v>
      </c>
    </row>
    <row r="10771" spans="1:5">
      <c r="A10771" s="58">
        <v>36008</v>
      </c>
      <c r="B10771">
        <v>92</v>
      </c>
      <c r="C10771">
        <v>205472</v>
      </c>
      <c r="D10771">
        <v>50426</v>
      </c>
      <c r="E10771">
        <v>155046</v>
      </c>
    </row>
    <row r="10772" spans="1:5">
      <c r="A10772" s="58">
        <v>36008</v>
      </c>
      <c r="B10772">
        <v>93</v>
      </c>
      <c r="C10772">
        <v>170932</v>
      </c>
      <c r="D10772">
        <v>39558</v>
      </c>
      <c r="E10772">
        <v>131374</v>
      </c>
    </row>
    <row r="10773" spans="1:5">
      <c r="A10773" s="58">
        <v>36008</v>
      </c>
      <c r="B10773">
        <v>94</v>
      </c>
      <c r="C10773">
        <v>130010</v>
      </c>
      <c r="D10773">
        <v>29112</v>
      </c>
      <c r="E10773">
        <v>100898</v>
      </c>
    </row>
    <row r="10774" spans="1:5">
      <c r="A10774" s="58">
        <v>36008</v>
      </c>
      <c r="B10774">
        <v>95</v>
      </c>
      <c r="C10774">
        <v>91240</v>
      </c>
      <c r="D10774">
        <v>19387</v>
      </c>
      <c r="E10774">
        <v>71853</v>
      </c>
    </row>
    <row r="10775" spans="1:5">
      <c r="A10775" s="58">
        <v>36008</v>
      </c>
      <c r="B10775">
        <v>96</v>
      </c>
      <c r="C10775">
        <v>67033</v>
      </c>
      <c r="D10775">
        <v>13572</v>
      </c>
      <c r="E10775">
        <v>53461</v>
      </c>
    </row>
    <row r="10776" spans="1:5">
      <c r="A10776" s="58">
        <v>36008</v>
      </c>
      <c r="B10776">
        <v>97</v>
      </c>
      <c r="C10776">
        <v>53588</v>
      </c>
      <c r="D10776">
        <v>10399</v>
      </c>
      <c r="E10776">
        <v>43189</v>
      </c>
    </row>
    <row r="10777" spans="1:5">
      <c r="A10777" s="58">
        <v>36008</v>
      </c>
      <c r="B10777">
        <v>98</v>
      </c>
      <c r="C10777">
        <v>36532</v>
      </c>
      <c r="D10777">
        <v>6738</v>
      </c>
      <c r="E10777">
        <v>29794</v>
      </c>
    </row>
    <row r="10778" spans="1:5">
      <c r="A10778" s="58">
        <v>36008</v>
      </c>
      <c r="B10778">
        <v>99</v>
      </c>
      <c r="C10778">
        <v>22110</v>
      </c>
      <c r="D10778">
        <v>4029</v>
      </c>
      <c r="E10778">
        <v>18081</v>
      </c>
    </row>
    <row r="10779" spans="1:5">
      <c r="A10779" s="58">
        <v>36008</v>
      </c>
      <c r="B10779" t="s">
        <v>164</v>
      </c>
      <c r="C10779">
        <v>47810</v>
      </c>
      <c r="D10779">
        <v>9107</v>
      </c>
      <c r="E10779">
        <v>38703</v>
      </c>
    </row>
    <row r="10781" spans="1:5">
      <c r="A10781" s="58">
        <v>36039</v>
      </c>
      <c r="B10781" t="s">
        <v>163</v>
      </c>
      <c r="C10781">
        <v>276454945</v>
      </c>
      <c r="D10781">
        <v>135438979</v>
      </c>
      <c r="E10781">
        <v>141015966</v>
      </c>
    </row>
    <row r="10782" spans="1:5">
      <c r="A10782" s="58">
        <v>36039</v>
      </c>
      <c r="B10782">
        <v>0</v>
      </c>
      <c r="C10782">
        <v>3770844</v>
      </c>
      <c r="D10782">
        <v>1932924</v>
      </c>
      <c r="E10782">
        <v>1837920</v>
      </c>
    </row>
    <row r="10783" spans="1:5">
      <c r="A10783" s="58">
        <v>36039</v>
      </c>
      <c r="B10783">
        <v>1</v>
      </c>
      <c r="C10783">
        <v>3762811</v>
      </c>
      <c r="D10783">
        <v>1922341</v>
      </c>
      <c r="E10783">
        <v>1840470</v>
      </c>
    </row>
    <row r="10784" spans="1:5">
      <c r="A10784" s="58">
        <v>36039</v>
      </c>
      <c r="B10784">
        <v>2</v>
      </c>
      <c r="C10784">
        <v>3774261</v>
      </c>
      <c r="D10784">
        <v>1930417</v>
      </c>
      <c r="E10784">
        <v>1843844</v>
      </c>
    </row>
    <row r="10785" spans="1:5">
      <c r="A10785" s="58">
        <v>36039</v>
      </c>
      <c r="B10785">
        <v>3</v>
      </c>
      <c r="C10785">
        <v>3857555</v>
      </c>
      <c r="D10785">
        <v>1973463</v>
      </c>
      <c r="E10785">
        <v>1884092</v>
      </c>
    </row>
    <row r="10786" spans="1:5">
      <c r="A10786" s="58">
        <v>36039</v>
      </c>
      <c r="B10786">
        <v>4</v>
      </c>
      <c r="C10786">
        <v>3975682</v>
      </c>
      <c r="D10786">
        <v>2036032</v>
      </c>
      <c r="E10786">
        <v>1939650</v>
      </c>
    </row>
    <row r="10787" spans="1:5">
      <c r="A10787" s="58">
        <v>36039</v>
      </c>
      <c r="B10787">
        <v>5</v>
      </c>
      <c r="C10787">
        <v>4037423</v>
      </c>
      <c r="D10787">
        <v>2070622</v>
      </c>
      <c r="E10787">
        <v>1966801</v>
      </c>
    </row>
    <row r="10788" spans="1:5">
      <c r="A10788" s="58">
        <v>36039</v>
      </c>
      <c r="B10788">
        <v>6</v>
      </c>
      <c r="C10788">
        <v>4093850</v>
      </c>
      <c r="D10788">
        <v>2094332</v>
      </c>
      <c r="E10788">
        <v>1999518</v>
      </c>
    </row>
    <row r="10789" spans="1:5">
      <c r="A10789" s="58">
        <v>36039</v>
      </c>
      <c r="B10789">
        <v>7</v>
      </c>
      <c r="C10789">
        <v>4172926</v>
      </c>
      <c r="D10789">
        <v>2134255</v>
      </c>
      <c r="E10789">
        <v>2038671</v>
      </c>
    </row>
    <row r="10790" spans="1:5">
      <c r="A10790" s="58">
        <v>36039</v>
      </c>
      <c r="B10790">
        <v>8</v>
      </c>
      <c r="C10790">
        <v>4150212</v>
      </c>
      <c r="D10790">
        <v>2126303</v>
      </c>
      <c r="E10790">
        <v>2023909</v>
      </c>
    </row>
    <row r="10791" spans="1:5">
      <c r="A10791" s="58">
        <v>36039</v>
      </c>
      <c r="B10791">
        <v>9</v>
      </c>
      <c r="C10791">
        <v>4078273</v>
      </c>
      <c r="D10791">
        <v>2089940</v>
      </c>
      <c r="E10791">
        <v>1988333</v>
      </c>
    </row>
    <row r="10792" spans="1:5">
      <c r="A10792" s="58">
        <v>36039</v>
      </c>
      <c r="B10792">
        <v>10</v>
      </c>
      <c r="C10792">
        <v>4066443</v>
      </c>
      <c r="D10792">
        <v>2084275</v>
      </c>
      <c r="E10792">
        <v>1982168</v>
      </c>
    </row>
    <row r="10793" spans="1:5">
      <c r="A10793" s="58">
        <v>36039</v>
      </c>
      <c r="B10793">
        <v>11</v>
      </c>
      <c r="C10793">
        <v>3962801</v>
      </c>
      <c r="D10793">
        <v>2029173</v>
      </c>
      <c r="E10793">
        <v>1933628</v>
      </c>
    </row>
    <row r="10794" spans="1:5">
      <c r="A10794" s="58">
        <v>36039</v>
      </c>
      <c r="B10794">
        <v>12</v>
      </c>
      <c r="C10794">
        <v>3975941</v>
      </c>
      <c r="D10794">
        <v>2037066</v>
      </c>
      <c r="E10794">
        <v>1938875</v>
      </c>
    </row>
    <row r="10795" spans="1:5">
      <c r="A10795" s="58">
        <v>36039</v>
      </c>
      <c r="B10795">
        <v>13</v>
      </c>
      <c r="C10795">
        <v>3986367</v>
      </c>
      <c r="D10795">
        <v>2041881</v>
      </c>
      <c r="E10795">
        <v>1944486</v>
      </c>
    </row>
    <row r="10796" spans="1:5">
      <c r="A10796" s="58">
        <v>36039</v>
      </c>
      <c r="B10796">
        <v>14</v>
      </c>
      <c r="C10796">
        <v>3900991</v>
      </c>
      <c r="D10796">
        <v>2000491</v>
      </c>
      <c r="E10796">
        <v>1900500</v>
      </c>
    </row>
    <row r="10797" spans="1:5">
      <c r="A10797" s="58">
        <v>36039</v>
      </c>
      <c r="B10797">
        <v>15</v>
      </c>
      <c r="C10797">
        <v>3982937</v>
      </c>
      <c r="D10797">
        <v>2047550</v>
      </c>
      <c r="E10797">
        <v>1935387</v>
      </c>
    </row>
    <row r="10798" spans="1:5">
      <c r="A10798" s="58">
        <v>36039</v>
      </c>
      <c r="B10798">
        <v>16</v>
      </c>
      <c r="C10798">
        <v>4019051</v>
      </c>
      <c r="D10798">
        <v>2070101</v>
      </c>
      <c r="E10798">
        <v>1948950</v>
      </c>
    </row>
    <row r="10799" spans="1:5">
      <c r="A10799" s="58">
        <v>36039</v>
      </c>
      <c r="B10799">
        <v>17</v>
      </c>
      <c r="C10799">
        <v>3931344</v>
      </c>
      <c r="D10799">
        <v>2032523</v>
      </c>
      <c r="E10799">
        <v>1898821</v>
      </c>
    </row>
    <row r="10800" spans="1:5">
      <c r="A10800" s="58">
        <v>36039</v>
      </c>
      <c r="B10800">
        <v>18</v>
      </c>
      <c r="C10800">
        <v>4022178</v>
      </c>
      <c r="D10800">
        <v>2064541</v>
      </c>
      <c r="E10800">
        <v>1957637</v>
      </c>
    </row>
    <row r="10801" spans="1:5">
      <c r="A10801" s="58">
        <v>36039</v>
      </c>
      <c r="B10801">
        <v>19</v>
      </c>
      <c r="C10801">
        <v>3941540</v>
      </c>
      <c r="D10801">
        <v>2013732</v>
      </c>
      <c r="E10801">
        <v>1927808</v>
      </c>
    </row>
    <row r="10802" spans="1:5">
      <c r="A10802" s="58">
        <v>36039</v>
      </c>
      <c r="B10802">
        <v>20</v>
      </c>
      <c r="C10802">
        <v>3807303</v>
      </c>
      <c r="D10802">
        <v>1946951</v>
      </c>
      <c r="E10802">
        <v>1860352</v>
      </c>
    </row>
    <row r="10803" spans="1:5">
      <c r="A10803" s="58">
        <v>36039</v>
      </c>
      <c r="B10803">
        <v>21</v>
      </c>
      <c r="C10803">
        <v>3753813</v>
      </c>
      <c r="D10803">
        <v>1918526</v>
      </c>
      <c r="E10803">
        <v>1835287</v>
      </c>
    </row>
    <row r="10804" spans="1:5">
      <c r="A10804" s="58">
        <v>36039</v>
      </c>
      <c r="B10804">
        <v>22</v>
      </c>
      <c r="C10804">
        <v>3531308</v>
      </c>
      <c r="D10804">
        <v>1803785</v>
      </c>
      <c r="E10804">
        <v>1727523</v>
      </c>
    </row>
    <row r="10805" spans="1:5">
      <c r="A10805" s="58">
        <v>36039</v>
      </c>
      <c r="B10805">
        <v>23</v>
      </c>
      <c r="C10805">
        <v>3575751</v>
      </c>
      <c r="D10805">
        <v>1822052</v>
      </c>
      <c r="E10805">
        <v>1753699</v>
      </c>
    </row>
    <row r="10806" spans="1:5">
      <c r="A10806" s="58">
        <v>36039</v>
      </c>
      <c r="B10806">
        <v>24</v>
      </c>
      <c r="C10806">
        <v>3560718</v>
      </c>
      <c r="D10806">
        <v>1807061</v>
      </c>
      <c r="E10806">
        <v>1753657</v>
      </c>
    </row>
    <row r="10807" spans="1:5">
      <c r="A10807" s="58">
        <v>36039</v>
      </c>
      <c r="B10807">
        <v>25</v>
      </c>
      <c r="C10807">
        <v>3685911</v>
      </c>
      <c r="D10807">
        <v>1868690</v>
      </c>
      <c r="E10807">
        <v>1817221</v>
      </c>
    </row>
    <row r="10808" spans="1:5">
      <c r="A10808" s="58">
        <v>36039</v>
      </c>
      <c r="B10808">
        <v>26</v>
      </c>
      <c r="C10808">
        <v>3800642</v>
      </c>
      <c r="D10808">
        <v>1917289</v>
      </c>
      <c r="E10808">
        <v>1883353</v>
      </c>
    </row>
    <row r="10809" spans="1:5">
      <c r="A10809" s="58">
        <v>36039</v>
      </c>
      <c r="B10809">
        <v>27</v>
      </c>
      <c r="C10809">
        <v>4120414</v>
      </c>
      <c r="D10809">
        <v>2070103</v>
      </c>
      <c r="E10809">
        <v>2050311</v>
      </c>
    </row>
    <row r="10810" spans="1:5">
      <c r="A10810" s="58">
        <v>36039</v>
      </c>
      <c r="B10810">
        <v>28</v>
      </c>
      <c r="C10810">
        <v>4124094</v>
      </c>
      <c r="D10810">
        <v>2073980</v>
      </c>
      <c r="E10810">
        <v>2050114</v>
      </c>
    </row>
    <row r="10811" spans="1:5">
      <c r="A10811" s="58">
        <v>36039</v>
      </c>
      <c r="B10811">
        <v>29</v>
      </c>
      <c r="C10811">
        <v>4044648</v>
      </c>
      <c r="D10811">
        <v>2033892</v>
      </c>
      <c r="E10811">
        <v>2010756</v>
      </c>
    </row>
    <row r="10812" spans="1:5">
      <c r="A10812" s="58">
        <v>36039</v>
      </c>
      <c r="B10812">
        <v>30</v>
      </c>
      <c r="C10812">
        <v>4074735</v>
      </c>
      <c r="D10812">
        <v>2057356</v>
      </c>
      <c r="E10812">
        <v>2017379</v>
      </c>
    </row>
    <row r="10813" spans="1:5">
      <c r="A10813" s="58">
        <v>36039</v>
      </c>
      <c r="B10813">
        <v>31</v>
      </c>
      <c r="C10813">
        <v>3973223</v>
      </c>
      <c r="D10813">
        <v>1993700</v>
      </c>
      <c r="E10813">
        <v>1979523</v>
      </c>
    </row>
    <row r="10814" spans="1:5">
      <c r="A10814" s="58">
        <v>36039</v>
      </c>
      <c r="B10814">
        <v>32</v>
      </c>
      <c r="C10814">
        <v>4075449</v>
      </c>
      <c r="D10814">
        <v>2041559</v>
      </c>
      <c r="E10814">
        <v>2033890</v>
      </c>
    </row>
    <row r="10815" spans="1:5">
      <c r="A10815" s="58">
        <v>36039</v>
      </c>
      <c r="B10815">
        <v>33</v>
      </c>
      <c r="C10815">
        <v>4256890</v>
      </c>
      <c r="D10815">
        <v>2130859</v>
      </c>
      <c r="E10815">
        <v>2126031</v>
      </c>
    </row>
    <row r="10816" spans="1:5">
      <c r="A10816" s="58">
        <v>36039</v>
      </c>
      <c r="B10816">
        <v>34</v>
      </c>
      <c r="C10816">
        <v>4487516</v>
      </c>
      <c r="D10816">
        <v>2248078</v>
      </c>
      <c r="E10816">
        <v>2239438</v>
      </c>
    </row>
    <row r="10817" spans="1:5">
      <c r="A10817" s="58">
        <v>36039</v>
      </c>
      <c r="B10817">
        <v>35</v>
      </c>
      <c r="C10817">
        <v>4635488</v>
      </c>
      <c r="D10817">
        <v>2326170</v>
      </c>
      <c r="E10817">
        <v>2309318</v>
      </c>
    </row>
    <row r="10818" spans="1:5">
      <c r="A10818" s="58">
        <v>36039</v>
      </c>
      <c r="B10818">
        <v>36</v>
      </c>
      <c r="C10818">
        <v>4608207</v>
      </c>
      <c r="D10818">
        <v>2296166</v>
      </c>
      <c r="E10818">
        <v>2312041</v>
      </c>
    </row>
    <row r="10819" spans="1:5">
      <c r="A10819" s="58">
        <v>36039</v>
      </c>
      <c r="B10819">
        <v>37</v>
      </c>
      <c r="C10819">
        <v>4538499</v>
      </c>
      <c r="D10819">
        <v>2258581</v>
      </c>
      <c r="E10819">
        <v>2279918</v>
      </c>
    </row>
    <row r="10820" spans="1:5">
      <c r="A10820" s="58">
        <v>36039</v>
      </c>
      <c r="B10820">
        <v>38</v>
      </c>
      <c r="C10820">
        <v>4580748</v>
      </c>
      <c r="D10820">
        <v>2280703</v>
      </c>
      <c r="E10820">
        <v>2300045</v>
      </c>
    </row>
    <row r="10821" spans="1:5">
      <c r="A10821" s="58">
        <v>36039</v>
      </c>
      <c r="B10821">
        <v>39</v>
      </c>
      <c r="C10821">
        <v>4579943</v>
      </c>
      <c r="D10821">
        <v>2273803</v>
      </c>
      <c r="E10821">
        <v>2306140</v>
      </c>
    </row>
    <row r="10822" spans="1:5">
      <c r="A10822" s="58">
        <v>36039</v>
      </c>
      <c r="B10822">
        <v>40</v>
      </c>
      <c r="C10822">
        <v>4625925</v>
      </c>
      <c r="D10822">
        <v>2304978</v>
      </c>
      <c r="E10822">
        <v>2320947</v>
      </c>
    </row>
    <row r="10823" spans="1:5">
      <c r="A10823" s="58">
        <v>36039</v>
      </c>
      <c r="B10823">
        <v>41</v>
      </c>
      <c r="C10823">
        <v>4455552</v>
      </c>
      <c r="D10823">
        <v>2207926</v>
      </c>
      <c r="E10823">
        <v>2247626</v>
      </c>
    </row>
    <row r="10824" spans="1:5">
      <c r="A10824" s="58">
        <v>36039</v>
      </c>
      <c r="B10824">
        <v>42</v>
      </c>
      <c r="C10824">
        <v>4351180</v>
      </c>
      <c r="D10824">
        <v>2152257</v>
      </c>
      <c r="E10824">
        <v>2198923</v>
      </c>
    </row>
    <row r="10825" spans="1:5">
      <c r="A10825" s="58">
        <v>36039</v>
      </c>
      <c r="B10825">
        <v>43</v>
      </c>
      <c r="C10825">
        <v>4265158</v>
      </c>
      <c r="D10825">
        <v>2105210</v>
      </c>
      <c r="E10825">
        <v>2159948</v>
      </c>
    </row>
    <row r="10826" spans="1:5">
      <c r="A10826" s="58">
        <v>36039</v>
      </c>
      <c r="B10826">
        <v>44</v>
      </c>
      <c r="C10826">
        <v>4164681</v>
      </c>
      <c r="D10826">
        <v>2056163</v>
      </c>
      <c r="E10826">
        <v>2108518</v>
      </c>
    </row>
    <row r="10827" spans="1:5">
      <c r="A10827" s="58">
        <v>36039</v>
      </c>
      <c r="B10827">
        <v>45</v>
      </c>
      <c r="C10827">
        <v>4122499</v>
      </c>
      <c r="D10827">
        <v>2036087</v>
      </c>
      <c r="E10827">
        <v>2086412</v>
      </c>
    </row>
    <row r="10828" spans="1:5">
      <c r="A10828" s="58">
        <v>36039</v>
      </c>
      <c r="B10828">
        <v>46</v>
      </c>
      <c r="C10828">
        <v>3955978</v>
      </c>
      <c r="D10828">
        <v>1944215</v>
      </c>
      <c r="E10828">
        <v>2011763</v>
      </c>
    </row>
    <row r="10829" spans="1:5">
      <c r="A10829" s="58">
        <v>36039</v>
      </c>
      <c r="B10829">
        <v>47</v>
      </c>
      <c r="C10829">
        <v>3743277</v>
      </c>
      <c r="D10829">
        <v>1836537</v>
      </c>
      <c r="E10829">
        <v>1906740</v>
      </c>
    </row>
    <row r="10830" spans="1:5">
      <c r="A10830" s="58">
        <v>36039</v>
      </c>
      <c r="B10830">
        <v>48</v>
      </c>
      <c r="C10830">
        <v>3700584</v>
      </c>
      <c r="D10830">
        <v>1818353</v>
      </c>
      <c r="E10830">
        <v>1882231</v>
      </c>
    </row>
    <row r="10831" spans="1:5">
      <c r="A10831" s="58">
        <v>36039</v>
      </c>
      <c r="B10831">
        <v>49</v>
      </c>
      <c r="C10831">
        <v>3688752</v>
      </c>
      <c r="D10831">
        <v>1807136</v>
      </c>
      <c r="E10831">
        <v>1881616</v>
      </c>
    </row>
    <row r="10832" spans="1:5">
      <c r="A10832" s="58">
        <v>36039</v>
      </c>
      <c r="B10832">
        <v>50</v>
      </c>
      <c r="C10832">
        <v>3730630</v>
      </c>
      <c r="D10832">
        <v>1831379</v>
      </c>
      <c r="E10832">
        <v>1899251</v>
      </c>
    </row>
    <row r="10833" spans="1:5">
      <c r="A10833" s="58">
        <v>36039</v>
      </c>
      <c r="B10833">
        <v>51</v>
      </c>
      <c r="C10833">
        <v>3889284</v>
      </c>
      <c r="D10833">
        <v>1907308</v>
      </c>
      <c r="E10833">
        <v>1981976</v>
      </c>
    </row>
    <row r="10834" spans="1:5">
      <c r="A10834" s="58">
        <v>36039</v>
      </c>
      <c r="B10834">
        <v>52</v>
      </c>
      <c r="C10834">
        <v>2913904</v>
      </c>
      <c r="D10834">
        <v>1422851</v>
      </c>
      <c r="E10834">
        <v>1491053</v>
      </c>
    </row>
    <row r="10835" spans="1:5">
      <c r="A10835" s="58">
        <v>36039</v>
      </c>
      <c r="B10835">
        <v>53</v>
      </c>
      <c r="C10835">
        <v>2833523</v>
      </c>
      <c r="D10835">
        <v>1379458</v>
      </c>
      <c r="E10835">
        <v>1454065</v>
      </c>
    </row>
    <row r="10836" spans="1:5">
      <c r="A10836" s="58">
        <v>36039</v>
      </c>
      <c r="B10836">
        <v>54</v>
      </c>
      <c r="C10836">
        <v>2877965</v>
      </c>
      <c r="D10836">
        <v>1401776</v>
      </c>
      <c r="E10836">
        <v>1476189</v>
      </c>
    </row>
    <row r="10837" spans="1:5">
      <c r="A10837" s="58">
        <v>36039</v>
      </c>
      <c r="B10837">
        <v>55</v>
      </c>
      <c r="C10837">
        <v>3015851</v>
      </c>
      <c r="D10837">
        <v>1467631</v>
      </c>
      <c r="E10837">
        <v>1548220</v>
      </c>
    </row>
    <row r="10838" spans="1:5">
      <c r="A10838" s="58">
        <v>36039</v>
      </c>
      <c r="B10838">
        <v>56</v>
      </c>
      <c r="C10838">
        <v>2643598</v>
      </c>
      <c r="D10838">
        <v>1279354</v>
      </c>
      <c r="E10838">
        <v>1364244</v>
      </c>
    </row>
    <row r="10839" spans="1:5">
      <c r="A10839" s="58">
        <v>36039</v>
      </c>
      <c r="B10839">
        <v>57</v>
      </c>
      <c r="C10839">
        <v>2437748</v>
      </c>
      <c r="D10839">
        <v>1172588</v>
      </c>
      <c r="E10839">
        <v>1265160</v>
      </c>
    </row>
    <row r="10840" spans="1:5">
      <c r="A10840" s="58">
        <v>36039</v>
      </c>
      <c r="B10840">
        <v>58</v>
      </c>
      <c r="C10840">
        <v>2333137</v>
      </c>
      <c r="D10840">
        <v>1122882</v>
      </c>
      <c r="E10840">
        <v>1210255</v>
      </c>
    </row>
    <row r="10841" spans="1:5">
      <c r="A10841" s="58">
        <v>36039</v>
      </c>
      <c r="B10841">
        <v>59</v>
      </c>
      <c r="C10841">
        <v>2283952</v>
      </c>
      <c r="D10841">
        <v>1094981</v>
      </c>
      <c r="E10841">
        <v>1188971</v>
      </c>
    </row>
    <row r="10842" spans="1:5">
      <c r="A10842" s="58">
        <v>36039</v>
      </c>
      <c r="B10842">
        <v>60</v>
      </c>
      <c r="C10842">
        <v>2277334</v>
      </c>
      <c r="D10842">
        <v>1088475</v>
      </c>
      <c r="E10842">
        <v>1188859</v>
      </c>
    </row>
    <row r="10843" spans="1:5">
      <c r="A10843" s="58">
        <v>36039</v>
      </c>
      <c r="B10843">
        <v>61</v>
      </c>
      <c r="C10843">
        <v>2088106</v>
      </c>
      <c r="D10843">
        <v>995672</v>
      </c>
      <c r="E10843">
        <v>1092434</v>
      </c>
    </row>
    <row r="10844" spans="1:5">
      <c r="A10844" s="58">
        <v>36039</v>
      </c>
      <c r="B10844">
        <v>62</v>
      </c>
      <c r="C10844">
        <v>2056543</v>
      </c>
      <c r="D10844">
        <v>975981</v>
      </c>
      <c r="E10844">
        <v>1080562</v>
      </c>
    </row>
    <row r="10845" spans="1:5">
      <c r="A10845" s="58">
        <v>36039</v>
      </c>
      <c r="B10845">
        <v>63</v>
      </c>
      <c r="C10845">
        <v>2081807</v>
      </c>
      <c r="D10845">
        <v>985166</v>
      </c>
      <c r="E10845">
        <v>1096641</v>
      </c>
    </row>
    <row r="10846" spans="1:5">
      <c r="A10846" s="58">
        <v>36039</v>
      </c>
      <c r="B10846">
        <v>64</v>
      </c>
      <c r="C10846">
        <v>1971618</v>
      </c>
      <c r="D10846">
        <v>926587</v>
      </c>
      <c r="E10846">
        <v>1045031</v>
      </c>
    </row>
    <row r="10847" spans="1:5">
      <c r="A10847" s="58">
        <v>36039</v>
      </c>
      <c r="B10847">
        <v>65</v>
      </c>
      <c r="C10847">
        <v>1912468</v>
      </c>
      <c r="D10847">
        <v>890890</v>
      </c>
      <c r="E10847">
        <v>1021578</v>
      </c>
    </row>
    <row r="10848" spans="1:5">
      <c r="A10848" s="58">
        <v>36039</v>
      </c>
      <c r="B10848">
        <v>66</v>
      </c>
      <c r="C10848">
        <v>1918527</v>
      </c>
      <c r="D10848">
        <v>884558</v>
      </c>
      <c r="E10848">
        <v>1033969</v>
      </c>
    </row>
    <row r="10849" spans="1:5">
      <c r="A10849" s="58">
        <v>36039</v>
      </c>
      <c r="B10849">
        <v>67</v>
      </c>
      <c r="C10849">
        <v>1988290</v>
      </c>
      <c r="D10849">
        <v>913532</v>
      </c>
      <c r="E10849">
        <v>1074758</v>
      </c>
    </row>
    <row r="10850" spans="1:5">
      <c r="A10850" s="58">
        <v>36039</v>
      </c>
      <c r="B10850">
        <v>68</v>
      </c>
      <c r="C10850">
        <v>1940925</v>
      </c>
      <c r="D10850">
        <v>892600</v>
      </c>
      <c r="E10850">
        <v>1048325</v>
      </c>
    </row>
    <row r="10851" spans="1:5">
      <c r="A10851" s="58">
        <v>36039</v>
      </c>
      <c r="B10851">
        <v>69</v>
      </c>
      <c r="C10851">
        <v>1887721</v>
      </c>
      <c r="D10851">
        <v>856540</v>
      </c>
      <c r="E10851">
        <v>1031181</v>
      </c>
    </row>
    <row r="10852" spans="1:5">
      <c r="A10852" s="58">
        <v>36039</v>
      </c>
      <c r="B10852">
        <v>70</v>
      </c>
      <c r="C10852">
        <v>1909044</v>
      </c>
      <c r="D10852">
        <v>849347</v>
      </c>
      <c r="E10852">
        <v>1059697</v>
      </c>
    </row>
    <row r="10853" spans="1:5">
      <c r="A10853" s="58">
        <v>36039</v>
      </c>
      <c r="B10853">
        <v>71</v>
      </c>
      <c r="C10853">
        <v>1809723</v>
      </c>
      <c r="D10853">
        <v>801396</v>
      </c>
      <c r="E10853">
        <v>1008327</v>
      </c>
    </row>
    <row r="10854" spans="1:5">
      <c r="A10854" s="58">
        <v>36039</v>
      </c>
      <c r="B10854">
        <v>72</v>
      </c>
      <c r="C10854">
        <v>1737543</v>
      </c>
      <c r="D10854">
        <v>757732</v>
      </c>
      <c r="E10854">
        <v>979811</v>
      </c>
    </row>
    <row r="10855" spans="1:5">
      <c r="A10855" s="58">
        <v>36039</v>
      </c>
      <c r="B10855">
        <v>73</v>
      </c>
      <c r="C10855">
        <v>1740625</v>
      </c>
      <c r="D10855">
        <v>754949</v>
      </c>
      <c r="E10855">
        <v>985676</v>
      </c>
    </row>
    <row r="10856" spans="1:5">
      <c r="A10856" s="58">
        <v>36039</v>
      </c>
      <c r="B10856">
        <v>74</v>
      </c>
      <c r="C10856">
        <v>1699730</v>
      </c>
      <c r="D10856">
        <v>725290</v>
      </c>
      <c r="E10856">
        <v>974440</v>
      </c>
    </row>
    <row r="10857" spans="1:5">
      <c r="A10857" s="58">
        <v>36039</v>
      </c>
      <c r="B10857">
        <v>75</v>
      </c>
      <c r="C10857">
        <v>1614018</v>
      </c>
      <c r="D10857">
        <v>678431</v>
      </c>
      <c r="E10857">
        <v>935587</v>
      </c>
    </row>
    <row r="10858" spans="1:5">
      <c r="A10858" s="58">
        <v>36039</v>
      </c>
      <c r="B10858">
        <v>76</v>
      </c>
      <c r="C10858">
        <v>1568662</v>
      </c>
      <c r="D10858">
        <v>652149</v>
      </c>
      <c r="E10858">
        <v>916513</v>
      </c>
    </row>
    <row r="10859" spans="1:5">
      <c r="A10859" s="58">
        <v>36039</v>
      </c>
      <c r="B10859">
        <v>77</v>
      </c>
      <c r="C10859">
        <v>1491833</v>
      </c>
      <c r="D10859">
        <v>614485</v>
      </c>
      <c r="E10859">
        <v>877348</v>
      </c>
    </row>
    <row r="10860" spans="1:5">
      <c r="A10860" s="58">
        <v>36039</v>
      </c>
      <c r="B10860">
        <v>78</v>
      </c>
      <c r="C10860">
        <v>1345671</v>
      </c>
      <c r="D10860">
        <v>540906</v>
      </c>
      <c r="E10860">
        <v>804765</v>
      </c>
    </row>
    <row r="10861" spans="1:5">
      <c r="A10861" s="58">
        <v>36039</v>
      </c>
      <c r="B10861">
        <v>79</v>
      </c>
      <c r="C10861">
        <v>1231492</v>
      </c>
      <c r="D10861">
        <v>482564</v>
      </c>
      <c r="E10861">
        <v>748928</v>
      </c>
    </row>
    <row r="10862" spans="1:5">
      <c r="A10862" s="58">
        <v>36039</v>
      </c>
      <c r="B10862">
        <v>80</v>
      </c>
      <c r="C10862">
        <v>1158912</v>
      </c>
      <c r="D10862">
        <v>443105</v>
      </c>
      <c r="E10862">
        <v>715807</v>
      </c>
    </row>
    <row r="10863" spans="1:5">
      <c r="A10863" s="58">
        <v>36039</v>
      </c>
      <c r="B10863">
        <v>81</v>
      </c>
      <c r="C10863">
        <v>1032084</v>
      </c>
      <c r="D10863">
        <v>387807</v>
      </c>
      <c r="E10863">
        <v>644277</v>
      </c>
    </row>
    <row r="10864" spans="1:5">
      <c r="A10864" s="58">
        <v>36039</v>
      </c>
      <c r="B10864">
        <v>82</v>
      </c>
      <c r="C10864">
        <v>963235</v>
      </c>
      <c r="D10864">
        <v>356367</v>
      </c>
      <c r="E10864">
        <v>606868</v>
      </c>
    </row>
    <row r="10865" spans="1:5">
      <c r="A10865" s="58">
        <v>36039</v>
      </c>
      <c r="B10865">
        <v>83</v>
      </c>
      <c r="C10865">
        <v>874104</v>
      </c>
      <c r="D10865">
        <v>309264</v>
      </c>
      <c r="E10865">
        <v>564840</v>
      </c>
    </row>
    <row r="10866" spans="1:5">
      <c r="A10866" s="58">
        <v>36039</v>
      </c>
      <c r="B10866">
        <v>84</v>
      </c>
      <c r="C10866">
        <v>781599</v>
      </c>
      <c r="D10866">
        <v>267640</v>
      </c>
      <c r="E10866">
        <v>513959</v>
      </c>
    </row>
    <row r="10867" spans="1:5">
      <c r="A10867" s="58">
        <v>36039</v>
      </c>
      <c r="B10867">
        <v>85</v>
      </c>
      <c r="C10867">
        <v>699507</v>
      </c>
      <c r="D10867">
        <v>230088</v>
      </c>
      <c r="E10867">
        <v>469419</v>
      </c>
    </row>
    <row r="10868" spans="1:5">
      <c r="A10868" s="58">
        <v>36039</v>
      </c>
      <c r="B10868">
        <v>86</v>
      </c>
      <c r="C10868">
        <v>604765</v>
      </c>
      <c r="D10868">
        <v>193190</v>
      </c>
      <c r="E10868">
        <v>411575</v>
      </c>
    </row>
    <row r="10869" spans="1:5">
      <c r="A10869" s="58">
        <v>36039</v>
      </c>
      <c r="B10869">
        <v>87</v>
      </c>
      <c r="C10869">
        <v>520782</v>
      </c>
      <c r="D10869">
        <v>159457</v>
      </c>
      <c r="E10869">
        <v>361325</v>
      </c>
    </row>
    <row r="10870" spans="1:5">
      <c r="A10870" s="58">
        <v>36039</v>
      </c>
      <c r="B10870">
        <v>88</v>
      </c>
      <c r="C10870">
        <v>450754</v>
      </c>
      <c r="D10870">
        <v>131554</v>
      </c>
      <c r="E10870">
        <v>319200</v>
      </c>
    </row>
    <row r="10871" spans="1:5">
      <c r="A10871" s="58">
        <v>36039</v>
      </c>
      <c r="B10871">
        <v>89</v>
      </c>
      <c r="C10871">
        <v>384768</v>
      </c>
      <c r="D10871">
        <v>108980</v>
      </c>
      <c r="E10871">
        <v>275788</v>
      </c>
    </row>
    <row r="10872" spans="1:5">
      <c r="A10872" s="58">
        <v>36039</v>
      </c>
      <c r="B10872">
        <v>90</v>
      </c>
      <c r="C10872">
        <v>317618</v>
      </c>
      <c r="D10872">
        <v>85467</v>
      </c>
      <c r="E10872">
        <v>232151</v>
      </c>
    </row>
    <row r="10873" spans="1:5">
      <c r="A10873" s="58">
        <v>36039</v>
      </c>
      <c r="B10873">
        <v>91</v>
      </c>
      <c r="C10873">
        <v>255691</v>
      </c>
      <c r="D10873">
        <v>65383</v>
      </c>
      <c r="E10873">
        <v>190308</v>
      </c>
    </row>
    <row r="10874" spans="1:5">
      <c r="A10874" s="58">
        <v>36039</v>
      </c>
      <c r="B10874">
        <v>92</v>
      </c>
      <c r="C10874">
        <v>205898</v>
      </c>
      <c r="D10874">
        <v>50601</v>
      </c>
      <c r="E10874">
        <v>155297</v>
      </c>
    </row>
    <row r="10875" spans="1:5">
      <c r="A10875" s="58">
        <v>36039</v>
      </c>
      <c r="B10875">
        <v>93</v>
      </c>
      <c r="C10875">
        <v>170765</v>
      </c>
      <c r="D10875">
        <v>39534</v>
      </c>
      <c r="E10875">
        <v>131231</v>
      </c>
    </row>
    <row r="10876" spans="1:5">
      <c r="A10876" s="58">
        <v>36039</v>
      </c>
      <c r="B10876">
        <v>94</v>
      </c>
      <c r="C10876">
        <v>131034</v>
      </c>
      <c r="D10876">
        <v>29361</v>
      </c>
      <c r="E10876">
        <v>101673</v>
      </c>
    </row>
    <row r="10877" spans="1:5">
      <c r="A10877" s="58">
        <v>36039</v>
      </c>
      <c r="B10877">
        <v>95</v>
      </c>
      <c r="C10877">
        <v>91574</v>
      </c>
      <c r="D10877">
        <v>19476</v>
      </c>
      <c r="E10877">
        <v>72098</v>
      </c>
    </row>
    <row r="10878" spans="1:5">
      <c r="A10878" s="58">
        <v>36039</v>
      </c>
      <c r="B10878">
        <v>96</v>
      </c>
      <c r="C10878">
        <v>67587</v>
      </c>
      <c r="D10878">
        <v>13671</v>
      </c>
      <c r="E10878">
        <v>53916</v>
      </c>
    </row>
    <row r="10879" spans="1:5">
      <c r="A10879" s="58">
        <v>36039</v>
      </c>
      <c r="B10879">
        <v>97</v>
      </c>
      <c r="C10879">
        <v>53121</v>
      </c>
      <c r="D10879">
        <v>10329</v>
      </c>
      <c r="E10879">
        <v>42792</v>
      </c>
    </row>
    <row r="10880" spans="1:5">
      <c r="A10880" s="58">
        <v>36039</v>
      </c>
      <c r="B10880">
        <v>98</v>
      </c>
      <c r="C10880">
        <v>37286</v>
      </c>
      <c r="D10880">
        <v>6887</v>
      </c>
      <c r="E10880">
        <v>30399</v>
      </c>
    </row>
    <row r="10881" spans="1:5">
      <c r="A10881" s="58">
        <v>36039</v>
      </c>
      <c r="B10881">
        <v>99</v>
      </c>
      <c r="C10881">
        <v>22225</v>
      </c>
      <c r="D10881">
        <v>4064</v>
      </c>
      <c r="E10881">
        <v>18161</v>
      </c>
    </row>
    <row r="10882" spans="1:5">
      <c r="A10882" s="58">
        <v>36039</v>
      </c>
      <c r="B10882" t="s">
        <v>164</v>
      </c>
      <c r="C10882">
        <v>48048</v>
      </c>
      <c r="D10882">
        <v>9168</v>
      </c>
      <c r="E10882">
        <v>38880</v>
      </c>
    </row>
    <row r="10884" spans="1:5">
      <c r="A10884" s="58">
        <v>36069</v>
      </c>
      <c r="B10884" t="s">
        <v>163</v>
      </c>
      <c r="C10884">
        <v>276745629</v>
      </c>
      <c r="D10884">
        <v>135589271</v>
      </c>
      <c r="E10884">
        <v>141156358</v>
      </c>
    </row>
    <row r="10885" spans="1:5">
      <c r="A10885" s="58">
        <v>36069</v>
      </c>
      <c r="B10885">
        <v>0</v>
      </c>
      <c r="C10885">
        <v>3779120</v>
      </c>
      <c r="D10885">
        <v>1936501</v>
      </c>
      <c r="E10885">
        <v>1842619</v>
      </c>
    </row>
    <row r="10886" spans="1:5">
      <c r="A10886" s="58">
        <v>36069</v>
      </c>
      <c r="B10886">
        <v>1</v>
      </c>
      <c r="C10886">
        <v>3760223</v>
      </c>
      <c r="D10886">
        <v>1922084</v>
      </c>
      <c r="E10886">
        <v>1838139</v>
      </c>
    </row>
    <row r="10887" spans="1:5">
      <c r="A10887" s="58">
        <v>36069</v>
      </c>
      <c r="B10887">
        <v>2</v>
      </c>
      <c r="C10887">
        <v>3772036</v>
      </c>
      <c r="D10887">
        <v>1928263</v>
      </c>
      <c r="E10887">
        <v>1843773</v>
      </c>
    </row>
    <row r="10888" spans="1:5">
      <c r="A10888" s="58">
        <v>36069</v>
      </c>
      <c r="B10888">
        <v>3</v>
      </c>
      <c r="C10888">
        <v>3858400</v>
      </c>
      <c r="D10888">
        <v>1974167</v>
      </c>
      <c r="E10888">
        <v>1884233</v>
      </c>
    </row>
    <row r="10889" spans="1:5">
      <c r="A10889" s="58">
        <v>36069</v>
      </c>
      <c r="B10889">
        <v>4</v>
      </c>
      <c r="C10889">
        <v>3967912</v>
      </c>
      <c r="D10889">
        <v>2031935</v>
      </c>
      <c r="E10889">
        <v>1935977</v>
      </c>
    </row>
    <row r="10890" spans="1:5">
      <c r="A10890" s="58">
        <v>36069</v>
      </c>
      <c r="B10890">
        <v>5</v>
      </c>
      <c r="C10890">
        <v>4038909</v>
      </c>
      <c r="D10890">
        <v>2071206</v>
      </c>
      <c r="E10890">
        <v>1967703</v>
      </c>
    </row>
    <row r="10891" spans="1:5">
      <c r="A10891" s="58">
        <v>36069</v>
      </c>
      <c r="B10891">
        <v>6</v>
      </c>
      <c r="C10891">
        <v>4086662</v>
      </c>
      <c r="D10891">
        <v>2091286</v>
      </c>
      <c r="E10891">
        <v>1995376</v>
      </c>
    </row>
    <row r="10892" spans="1:5">
      <c r="A10892" s="58">
        <v>36069</v>
      </c>
      <c r="B10892">
        <v>7</v>
      </c>
      <c r="C10892">
        <v>4171812</v>
      </c>
      <c r="D10892">
        <v>2133364</v>
      </c>
      <c r="E10892">
        <v>2038448</v>
      </c>
    </row>
    <row r="10893" spans="1:5">
      <c r="A10893" s="58">
        <v>36069</v>
      </c>
      <c r="B10893">
        <v>8</v>
      </c>
      <c r="C10893">
        <v>4156716</v>
      </c>
      <c r="D10893">
        <v>2129484</v>
      </c>
      <c r="E10893">
        <v>2027232</v>
      </c>
    </row>
    <row r="10894" spans="1:5">
      <c r="A10894" s="58">
        <v>36069</v>
      </c>
      <c r="B10894">
        <v>9</v>
      </c>
      <c r="C10894">
        <v>4088710</v>
      </c>
      <c r="D10894">
        <v>2095293</v>
      </c>
      <c r="E10894">
        <v>1993417</v>
      </c>
    </row>
    <row r="10895" spans="1:5">
      <c r="A10895" s="58">
        <v>36069</v>
      </c>
      <c r="B10895">
        <v>10</v>
      </c>
      <c r="C10895">
        <v>4078128</v>
      </c>
      <c r="D10895">
        <v>2090438</v>
      </c>
      <c r="E10895">
        <v>1987690</v>
      </c>
    </row>
    <row r="10896" spans="1:5">
      <c r="A10896" s="58">
        <v>36069</v>
      </c>
      <c r="B10896">
        <v>11</v>
      </c>
      <c r="C10896">
        <v>3964283</v>
      </c>
      <c r="D10896">
        <v>2029899</v>
      </c>
      <c r="E10896">
        <v>1934384</v>
      </c>
    </row>
    <row r="10897" spans="1:5">
      <c r="A10897" s="58">
        <v>36069</v>
      </c>
      <c r="B10897">
        <v>12</v>
      </c>
      <c r="C10897">
        <v>3978540</v>
      </c>
      <c r="D10897">
        <v>2038216</v>
      </c>
      <c r="E10897">
        <v>1940324</v>
      </c>
    </row>
    <row r="10898" spans="1:5">
      <c r="A10898" s="58">
        <v>36069</v>
      </c>
      <c r="B10898">
        <v>13</v>
      </c>
      <c r="C10898">
        <v>3993941</v>
      </c>
      <c r="D10898">
        <v>2046059</v>
      </c>
      <c r="E10898">
        <v>1947882</v>
      </c>
    </row>
    <row r="10899" spans="1:5">
      <c r="A10899" s="58">
        <v>36069</v>
      </c>
      <c r="B10899">
        <v>14</v>
      </c>
      <c r="C10899">
        <v>3913345</v>
      </c>
      <c r="D10899">
        <v>2006662</v>
      </c>
      <c r="E10899">
        <v>1906683</v>
      </c>
    </row>
    <row r="10900" spans="1:5">
      <c r="A10900" s="58">
        <v>36069</v>
      </c>
      <c r="B10900">
        <v>15</v>
      </c>
      <c r="C10900">
        <v>3971166</v>
      </c>
      <c r="D10900">
        <v>2041658</v>
      </c>
      <c r="E10900">
        <v>1929508</v>
      </c>
    </row>
    <row r="10901" spans="1:5">
      <c r="A10901" s="58">
        <v>36069</v>
      </c>
      <c r="B10901">
        <v>16</v>
      </c>
      <c r="C10901">
        <v>4031052</v>
      </c>
      <c r="D10901">
        <v>2076146</v>
      </c>
      <c r="E10901">
        <v>1954906</v>
      </c>
    </row>
    <row r="10902" spans="1:5">
      <c r="A10902" s="58">
        <v>36069</v>
      </c>
      <c r="B10902">
        <v>17</v>
      </c>
      <c r="C10902">
        <v>3917885</v>
      </c>
      <c r="D10902">
        <v>2025559</v>
      </c>
      <c r="E10902">
        <v>1892326</v>
      </c>
    </row>
    <row r="10903" spans="1:5">
      <c r="A10903" s="58">
        <v>36069</v>
      </c>
      <c r="B10903">
        <v>18</v>
      </c>
      <c r="C10903">
        <v>4049020</v>
      </c>
      <c r="D10903">
        <v>2078531</v>
      </c>
      <c r="E10903">
        <v>1970489</v>
      </c>
    </row>
    <row r="10904" spans="1:5">
      <c r="A10904" s="58">
        <v>36069</v>
      </c>
      <c r="B10904">
        <v>19</v>
      </c>
      <c r="C10904">
        <v>3953216</v>
      </c>
      <c r="D10904">
        <v>2019749</v>
      </c>
      <c r="E10904">
        <v>1933467</v>
      </c>
    </row>
    <row r="10905" spans="1:5">
      <c r="A10905" s="58">
        <v>36069</v>
      </c>
      <c r="B10905">
        <v>20</v>
      </c>
      <c r="C10905">
        <v>3808186</v>
      </c>
      <c r="D10905">
        <v>1947508</v>
      </c>
      <c r="E10905">
        <v>1860678</v>
      </c>
    </row>
    <row r="10906" spans="1:5">
      <c r="A10906" s="58">
        <v>36069</v>
      </c>
      <c r="B10906">
        <v>21</v>
      </c>
      <c r="C10906">
        <v>3764192</v>
      </c>
      <c r="D10906">
        <v>1923815</v>
      </c>
      <c r="E10906">
        <v>1840377</v>
      </c>
    </row>
    <row r="10907" spans="1:5">
      <c r="A10907" s="58">
        <v>36069</v>
      </c>
      <c r="B10907">
        <v>22</v>
      </c>
      <c r="C10907">
        <v>3543824</v>
      </c>
      <c r="D10907">
        <v>1810324</v>
      </c>
      <c r="E10907">
        <v>1733500</v>
      </c>
    </row>
    <row r="10908" spans="1:5">
      <c r="A10908" s="58">
        <v>36069</v>
      </c>
      <c r="B10908">
        <v>23</v>
      </c>
      <c r="C10908">
        <v>3568115</v>
      </c>
      <c r="D10908">
        <v>1818440</v>
      </c>
      <c r="E10908">
        <v>1749675</v>
      </c>
    </row>
    <row r="10909" spans="1:5">
      <c r="A10909" s="58">
        <v>36069</v>
      </c>
      <c r="B10909">
        <v>24</v>
      </c>
      <c r="C10909">
        <v>3576837</v>
      </c>
      <c r="D10909">
        <v>1815482</v>
      </c>
      <c r="E10909">
        <v>1761355</v>
      </c>
    </row>
    <row r="10910" spans="1:5">
      <c r="A10910" s="58">
        <v>36069</v>
      </c>
      <c r="B10910">
        <v>25</v>
      </c>
      <c r="C10910">
        <v>3675885</v>
      </c>
      <c r="D10910">
        <v>1864121</v>
      </c>
      <c r="E10910">
        <v>1811764</v>
      </c>
    </row>
    <row r="10911" spans="1:5">
      <c r="A10911" s="58">
        <v>36069</v>
      </c>
      <c r="B10911">
        <v>26</v>
      </c>
      <c r="C10911">
        <v>3778881</v>
      </c>
      <c r="D10911">
        <v>1907144</v>
      </c>
      <c r="E10911">
        <v>1871737</v>
      </c>
    </row>
    <row r="10912" spans="1:5">
      <c r="A10912" s="58">
        <v>36069</v>
      </c>
      <c r="B10912">
        <v>27</v>
      </c>
      <c r="C10912">
        <v>4095008</v>
      </c>
      <c r="D10912">
        <v>2057201</v>
      </c>
      <c r="E10912">
        <v>2037807</v>
      </c>
    </row>
    <row r="10913" spans="1:5">
      <c r="A10913" s="58">
        <v>36069</v>
      </c>
      <c r="B10913">
        <v>28</v>
      </c>
      <c r="C10913">
        <v>4155128</v>
      </c>
      <c r="D10913">
        <v>2089240</v>
      </c>
      <c r="E10913">
        <v>2065888</v>
      </c>
    </row>
    <row r="10914" spans="1:5">
      <c r="A10914" s="58">
        <v>36069</v>
      </c>
      <c r="B10914">
        <v>29</v>
      </c>
      <c r="C10914">
        <v>4050877</v>
      </c>
      <c r="D10914">
        <v>2037140</v>
      </c>
      <c r="E10914">
        <v>2013737</v>
      </c>
    </row>
    <row r="10915" spans="1:5">
      <c r="A10915" s="58">
        <v>36069</v>
      </c>
      <c r="B10915">
        <v>30</v>
      </c>
      <c r="C10915">
        <v>4075838</v>
      </c>
      <c r="D10915">
        <v>2058100</v>
      </c>
      <c r="E10915">
        <v>2017738</v>
      </c>
    </row>
    <row r="10916" spans="1:5">
      <c r="A10916" s="58">
        <v>36069</v>
      </c>
      <c r="B10916">
        <v>31</v>
      </c>
      <c r="C10916">
        <v>3962647</v>
      </c>
      <c r="D10916">
        <v>1988895</v>
      </c>
      <c r="E10916">
        <v>1973752</v>
      </c>
    </row>
    <row r="10917" spans="1:5">
      <c r="A10917" s="58">
        <v>36069</v>
      </c>
      <c r="B10917">
        <v>32</v>
      </c>
      <c r="C10917">
        <v>4060921</v>
      </c>
      <c r="D10917">
        <v>2033950</v>
      </c>
      <c r="E10917">
        <v>2026971</v>
      </c>
    </row>
    <row r="10918" spans="1:5">
      <c r="A10918" s="58">
        <v>36069</v>
      </c>
      <c r="B10918">
        <v>33</v>
      </c>
      <c r="C10918">
        <v>4242483</v>
      </c>
      <c r="D10918">
        <v>2124208</v>
      </c>
      <c r="E10918">
        <v>2118275</v>
      </c>
    </row>
    <row r="10919" spans="1:5">
      <c r="A10919" s="58">
        <v>36069</v>
      </c>
      <c r="B10919">
        <v>34</v>
      </c>
      <c r="C10919">
        <v>4476125</v>
      </c>
      <c r="D10919">
        <v>2241779</v>
      </c>
      <c r="E10919">
        <v>2234346</v>
      </c>
    </row>
    <row r="10920" spans="1:5">
      <c r="A10920" s="58">
        <v>36069</v>
      </c>
      <c r="B10920">
        <v>35</v>
      </c>
      <c r="C10920">
        <v>4633339</v>
      </c>
      <c r="D10920">
        <v>2325151</v>
      </c>
      <c r="E10920">
        <v>2308188</v>
      </c>
    </row>
    <row r="10921" spans="1:5">
      <c r="A10921" s="58">
        <v>36069</v>
      </c>
      <c r="B10921">
        <v>36</v>
      </c>
      <c r="C10921">
        <v>4609763</v>
      </c>
      <c r="D10921">
        <v>2297003</v>
      </c>
      <c r="E10921">
        <v>2312760</v>
      </c>
    </row>
    <row r="10922" spans="1:5">
      <c r="A10922" s="58">
        <v>36069</v>
      </c>
      <c r="B10922">
        <v>37</v>
      </c>
      <c r="C10922">
        <v>4508972</v>
      </c>
      <c r="D10922">
        <v>2243899</v>
      </c>
      <c r="E10922">
        <v>2265073</v>
      </c>
    </row>
    <row r="10923" spans="1:5">
      <c r="A10923" s="58">
        <v>36069</v>
      </c>
      <c r="B10923">
        <v>38</v>
      </c>
      <c r="C10923">
        <v>4613123</v>
      </c>
      <c r="D10923">
        <v>2296958</v>
      </c>
      <c r="E10923">
        <v>2316165</v>
      </c>
    </row>
    <row r="10924" spans="1:5">
      <c r="A10924" s="58">
        <v>36069</v>
      </c>
      <c r="B10924">
        <v>39</v>
      </c>
      <c r="C10924">
        <v>4571852</v>
      </c>
      <c r="D10924">
        <v>2269913</v>
      </c>
      <c r="E10924">
        <v>2301939</v>
      </c>
    </row>
    <row r="10925" spans="1:5">
      <c r="A10925" s="58">
        <v>36069</v>
      </c>
      <c r="B10925">
        <v>40</v>
      </c>
      <c r="C10925">
        <v>4630073</v>
      </c>
      <c r="D10925">
        <v>2306941</v>
      </c>
      <c r="E10925">
        <v>2323132</v>
      </c>
    </row>
    <row r="10926" spans="1:5">
      <c r="A10926" s="58">
        <v>36069</v>
      </c>
      <c r="B10926">
        <v>41</v>
      </c>
      <c r="C10926">
        <v>4459985</v>
      </c>
      <c r="D10926">
        <v>2210383</v>
      </c>
      <c r="E10926">
        <v>2249602</v>
      </c>
    </row>
    <row r="10927" spans="1:5">
      <c r="A10927" s="58">
        <v>36069</v>
      </c>
      <c r="B10927">
        <v>42</v>
      </c>
      <c r="C10927">
        <v>4361241</v>
      </c>
      <c r="D10927">
        <v>2157229</v>
      </c>
      <c r="E10927">
        <v>2204012</v>
      </c>
    </row>
    <row r="10928" spans="1:5">
      <c r="A10928" s="58">
        <v>36069</v>
      </c>
      <c r="B10928">
        <v>43</v>
      </c>
      <c r="C10928">
        <v>4278335</v>
      </c>
      <c r="D10928">
        <v>2112334</v>
      </c>
      <c r="E10928">
        <v>2166001</v>
      </c>
    </row>
    <row r="10929" spans="1:5">
      <c r="A10929" s="58">
        <v>36069</v>
      </c>
      <c r="B10929">
        <v>44</v>
      </c>
      <c r="C10929">
        <v>4176361</v>
      </c>
      <c r="D10929">
        <v>2062149</v>
      </c>
      <c r="E10929">
        <v>2114212</v>
      </c>
    </row>
    <row r="10930" spans="1:5">
      <c r="A10930" s="58">
        <v>36069</v>
      </c>
      <c r="B10930">
        <v>45</v>
      </c>
      <c r="C10930">
        <v>4125910</v>
      </c>
      <c r="D10930">
        <v>2037704</v>
      </c>
      <c r="E10930">
        <v>2088206</v>
      </c>
    </row>
    <row r="10931" spans="1:5">
      <c r="A10931" s="58">
        <v>36069</v>
      </c>
      <c r="B10931">
        <v>46</v>
      </c>
      <c r="C10931">
        <v>3981315</v>
      </c>
      <c r="D10931">
        <v>1956830</v>
      </c>
      <c r="E10931">
        <v>2024485</v>
      </c>
    </row>
    <row r="10932" spans="1:5">
      <c r="A10932" s="58">
        <v>36069</v>
      </c>
      <c r="B10932">
        <v>47</v>
      </c>
      <c r="C10932">
        <v>3737852</v>
      </c>
      <c r="D10932">
        <v>1833783</v>
      </c>
      <c r="E10932">
        <v>1904069</v>
      </c>
    </row>
    <row r="10933" spans="1:5">
      <c r="A10933" s="58">
        <v>36069</v>
      </c>
      <c r="B10933">
        <v>48</v>
      </c>
      <c r="C10933">
        <v>3725032</v>
      </c>
      <c r="D10933">
        <v>1831028</v>
      </c>
      <c r="E10933">
        <v>1894004</v>
      </c>
    </row>
    <row r="10934" spans="1:5">
      <c r="A10934" s="58">
        <v>36069</v>
      </c>
      <c r="B10934">
        <v>49</v>
      </c>
      <c r="C10934">
        <v>3683005</v>
      </c>
      <c r="D10934">
        <v>1804067</v>
      </c>
      <c r="E10934">
        <v>1878938</v>
      </c>
    </row>
    <row r="10935" spans="1:5">
      <c r="A10935" s="58">
        <v>36069</v>
      </c>
      <c r="B10935">
        <v>50</v>
      </c>
      <c r="C10935">
        <v>3735563</v>
      </c>
      <c r="D10935">
        <v>1833704</v>
      </c>
      <c r="E10935">
        <v>1901859</v>
      </c>
    </row>
    <row r="10936" spans="1:5">
      <c r="A10936" s="58">
        <v>36069</v>
      </c>
      <c r="B10936">
        <v>51</v>
      </c>
      <c r="C10936">
        <v>3876168</v>
      </c>
      <c r="D10936">
        <v>1900689</v>
      </c>
      <c r="E10936">
        <v>1975479</v>
      </c>
    </row>
    <row r="10937" spans="1:5">
      <c r="A10937" s="58">
        <v>36069</v>
      </c>
      <c r="B10937">
        <v>52</v>
      </c>
      <c r="C10937">
        <v>2999260</v>
      </c>
      <c r="D10937">
        <v>1465319</v>
      </c>
      <c r="E10937">
        <v>1533941</v>
      </c>
    </row>
    <row r="10938" spans="1:5">
      <c r="A10938" s="58">
        <v>36069</v>
      </c>
      <c r="B10938">
        <v>53</v>
      </c>
      <c r="C10938">
        <v>2840287</v>
      </c>
      <c r="D10938">
        <v>1383027</v>
      </c>
      <c r="E10938">
        <v>1457260</v>
      </c>
    </row>
    <row r="10939" spans="1:5">
      <c r="A10939" s="58">
        <v>36069</v>
      </c>
      <c r="B10939">
        <v>54</v>
      </c>
      <c r="C10939">
        <v>2864810</v>
      </c>
      <c r="D10939">
        <v>1395281</v>
      </c>
      <c r="E10939">
        <v>1469529</v>
      </c>
    </row>
    <row r="10940" spans="1:5">
      <c r="A10940" s="58">
        <v>36069</v>
      </c>
      <c r="B10940">
        <v>55</v>
      </c>
      <c r="C10940">
        <v>3007139</v>
      </c>
      <c r="D10940">
        <v>1463322</v>
      </c>
      <c r="E10940">
        <v>1543817</v>
      </c>
    </row>
    <row r="10941" spans="1:5">
      <c r="A10941" s="58">
        <v>36069</v>
      </c>
      <c r="B10941">
        <v>56</v>
      </c>
      <c r="C10941">
        <v>2699719</v>
      </c>
      <c r="D10941">
        <v>1307258</v>
      </c>
      <c r="E10941">
        <v>1392461</v>
      </c>
    </row>
    <row r="10942" spans="1:5">
      <c r="A10942" s="58">
        <v>36069</v>
      </c>
      <c r="B10942">
        <v>57</v>
      </c>
      <c r="C10942">
        <v>2438521</v>
      </c>
      <c r="D10942">
        <v>1172614</v>
      </c>
      <c r="E10942">
        <v>1265907</v>
      </c>
    </row>
    <row r="10943" spans="1:5">
      <c r="A10943" s="58">
        <v>36069</v>
      </c>
      <c r="B10943">
        <v>58</v>
      </c>
      <c r="C10943">
        <v>2346726</v>
      </c>
      <c r="D10943">
        <v>1129785</v>
      </c>
      <c r="E10943">
        <v>1216941</v>
      </c>
    </row>
    <row r="10944" spans="1:5">
      <c r="A10944" s="58">
        <v>36069</v>
      </c>
      <c r="B10944">
        <v>59</v>
      </c>
      <c r="C10944">
        <v>2282061</v>
      </c>
      <c r="D10944">
        <v>1094018</v>
      </c>
      <c r="E10944">
        <v>1188043</v>
      </c>
    </row>
    <row r="10945" spans="1:5">
      <c r="A10945" s="58">
        <v>36069</v>
      </c>
      <c r="B10945">
        <v>60</v>
      </c>
      <c r="C10945">
        <v>2283018</v>
      </c>
      <c r="D10945">
        <v>1091373</v>
      </c>
      <c r="E10945">
        <v>1191645</v>
      </c>
    </row>
    <row r="10946" spans="1:5">
      <c r="A10946" s="58">
        <v>36069</v>
      </c>
      <c r="B10946">
        <v>61</v>
      </c>
      <c r="C10946">
        <v>2097749</v>
      </c>
      <c r="D10946">
        <v>1000506</v>
      </c>
      <c r="E10946">
        <v>1097243</v>
      </c>
    </row>
    <row r="10947" spans="1:5">
      <c r="A10947" s="58">
        <v>36069</v>
      </c>
      <c r="B10947">
        <v>62</v>
      </c>
      <c r="C10947">
        <v>2054694</v>
      </c>
      <c r="D10947">
        <v>975239</v>
      </c>
      <c r="E10947">
        <v>1079455</v>
      </c>
    </row>
    <row r="10948" spans="1:5">
      <c r="A10948" s="58">
        <v>36069</v>
      </c>
      <c r="B10948">
        <v>63</v>
      </c>
      <c r="C10948">
        <v>2081328</v>
      </c>
      <c r="D10948">
        <v>984849</v>
      </c>
      <c r="E10948">
        <v>1096479</v>
      </c>
    </row>
    <row r="10949" spans="1:5">
      <c r="A10949" s="58">
        <v>36069</v>
      </c>
      <c r="B10949">
        <v>64</v>
      </c>
      <c r="C10949">
        <v>1984924</v>
      </c>
      <c r="D10949">
        <v>933024</v>
      </c>
      <c r="E10949">
        <v>1051900</v>
      </c>
    </row>
    <row r="10950" spans="1:5">
      <c r="A10950" s="58">
        <v>36069</v>
      </c>
      <c r="B10950">
        <v>65</v>
      </c>
      <c r="C10950">
        <v>1906394</v>
      </c>
      <c r="D10950">
        <v>888533</v>
      </c>
      <c r="E10950">
        <v>1017861</v>
      </c>
    </row>
    <row r="10951" spans="1:5">
      <c r="A10951" s="58">
        <v>36069</v>
      </c>
      <c r="B10951">
        <v>66</v>
      </c>
      <c r="C10951">
        <v>1917031</v>
      </c>
      <c r="D10951">
        <v>884084</v>
      </c>
      <c r="E10951">
        <v>1032947</v>
      </c>
    </row>
    <row r="10952" spans="1:5">
      <c r="A10952" s="58">
        <v>36069</v>
      </c>
      <c r="B10952">
        <v>67</v>
      </c>
      <c r="C10952">
        <v>1979358</v>
      </c>
      <c r="D10952">
        <v>909552</v>
      </c>
      <c r="E10952">
        <v>1069806</v>
      </c>
    </row>
    <row r="10953" spans="1:5">
      <c r="A10953" s="58">
        <v>36069</v>
      </c>
      <c r="B10953">
        <v>68</v>
      </c>
      <c r="C10953">
        <v>1944170</v>
      </c>
      <c r="D10953">
        <v>893698</v>
      </c>
      <c r="E10953">
        <v>1050472</v>
      </c>
    </row>
    <row r="10954" spans="1:5">
      <c r="A10954" s="58">
        <v>36069</v>
      </c>
      <c r="B10954">
        <v>69</v>
      </c>
      <c r="C10954">
        <v>1887182</v>
      </c>
      <c r="D10954">
        <v>857269</v>
      </c>
      <c r="E10954">
        <v>1029913</v>
      </c>
    </row>
    <row r="10955" spans="1:5">
      <c r="A10955" s="58">
        <v>36069</v>
      </c>
      <c r="B10955">
        <v>70</v>
      </c>
      <c r="C10955">
        <v>1904100</v>
      </c>
      <c r="D10955">
        <v>847254</v>
      </c>
      <c r="E10955">
        <v>1056846</v>
      </c>
    </row>
    <row r="10956" spans="1:5">
      <c r="A10956" s="58">
        <v>36069</v>
      </c>
      <c r="B10956">
        <v>71</v>
      </c>
      <c r="C10956">
        <v>1815903</v>
      </c>
      <c r="D10956">
        <v>805058</v>
      </c>
      <c r="E10956">
        <v>1010845</v>
      </c>
    </row>
    <row r="10957" spans="1:5">
      <c r="A10957" s="58">
        <v>36069</v>
      </c>
      <c r="B10957">
        <v>72</v>
      </c>
      <c r="C10957">
        <v>1737266</v>
      </c>
      <c r="D10957">
        <v>757762</v>
      </c>
      <c r="E10957">
        <v>979504</v>
      </c>
    </row>
    <row r="10958" spans="1:5">
      <c r="A10958" s="58">
        <v>36069</v>
      </c>
      <c r="B10958">
        <v>73</v>
      </c>
      <c r="C10958">
        <v>1738471</v>
      </c>
      <c r="D10958">
        <v>754194</v>
      </c>
      <c r="E10958">
        <v>984277</v>
      </c>
    </row>
    <row r="10959" spans="1:5">
      <c r="A10959" s="58">
        <v>36069</v>
      </c>
      <c r="B10959">
        <v>74</v>
      </c>
      <c r="C10959">
        <v>1703127</v>
      </c>
      <c r="D10959">
        <v>726843</v>
      </c>
      <c r="E10959">
        <v>976284</v>
      </c>
    </row>
    <row r="10960" spans="1:5">
      <c r="A10960" s="58">
        <v>36069</v>
      </c>
      <c r="B10960">
        <v>75</v>
      </c>
      <c r="C10960">
        <v>1615849</v>
      </c>
      <c r="D10960">
        <v>679504</v>
      </c>
      <c r="E10960">
        <v>936345</v>
      </c>
    </row>
    <row r="10961" spans="1:5">
      <c r="A10961" s="58">
        <v>36069</v>
      </c>
      <c r="B10961">
        <v>76</v>
      </c>
      <c r="C10961">
        <v>1564629</v>
      </c>
      <c r="D10961">
        <v>650343</v>
      </c>
      <c r="E10961">
        <v>914286</v>
      </c>
    </row>
    <row r="10962" spans="1:5">
      <c r="A10962" s="58">
        <v>36069</v>
      </c>
      <c r="B10962">
        <v>77</v>
      </c>
      <c r="C10962">
        <v>1496757</v>
      </c>
      <c r="D10962">
        <v>616640</v>
      </c>
      <c r="E10962">
        <v>880117</v>
      </c>
    </row>
    <row r="10963" spans="1:5">
      <c r="A10963" s="58">
        <v>36069</v>
      </c>
      <c r="B10963">
        <v>78</v>
      </c>
      <c r="C10963">
        <v>1352973</v>
      </c>
      <c r="D10963">
        <v>544303</v>
      </c>
      <c r="E10963">
        <v>808670</v>
      </c>
    </row>
    <row r="10964" spans="1:5">
      <c r="A10964" s="58">
        <v>36069</v>
      </c>
      <c r="B10964">
        <v>79</v>
      </c>
      <c r="C10964">
        <v>1233227</v>
      </c>
      <c r="D10964">
        <v>483586</v>
      </c>
      <c r="E10964">
        <v>749641</v>
      </c>
    </row>
    <row r="10965" spans="1:5">
      <c r="A10965" s="58">
        <v>36069</v>
      </c>
      <c r="B10965">
        <v>80</v>
      </c>
      <c r="C10965">
        <v>1163081</v>
      </c>
      <c r="D10965">
        <v>445153</v>
      </c>
      <c r="E10965">
        <v>717928</v>
      </c>
    </row>
    <row r="10966" spans="1:5">
      <c r="A10966" s="58">
        <v>36069</v>
      </c>
      <c r="B10966">
        <v>81</v>
      </c>
      <c r="C10966">
        <v>1033235</v>
      </c>
      <c r="D10966">
        <v>388204</v>
      </c>
      <c r="E10966">
        <v>645031</v>
      </c>
    </row>
    <row r="10967" spans="1:5">
      <c r="A10967" s="58">
        <v>36069</v>
      </c>
      <c r="B10967">
        <v>82</v>
      </c>
      <c r="C10967">
        <v>964558</v>
      </c>
      <c r="D10967">
        <v>357238</v>
      </c>
      <c r="E10967">
        <v>607320</v>
      </c>
    </row>
    <row r="10968" spans="1:5">
      <c r="A10968" s="58">
        <v>36069</v>
      </c>
      <c r="B10968">
        <v>83</v>
      </c>
      <c r="C10968">
        <v>875401</v>
      </c>
      <c r="D10968">
        <v>310025</v>
      </c>
      <c r="E10968">
        <v>565376</v>
      </c>
    </row>
    <row r="10969" spans="1:5">
      <c r="A10969" s="58">
        <v>36069</v>
      </c>
      <c r="B10969">
        <v>84</v>
      </c>
      <c r="C10969">
        <v>784234</v>
      </c>
      <c r="D10969">
        <v>268847</v>
      </c>
      <c r="E10969">
        <v>515387</v>
      </c>
    </row>
    <row r="10970" spans="1:5">
      <c r="A10970" s="58">
        <v>36069</v>
      </c>
      <c r="B10970">
        <v>85</v>
      </c>
      <c r="C10970">
        <v>700618</v>
      </c>
      <c r="D10970">
        <v>230724</v>
      </c>
      <c r="E10970">
        <v>469894</v>
      </c>
    </row>
    <row r="10971" spans="1:5">
      <c r="A10971" s="58">
        <v>36069</v>
      </c>
      <c r="B10971">
        <v>86</v>
      </c>
      <c r="C10971">
        <v>608497</v>
      </c>
      <c r="D10971">
        <v>194394</v>
      </c>
      <c r="E10971">
        <v>414103</v>
      </c>
    </row>
    <row r="10972" spans="1:5">
      <c r="A10972" s="58">
        <v>36069</v>
      </c>
      <c r="B10972">
        <v>87</v>
      </c>
      <c r="C10972">
        <v>521978</v>
      </c>
      <c r="D10972">
        <v>160270</v>
      </c>
      <c r="E10972">
        <v>361708</v>
      </c>
    </row>
    <row r="10973" spans="1:5">
      <c r="A10973" s="58">
        <v>36069</v>
      </c>
      <c r="B10973">
        <v>88</v>
      </c>
      <c r="C10973">
        <v>452339</v>
      </c>
      <c r="D10973">
        <v>131906</v>
      </c>
      <c r="E10973">
        <v>320433</v>
      </c>
    </row>
    <row r="10974" spans="1:5">
      <c r="A10974" s="58">
        <v>36069</v>
      </c>
      <c r="B10974">
        <v>89</v>
      </c>
      <c r="C10974">
        <v>385812</v>
      </c>
      <c r="D10974">
        <v>109389</v>
      </c>
      <c r="E10974">
        <v>276423</v>
      </c>
    </row>
    <row r="10975" spans="1:5">
      <c r="A10975" s="58">
        <v>36069</v>
      </c>
      <c r="B10975">
        <v>90</v>
      </c>
      <c r="C10975">
        <v>318378</v>
      </c>
      <c r="D10975">
        <v>85771</v>
      </c>
      <c r="E10975">
        <v>232607</v>
      </c>
    </row>
    <row r="10976" spans="1:5">
      <c r="A10976" s="58">
        <v>36069</v>
      </c>
      <c r="B10976">
        <v>91</v>
      </c>
      <c r="C10976">
        <v>257019</v>
      </c>
      <c r="D10976">
        <v>65747</v>
      </c>
      <c r="E10976">
        <v>191272</v>
      </c>
    </row>
    <row r="10977" spans="1:5">
      <c r="A10977" s="58">
        <v>36069</v>
      </c>
      <c r="B10977">
        <v>92</v>
      </c>
      <c r="C10977">
        <v>206268</v>
      </c>
      <c r="D10977">
        <v>50757</v>
      </c>
      <c r="E10977">
        <v>155511</v>
      </c>
    </row>
    <row r="10978" spans="1:5">
      <c r="A10978" s="58">
        <v>36069</v>
      </c>
      <c r="B10978">
        <v>93</v>
      </c>
      <c r="C10978">
        <v>170574</v>
      </c>
      <c r="D10978">
        <v>39500</v>
      </c>
      <c r="E10978">
        <v>131074</v>
      </c>
    </row>
    <row r="10979" spans="1:5">
      <c r="A10979" s="58">
        <v>36069</v>
      </c>
      <c r="B10979">
        <v>94</v>
      </c>
      <c r="C10979">
        <v>131952</v>
      </c>
      <c r="D10979">
        <v>29581</v>
      </c>
      <c r="E10979">
        <v>102371</v>
      </c>
    </row>
    <row r="10980" spans="1:5">
      <c r="A10980" s="58">
        <v>36069</v>
      </c>
      <c r="B10980">
        <v>95</v>
      </c>
      <c r="C10980">
        <v>91848</v>
      </c>
      <c r="D10980">
        <v>19547</v>
      </c>
      <c r="E10980">
        <v>72301</v>
      </c>
    </row>
    <row r="10981" spans="1:5">
      <c r="A10981" s="58">
        <v>36069</v>
      </c>
      <c r="B10981">
        <v>96</v>
      </c>
      <c r="C10981">
        <v>68069</v>
      </c>
      <c r="D10981">
        <v>13762</v>
      </c>
      <c r="E10981">
        <v>54307</v>
      </c>
    </row>
    <row r="10982" spans="1:5">
      <c r="A10982" s="58">
        <v>36069</v>
      </c>
      <c r="B10982">
        <v>97</v>
      </c>
      <c r="C10982">
        <v>52660</v>
      </c>
      <c r="D10982">
        <v>10254</v>
      </c>
      <c r="E10982">
        <v>42406</v>
      </c>
    </row>
    <row r="10983" spans="1:5">
      <c r="A10983" s="58">
        <v>36069</v>
      </c>
      <c r="B10983">
        <v>98</v>
      </c>
      <c r="C10983">
        <v>37962</v>
      </c>
      <c r="D10983">
        <v>7022</v>
      </c>
      <c r="E10983">
        <v>30940</v>
      </c>
    </row>
    <row r="10984" spans="1:5">
      <c r="A10984" s="58">
        <v>36069</v>
      </c>
      <c r="B10984">
        <v>99</v>
      </c>
      <c r="C10984">
        <v>22308</v>
      </c>
      <c r="D10984">
        <v>4093</v>
      </c>
      <c r="E10984">
        <v>18215</v>
      </c>
    </row>
    <row r="10985" spans="1:5">
      <c r="A10985" s="58">
        <v>36069</v>
      </c>
      <c r="B10985" t="s">
        <v>164</v>
      </c>
      <c r="C10985">
        <v>48253</v>
      </c>
      <c r="D10985">
        <v>9237</v>
      </c>
      <c r="E10985">
        <v>39016</v>
      </c>
    </row>
    <row r="10987" spans="1:5">
      <c r="A10987" s="58">
        <v>36100</v>
      </c>
      <c r="B10987" t="s">
        <v>163</v>
      </c>
      <c r="C10987">
        <v>277020504</v>
      </c>
      <c r="D10987">
        <v>135734281</v>
      </c>
      <c r="E10987">
        <v>141286223</v>
      </c>
    </row>
    <row r="10988" spans="1:5">
      <c r="A10988" s="58">
        <v>36100</v>
      </c>
      <c r="B10988">
        <v>0</v>
      </c>
      <c r="C10988">
        <v>3783808</v>
      </c>
      <c r="D10988">
        <v>1938667</v>
      </c>
      <c r="E10988">
        <v>1845141</v>
      </c>
    </row>
    <row r="10989" spans="1:5">
      <c r="A10989" s="58">
        <v>36100</v>
      </c>
      <c r="B10989">
        <v>1</v>
      </c>
      <c r="C10989">
        <v>3752657</v>
      </c>
      <c r="D10989">
        <v>1918796</v>
      </c>
      <c r="E10989">
        <v>1833861</v>
      </c>
    </row>
    <row r="10990" spans="1:5">
      <c r="A10990" s="58">
        <v>36100</v>
      </c>
      <c r="B10990">
        <v>2</v>
      </c>
      <c r="C10990">
        <v>3778261</v>
      </c>
      <c r="D10990">
        <v>1931617</v>
      </c>
      <c r="E10990">
        <v>1846644</v>
      </c>
    </row>
    <row r="10991" spans="1:5">
      <c r="A10991" s="58">
        <v>36100</v>
      </c>
      <c r="B10991">
        <v>3</v>
      </c>
      <c r="C10991">
        <v>3858942</v>
      </c>
      <c r="D10991">
        <v>1974484</v>
      </c>
      <c r="E10991">
        <v>1884458</v>
      </c>
    </row>
    <row r="10992" spans="1:5">
      <c r="A10992" s="58">
        <v>36100</v>
      </c>
      <c r="B10992">
        <v>4</v>
      </c>
      <c r="C10992">
        <v>3966159</v>
      </c>
      <c r="D10992">
        <v>2030280</v>
      </c>
      <c r="E10992">
        <v>1935879</v>
      </c>
    </row>
    <row r="10993" spans="1:5">
      <c r="A10993" s="58">
        <v>36100</v>
      </c>
      <c r="B10993">
        <v>5</v>
      </c>
      <c r="C10993">
        <v>4029364</v>
      </c>
      <c r="D10993">
        <v>2066127</v>
      </c>
      <c r="E10993">
        <v>1963237</v>
      </c>
    </row>
    <row r="10994" spans="1:5">
      <c r="A10994" s="58">
        <v>36100</v>
      </c>
      <c r="B10994">
        <v>6</v>
      </c>
      <c r="C10994">
        <v>4082430</v>
      </c>
      <c r="D10994">
        <v>2090302</v>
      </c>
      <c r="E10994">
        <v>1992128</v>
      </c>
    </row>
    <row r="10995" spans="1:5">
      <c r="A10995" s="58">
        <v>36100</v>
      </c>
      <c r="B10995">
        <v>7</v>
      </c>
      <c r="C10995">
        <v>4168432</v>
      </c>
      <c r="D10995">
        <v>2130422</v>
      </c>
      <c r="E10995">
        <v>2038010</v>
      </c>
    </row>
    <row r="10996" spans="1:5">
      <c r="A10996" s="58">
        <v>36100</v>
      </c>
      <c r="B10996">
        <v>8</v>
      </c>
      <c r="C10996">
        <v>4166675</v>
      </c>
      <c r="D10996">
        <v>2134749</v>
      </c>
      <c r="E10996">
        <v>2031926</v>
      </c>
    </row>
    <row r="10997" spans="1:5">
      <c r="A10997" s="58">
        <v>36100</v>
      </c>
      <c r="B10997">
        <v>9</v>
      </c>
      <c r="C10997">
        <v>4104689</v>
      </c>
      <c r="D10997">
        <v>2103431</v>
      </c>
      <c r="E10997">
        <v>2001258</v>
      </c>
    </row>
    <row r="10998" spans="1:5">
      <c r="A10998" s="58">
        <v>36100</v>
      </c>
      <c r="B10998">
        <v>10</v>
      </c>
      <c r="C10998">
        <v>4082166</v>
      </c>
      <c r="D10998">
        <v>2092627</v>
      </c>
      <c r="E10998">
        <v>1989539</v>
      </c>
    </row>
    <row r="10999" spans="1:5">
      <c r="A10999" s="58">
        <v>36100</v>
      </c>
      <c r="B10999">
        <v>11</v>
      </c>
      <c r="C10999">
        <v>3972674</v>
      </c>
      <c r="D10999">
        <v>2034179</v>
      </c>
      <c r="E10999">
        <v>1938495</v>
      </c>
    </row>
    <row r="11000" spans="1:5">
      <c r="A11000" s="58">
        <v>36100</v>
      </c>
      <c r="B11000">
        <v>12</v>
      </c>
      <c r="C11000">
        <v>3974106</v>
      </c>
      <c r="D11000">
        <v>2035741</v>
      </c>
      <c r="E11000">
        <v>1938365</v>
      </c>
    </row>
    <row r="11001" spans="1:5">
      <c r="A11001" s="58">
        <v>36100</v>
      </c>
      <c r="B11001">
        <v>13</v>
      </c>
      <c r="C11001">
        <v>3997921</v>
      </c>
      <c r="D11001">
        <v>2048454</v>
      </c>
      <c r="E11001">
        <v>1949467</v>
      </c>
    </row>
    <row r="11002" spans="1:5">
      <c r="A11002" s="58">
        <v>36100</v>
      </c>
      <c r="B11002">
        <v>14</v>
      </c>
      <c r="C11002">
        <v>3929946</v>
      </c>
      <c r="D11002">
        <v>2014959</v>
      </c>
      <c r="E11002">
        <v>1914987</v>
      </c>
    </row>
    <row r="11003" spans="1:5">
      <c r="A11003" s="58">
        <v>36100</v>
      </c>
      <c r="B11003">
        <v>15</v>
      </c>
      <c r="C11003">
        <v>3962747</v>
      </c>
      <c r="D11003">
        <v>2037516</v>
      </c>
      <c r="E11003">
        <v>1925231</v>
      </c>
    </row>
    <row r="11004" spans="1:5">
      <c r="A11004" s="58">
        <v>36100</v>
      </c>
      <c r="B11004">
        <v>16</v>
      </c>
      <c r="C11004">
        <v>4041725</v>
      </c>
      <c r="D11004">
        <v>2081490</v>
      </c>
      <c r="E11004">
        <v>1960235</v>
      </c>
    </row>
    <row r="11005" spans="1:5">
      <c r="A11005" s="58">
        <v>36100</v>
      </c>
      <c r="B11005">
        <v>17</v>
      </c>
      <c r="C11005">
        <v>3903193</v>
      </c>
      <c r="D11005">
        <v>2017978</v>
      </c>
      <c r="E11005">
        <v>1885215</v>
      </c>
    </row>
    <row r="11006" spans="1:5">
      <c r="A11006" s="58">
        <v>36100</v>
      </c>
      <c r="B11006">
        <v>18</v>
      </c>
      <c r="C11006">
        <v>4067611</v>
      </c>
      <c r="D11006">
        <v>2088057</v>
      </c>
      <c r="E11006">
        <v>1979554</v>
      </c>
    </row>
    <row r="11007" spans="1:5">
      <c r="A11007" s="58">
        <v>36100</v>
      </c>
      <c r="B11007">
        <v>19</v>
      </c>
      <c r="C11007">
        <v>3968447</v>
      </c>
      <c r="D11007">
        <v>2027617</v>
      </c>
      <c r="E11007">
        <v>1940830</v>
      </c>
    </row>
    <row r="11008" spans="1:5">
      <c r="A11008" s="58">
        <v>36100</v>
      </c>
      <c r="B11008">
        <v>20</v>
      </c>
      <c r="C11008">
        <v>3810547</v>
      </c>
      <c r="D11008">
        <v>1948820</v>
      </c>
      <c r="E11008">
        <v>1861727</v>
      </c>
    </row>
    <row r="11009" spans="1:5">
      <c r="A11009" s="58">
        <v>36100</v>
      </c>
      <c r="B11009">
        <v>21</v>
      </c>
      <c r="C11009">
        <v>3773053</v>
      </c>
      <c r="D11009">
        <v>1928410</v>
      </c>
      <c r="E11009">
        <v>1844643</v>
      </c>
    </row>
    <row r="11010" spans="1:5">
      <c r="A11010" s="58">
        <v>36100</v>
      </c>
      <c r="B11010">
        <v>22</v>
      </c>
      <c r="C11010">
        <v>3557290</v>
      </c>
      <c r="D11010">
        <v>1817115</v>
      </c>
      <c r="E11010">
        <v>1740175</v>
      </c>
    </row>
    <row r="11011" spans="1:5">
      <c r="A11011" s="58">
        <v>36100</v>
      </c>
      <c r="B11011">
        <v>23</v>
      </c>
      <c r="C11011">
        <v>3557995</v>
      </c>
      <c r="D11011">
        <v>1813611</v>
      </c>
      <c r="E11011">
        <v>1744384</v>
      </c>
    </row>
    <row r="11012" spans="1:5">
      <c r="A11012" s="58">
        <v>36100</v>
      </c>
      <c r="B11012">
        <v>24</v>
      </c>
      <c r="C11012">
        <v>3595854</v>
      </c>
      <c r="D11012">
        <v>1825416</v>
      </c>
      <c r="E11012">
        <v>1770438</v>
      </c>
    </row>
    <row r="11013" spans="1:5">
      <c r="A11013" s="58">
        <v>36100</v>
      </c>
      <c r="B11013">
        <v>25</v>
      </c>
      <c r="C11013">
        <v>3669443</v>
      </c>
      <c r="D11013">
        <v>1861509</v>
      </c>
      <c r="E11013">
        <v>1807934</v>
      </c>
    </row>
    <row r="11014" spans="1:5">
      <c r="A11014" s="58">
        <v>36100</v>
      </c>
      <c r="B11014">
        <v>26</v>
      </c>
      <c r="C11014">
        <v>3757721</v>
      </c>
      <c r="D11014">
        <v>1897222</v>
      </c>
      <c r="E11014">
        <v>1860499</v>
      </c>
    </row>
    <row r="11015" spans="1:5">
      <c r="A11015" s="58">
        <v>36100</v>
      </c>
      <c r="B11015">
        <v>27</v>
      </c>
      <c r="C11015">
        <v>4073181</v>
      </c>
      <c r="D11015">
        <v>2046665</v>
      </c>
      <c r="E11015">
        <v>2026516</v>
      </c>
    </row>
    <row r="11016" spans="1:5">
      <c r="A11016" s="58">
        <v>36100</v>
      </c>
      <c r="B11016">
        <v>28</v>
      </c>
      <c r="C11016">
        <v>4178555</v>
      </c>
      <c r="D11016">
        <v>2100971</v>
      </c>
      <c r="E11016">
        <v>2077584</v>
      </c>
    </row>
    <row r="11017" spans="1:5">
      <c r="A11017" s="58">
        <v>36100</v>
      </c>
      <c r="B11017">
        <v>29</v>
      </c>
      <c r="C11017">
        <v>4059029</v>
      </c>
      <c r="D11017">
        <v>2041460</v>
      </c>
      <c r="E11017">
        <v>2017569</v>
      </c>
    </row>
    <row r="11018" spans="1:5">
      <c r="A11018" s="58">
        <v>36100</v>
      </c>
      <c r="B11018">
        <v>30</v>
      </c>
      <c r="C11018">
        <v>4080821</v>
      </c>
      <c r="D11018">
        <v>2061175</v>
      </c>
      <c r="E11018">
        <v>2019646</v>
      </c>
    </row>
    <row r="11019" spans="1:5">
      <c r="A11019" s="58">
        <v>36100</v>
      </c>
      <c r="B11019">
        <v>31</v>
      </c>
      <c r="C11019">
        <v>3954995</v>
      </c>
      <c r="D11019">
        <v>1985799</v>
      </c>
      <c r="E11019">
        <v>1969196</v>
      </c>
    </row>
    <row r="11020" spans="1:5">
      <c r="A11020" s="58">
        <v>36100</v>
      </c>
      <c r="B11020">
        <v>32</v>
      </c>
      <c r="C11020">
        <v>4053704</v>
      </c>
      <c r="D11020">
        <v>2030288</v>
      </c>
      <c r="E11020">
        <v>2023416</v>
      </c>
    </row>
    <row r="11021" spans="1:5">
      <c r="A11021" s="58">
        <v>36100</v>
      </c>
      <c r="B11021">
        <v>33</v>
      </c>
      <c r="C11021">
        <v>4222443</v>
      </c>
      <c r="D11021">
        <v>2114847</v>
      </c>
      <c r="E11021">
        <v>2107596</v>
      </c>
    </row>
    <row r="11022" spans="1:5">
      <c r="A11022" s="58">
        <v>36100</v>
      </c>
      <c r="B11022">
        <v>34</v>
      </c>
      <c r="C11022">
        <v>4466432</v>
      </c>
      <c r="D11022">
        <v>2236534</v>
      </c>
      <c r="E11022">
        <v>2229898</v>
      </c>
    </row>
    <row r="11023" spans="1:5">
      <c r="A11023" s="58">
        <v>36100</v>
      </c>
      <c r="B11023">
        <v>35</v>
      </c>
      <c r="C11023">
        <v>4628321</v>
      </c>
      <c r="D11023">
        <v>2322760</v>
      </c>
      <c r="E11023">
        <v>2305561</v>
      </c>
    </row>
    <row r="11024" spans="1:5">
      <c r="A11024" s="58">
        <v>36100</v>
      </c>
      <c r="B11024">
        <v>36</v>
      </c>
      <c r="C11024">
        <v>4613989</v>
      </c>
      <c r="D11024">
        <v>2299267</v>
      </c>
      <c r="E11024">
        <v>2314722</v>
      </c>
    </row>
    <row r="11025" spans="1:5">
      <c r="A11025" s="58">
        <v>36100</v>
      </c>
      <c r="B11025">
        <v>37</v>
      </c>
      <c r="C11025">
        <v>4490591</v>
      </c>
      <c r="D11025">
        <v>2234832</v>
      </c>
      <c r="E11025">
        <v>2255759</v>
      </c>
    </row>
    <row r="11026" spans="1:5">
      <c r="A11026" s="58">
        <v>36100</v>
      </c>
      <c r="B11026">
        <v>38</v>
      </c>
      <c r="C11026">
        <v>4636467</v>
      </c>
      <c r="D11026">
        <v>2308747</v>
      </c>
      <c r="E11026">
        <v>2327720</v>
      </c>
    </row>
    <row r="11027" spans="1:5">
      <c r="A11027" s="58">
        <v>36100</v>
      </c>
      <c r="B11027">
        <v>39</v>
      </c>
      <c r="C11027">
        <v>4560346</v>
      </c>
      <c r="D11027">
        <v>2264324</v>
      </c>
      <c r="E11027">
        <v>2296022</v>
      </c>
    </row>
    <row r="11028" spans="1:5">
      <c r="A11028" s="58">
        <v>36100</v>
      </c>
      <c r="B11028">
        <v>40</v>
      </c>
      <c r="C11028">
        <v>4629175</v>
      </c>
      <c r="D11028">
        <v>2306445</v>
      </c>
      <c r="E11028">
        <v>2322730</v>
      </c>
    </row>
    <row r="11029" spans="1:5">
      <c r="A11029" s="58">
        <v>36100</v>
      </c>
      <c r="B11029">
        <v>41</v>
      </c>
      <c r="C11029">
        <v>4469163</v>
      </c>
      <c r="D11029">
        <v>2215249</v>
      </c>
      <c r="E11029">
        <v>2253914</v>
      </c>
    </row>
    <row r="11030" spans="1:5">
      <c r="A11030" s="58">
        <v>36100</v>
      </c>
      <c r="B11030">
        <v>42</v>
      </c>
      <c r="C11030">
        <v>4374568</v>
      </c>
      <c r="D11030">
        <v>2163843</v>
      </c>
      <c r="E11030">
        <v>2210725</v>
      </c>
    </row>
    <row r="11031" spans="1:5">
      <c r="A11031" s="58">
        <v>36100</v>
      </c>
      <c r="B11031">
        <v>43</v>
      </c>
      <c r="C11031">
        <v>4289727</v>
      </c>
      <c r="D11031">
        <v>2118504</v>
      </c>
      <c r="E11031">
        <v>2171223</v>
      </c>
    </row>
    <row r="11032" spans="1:5">
      <c r="A11032" s="58">
        <v>36100</v>
      </c>
      <c r="B11032">
        <v>44</v>
      </c>
      <c r="C11032">
        <v>4195035</v>
      </c>
      <c r="D11032">
        <v>2071545</v>
      </c>
      <c r="E11032">
        <v>2123490</v>
      </c>
    </row>
    <row r="11033" spans="1:5">
      <c r="A11033" s="58">
        <v>36100</v>
      </c>
      <c r="B11033">
        <v>45</v>
      </c>
      <c r="C11033">
        <v>4122730</v>
      </c>
      <c r="D11033">
        <v>2036138</v>
      </c>
      <c r="E11033">
        <v>2086592</v>
      </c>
    </row>
    <row r="11034" spans="1:5">
      <c r="A11034" s="58">
        <v>36100</v>
      </c>
      <c r="B11034">
        <v>46</v>
      </c>
      <c r="C11034">
        <v>3999023</v>
      </c>
      <c r="D11034">
        <v>1965663</v>
      </c>
      <c r="E11034">
        <v>2033360</v>
      </c>
    </row>
    <row r="11035" spans="1:5">
      <c r="A11035" s="58">
        <v>36100</v>
      </c>
      <c r="B11035">
        <v>47</v>
      </c>
      <c r="C11035">
        <v>3736775</v>
      </c>
      <c r="D11035">
        <v>1833143</v>
      </c>
      <c r="E11035">
        <v>1903632</v>
      </c>
    </row>
    <row r="11036" spans="1:5">
      <c r="A11036" s="58">
        <v>36100</v>
      </c>
      <c r="B11036">
        <v>48</v>
      </c>
      <c r="C11036">
        <v>3746281</v>
      </c>
      <c r="D11036">
        <v>1842132</v>
      </c>
      <c r="E11036">
        <v>1904149</v>
      </c>
    </row>
    <row r="11037" spans="1:5">
      <c r="A11037" s="58">
        <v>36100</v>
      </c>
      <c r="B11037">
        <v>49</v>
      </c>
      <c r="C11037">
        <v>3681464</v>
      </c>
      <c r="D11037">
        <v>1803080</v>
      </c>
      <c r="E11037">
        <v>1878384</v>
      </c>
    </row>
    <row r="11038" spans="1:5">
      <c r="A11038" s="58">
        <v>36100</v>
      </c>
      <c r="B11038">
        <v>50</v>
      </c>
      <c r="C11038">
        <v>3737353</v>
      </c>
      <c r="D11038">
        <v>1834472</v>
      </c>
      <c r="E11038">
        <v>1902881</v>
      </c>
    </row>
    <row r="11039" spans="1:5">
      <c r="A11039" s="58">
        <v>36100</v>
      </c>
      <c r="B11039">
        <v>51</v>
      </c>
      <c r="C11039">
        <v>3849032</v>
      </c>
      <c r="D11039">
        <v>1887156</v>
      </c>
      <c r="E11039">
        <v>1961876</v>
      </c>
    </row>
    <row r="11040" spans="1:5">
      <c r="A11040" s="58">
        <v>36100</v>
      </c>
      <c r="B11040">
        <v>52</v>
      </c>
      <c r="C11040">
        <v>3102534</v>
      </c>
      <c r="D11040">
        <v>1516657</v>
      </c>
      <c r="E11040">
        <v>1585877</v>
      </c>
    </row>
    <row r="11041" spans="1:5">
      <c r="A11041" s="58">
        <v>36100</v>
      </c>
      <c r="B11041">
        <v>53</v>
      </c>
      <c r="C11041">
        <v>2842790</v>
      </c>
      <c r="D11041">
        <v>1384499</v>
      </c>
      <c r="E11041">
        <v>1458291</v>
      </c>
    </row>
    <row r="11042" spans="1:5">
      <c r="A11042" s="58">
        <v>36100</v>
      </c>
      <c r="B11042">
        <v>54</v>
      </c>
      <c r="C11042">
        <v>2857297</v>
      </c>
      <c r="D11042">
        <v>1391474</v>
      </c>
      <c r="E11042">
        <v>1465823</v>
      </c>
    </row>
    <row r="11043" spans="1:5">
      <c r="A11043" s="58">
        <v>36100</v>
      </c>
      <c r="B11043">
        <v>55</v>
      </c>
      <c r="C11043">
        <v>2983686</v>
      </c>
      <c r="D11043">
        <v>1451781</v>
      </c>
      <c r="E11043">
        <v>1531905</v>
      </c>
    </row>
    <row r="11044" spans="1:5">
      <c r="A11044" s="58">
        <v>36100</v>
      </c>
      <c r="B11044">
        <v>56</v>
      </c>
      <c r="C11044">
        <v>2752721</v>
      </c>
      <c r="D11044">
        <v>1333705</v>
      </c>
      <c r="E11044">
        <v>1419016</v>
      </c>
    </row>
    <row r="11045" spans="1:5">
      <c r="A11045" s="58">
        <v>36100</v>
      </c>
      <c r="B11045">
        <v>57</v>
      </c>
      <c r="C11045">
        <v>2443986</v>
      </c>
      <c r="D11045">
        <v>1174962</v>
      </c>
      <c r="E11045">
        <v>1269024</v>
      </c>
    </row>
    <row r="11046" spans="1:5">
      <c r="A11046" s="58">
        <v>36100</v>
      </c>
      <c r="B11046">
        <v>58</v>
      </c>
      <c r="C11046">
        <v>2357771</v>
      </c>
      <c r="D11046">
        <v>1135261</v>
      </c>
      <c r="E11046">
        <v>1222510</v>
      </c>
    </row>
    <row r="11047" spans="1:5">
      <c r="A11047" s="58">
        <v>36100</v>
      </c>
      <c r="B11047">
        <v>59</v>
      </c>
      <c r="C11047">
        <v>2281526</v>
      </c>
      <c r="D11047">
        <v>1093698</v>
      </c>
      <c r="E11047">
        <v>1187828</v>
      </c>
    </row>
    <row r="11048" spans="1:5">
      <c r="A11048" s="58">
        <v>36100</v>
      </c>
      <c r="B11048">
        <v>60</v>
      </c>
      <c r="C11048">
        <v>2288189</v>
      </c>
      <c r="D11048">
        <v>1094065</v>
      </c>
      <c r="E11048">
        <v>1194124</v>
      </c>
    </row>
    <row r="11049" spans="1:5">
      <c r="A11049" s="58">
        <v>36100</v>
      </c>
      <c r="B11049">
        <v>61</v>
      </c>
      <c r="C11049">
        <v>2109156</v>
      </c>
      <c r="D11049">
        <v>1006167</v>
      </c>
      <c r="E11049">
        <v>1102989</v>
      </c>
    </row>
    <row r="11050" spans="1:5">
      <c r="A11050" s="58">
        <v>36100</v>
      </c>
      <c r="B11050">
        <v>62</v>
      </c>
      <c r="C11050">
        <v>2053574</v>
      </c>
      <c r="D11050">
        <v>974804</v>
      </c>
      <c r="E11050">
        <v>1078770</v>
      </c>
    </row>
    <row r="11051" spans="1:5">
      <c r="A11051" s="58">
        <v>36100</v>
      </c>
      <c r="B11051">
        <v>63</v>
      </c>
      <c r="C11051">
        <v>2078171</v>
      </c>
      <c r="D11051">
        <v>983232</v>
      </c>
      <c r="E11051">
        <v>1094939</v>
      </c>
    </row>
    <row r="11052" spans="1:5">
      <c r="A11052" s="58">
        <v>36100</v>
      </c>
      <c r="B11052">
        <v>64</v>
      </c>
      <c r="C11052">
        <v>2000143</v>
      </c>
      <c r="D11052">
        <v>940318</v>
      </c>
      <c r="E11052">
        <v>1059825</v>
      </c>
    </row>
    <row r="11053" spans="1:5">
      <c r="A11053" s="58">
        <v>36100</v>
      </c>
      <c r="B11053">
        <v>65</v>
      </c>
      <c r="C11053">
        <v>1900041</v>
      </c>
      <c r="D11053">
        <v>886027</v>
      </c>
      <c r="E11053">
        <v>1014014</v>
      </c>
    </row>
    <row r="11054" spans="1:5">
      <c r="A11054" s="58">
        <v>36100</v>
      </c>
      <c r="B11054">
        <v>66</v>
      </c>
      <c r="C11054">
        <v>1916990</v>
      </c>
      <c r="D11054">
        <v>884366</v>
      </c>
      <c r="E11054">
        <v>1032624</v>
      </c>
    </row>
    <row r="11055" spans="1:5">
      <c r="A11055" s="58">
        <v>36100</v>
      </c>
      <c r="B11055">
        <v>67</v>
      </c>
      <c r="C11055">
        <v>1970365</v>
      </c>
      <c r="D11055">
        <v>905405</v>
      </c>
      <c r="E11055">
        <v>1064960</v>
      </c>
    </row>
    <row r="11056" spans="1:5">
      <c r="A11056" s="58">
        <v>36100</v>
      </c>
      <c r="B11056">
        <v>68</v>
      </c>
      <c r="C11056">
        <v>1944300</v>
      </c>
      <c r="D11056">
        <v>893326</v>
      </c>
      <c r="E11056">
        <v>1050974</v>
      </c>
    </row>
    <row r="11057" spans="1:5">
      <c r="A11057" s="58">
        <v>36100</v>
      </c>
      <c r="B11057">
        <v>69</v>
      </c>
      <c r="C11057">
        <v>1888029</v>
      </c>
      <c r="D11057">
        <v>858752</v>
      </c>
      <c r="E11057">
        <v>1029277</v>
      </c>
    </row>
    <row r="11058" spans="1:5">
      <c r="A11058" s="58">
        <v>36100</v>
      </c>
      <c r="B11058">
        <v>70</v>
      </c>
      <c r="C11058">
        <v>1898397</v>
      </c>
      <c r="D11058">
        <v>844653</v>
      </c>
      <c r="E11058">
        <v>1053744</v>
      </c>
    </row>
    <row r="11059" spans="1:5">
      <c r="A11059" s="58">
        <v>36100</v>
      </c>
      <c r="B11059">
        <v>71</v>
      </c>
      <c r="C11059">
        <v>1821514</v>
      </c>
      <c r="D11059">
        <v>808402</v>
      </c>
      <c r="E11059">
        <v>1013112</v>
      </c>
    </row>
    <row r="11060" spans="1:5">
      <c r="A11060" s="58">
        <v>36100</v>
      </c>
      <c r="B11060">
        <v>72</v>
      </c>
      <c r="C11060">
        <v>1737359</v>
      </c>
      <c r="D11060">
        <v>757922</v>
      </c>
      <c r="E11060">
        <v>979437</v>
      </c>
    </row>
    <row r="11061" spans="1:5">
      <c r="A11061" s="58">
        <v>36100</v>
      </c>
      <c r="B11061">
        <v>73</v>
      </c>
      <c r="C11061">
        <v>1734713</v>
      </c>
      <c r="D11061">
        <v>752753</v>
      </c>
      <c r="E11061">
        <v>981960</v>
      </c>
    </row>
    <row r="11062" spans="1:5">
      <c r="A11062" s="58">
        <v>36100</v>
      </c>
      <c r="B11062">
        <v>74</v>
      </c>
      <c r="C11062">
        <v>1705610</v>
      </c>
      <c r="D11062">
        <v>727969</v>
      </c>
      <c r="E11062">
        <v>977641</v>
      </c>
    </row>
    <row r="11063" spans="1:5">
      <c r="A11063" s="58">
        <v>36100</v>
      </c>
      <c r="B11063">
        <v>75</v>
      </c>
      <c r="C11063">
        <v>1618087</v>
      </c>
      <c r="D11063">
        <v>680653</v>
      </c>
      <c r="E11063">
        <v>937434</v>
      </c>
    </row>
    <row r="11064" spans="1:5">
      <c r="A11064" s="58">
        <v>36100</v>
      </c>
      <c r="B11064">
        <v>76</v>
      </c>
      <c r="C11064">
        <v>1560138</v>
      </c>
      <c r="D11064">
        <v>648337</v>
      </c>
      <c r="E11064">
        <v>911801</v>
      </c>
    </row>
    <row r="11065" spans="1:5">
      <c r="A11065" s="58">
        <v>36100</v>
      </c>
      <c r="B11065">
        <v>77</v>
      </c>
      <c r="C11065">
        <v>1499523</v>
      </c>
      <c r="D11065">
        <v>617730</v>
      </c>
      <c r="E11065">
        <v>881793</v>
      </c>
    </row>
    <row r="11066" spans="1:5">
      <c r="A11066" s="58">
        <v>36100</v>
      </c>
      <c r="B11066">
        <v>78</v>
      </c>
      <c r="C11066">
        <v>1361018</v>
      </c>
      <c r="D11066">
        <v>548182</v>
      </c>
      <c r="E11066">
        <v>812836</v>
      </c>
    </row>
    <row r="11067" spans="1:5">
      <c r="A11067" s="58">
        <v>36100</v>
      </c>
      <c r="B11067">
        <v>79</v>
      </c>
      <c r="C11067">
        <v>1234353</v>
      </c>
      <c r="D11067">
        <v>484180</v>
      </c>
      <c r="E11067">
        <v>750173</v>
      </c>
    </row>
    <row r="11068" spans="1:5">
      <c r="A11068" s="58">
        <v>36100</v>
      </c>
      <c r="B11068">
        <v>80</v>
      </c>
      <c r="C11068">
        <v>1166561</v>
      </c>
      <c r="D11068">
        <v>446912</v>
      </c>
      <c r="E11068">
        <v>719649</v>
      </c>
    </row>
    <row r="11069" spans="1:5">
      <c r="A11069" s="58">
        <v>36100</v>
      </c>
      <c r="B11069">
        <v>81</v>
      </c>
      <c r="C11069">
        <v>1034595</v>
      </c>
      <c r="D11069">
        <v>388671</v>
      </c>
      <c r="E11069">
        <v>645924</v>
      </c>
    </row>
    <row r="11070" spans="1:5">
      <c r="A11070" s="58">
        <v>36100</v>
      </c>
      <c r="B11070">
        <v>82</v>
      </c>
      <c r="C11070">
        <v>965663</v>
      </c>
      <c r="D11070">
        <v>357995</v>
      </c>
      <c r="E11070">
        <v>607668</v>
      </c>
    </row>
    <row r="11071" spans="1:5">
      <c r="A11071" s="58">
        <v>36100</v>
      </c>
      <c r="B11071">
        <v>83</v>
      </c>
      <c r="C11071">
        <v>875899</v>
      </c>
      <c r="D11071">
        <v>310510</v>
      </c>
      <c r="E11071">
        <v>565389</v>
      </c>
    </row>
    <row r="11072" spans="1:5">
      <c r="A11072" s="58">
        <v>36100</v>
      </c>
      <c r="B11072">
        <v>84</v>
      </c>
      <c r="C11072">
        <v>786745</v>
      </c>
      <c r="D11072">
        <v>270045</v>
      </c>
      <c r="E11072">
        <v>516700</v>
      </c>
    </row>
    <row r="11073" spans="1:5">
      <c r="A11073" s="58">
        <v>36100</v>
      </c>
      <c r="B11073">
        <v>85</v>
      </c>
      <c r="C11073">
        <v>701347</v>
      </c>
      <c r="D11073">
        <v>231189</v>
      </c>
      <c r="E11073">
        <v>470158</v>
      </c>
    </row>
    <row r="11074" spans="1:5">
      <c r="A11074" s="58">
        <v>36100</v>
      </c>
      <c r="B11074">
        <v>86</v>
      </c>
      <c r="C11074">
        <v>612063</v>
      </c>
      <c r="D11074">
        <v>195530</v>
      </c>
      <c r="E11074">
        <v>416533</v>
      </c>
    </row>
    <row r="11075" spans="1:5">
      <c r="A11075" s="58">
        <v>36100</v>
      </c>
      <c r="B11075">
        <v>87</v>
      </c>
      <c r="C11075">
        <v>522693</v>
      </c>
      <c r="D11075">
        <v>160933</v>
      </c>
      <c r="E11075">
        <v>361760</v>
      </c>
    </row>
    <row r="11076" spans="1:5">
      <c r="A11076" s="58">
        <v>36100</v>
      </c>
      <c r="B11076">
        <v>88</v>
      </c>
      <c r="C11076">
        <v>453660</v>
      </c>
      <c r="D11076">
        <v>132239</v>
      </c>
      <c r="E11076">
        <v>321421</v>
      </c>
    </row>
    <row r="11077" spans="1:5">
      <c r="A11077" s="58">
        <v>36100</v>
      </c>
      <c r="B11077">
        <v>89</v>
      </c>
      <c r="C11077">
        <v>386875</v>
      </c>
      <c r="D11077">
        <v>109805</v>
      </c>
      <c r="E11077">
        <v>277070</v>
      </c>
    </row>
    <row r="11078" spans="1:5">
      <c r="A11078" s="58">
        <v>36100</v>
      </c>
      <c r="B11078">
        <v>90</v>
      </c>
      <c r="C11078">
        <v>318938</v>
      </c>
      <c r="D11078">
        <v>86008</v>
      </c>
      <c r="E11078">
        <v>232930</v>
      </c>
    </row>
    <row r="11079" spans="1:5">
      <c r="A11079" s="58">
        <v>36100</v>
      </c>
      <c r="B11079">
        <v>91</v>
      </c>
      <c r="C11079">
        <v>258456</v>
      </c>
      <c r="D11079">
        <v>66166</v>
      </c>
      <c r="E11079">
        <v>192290</v>
      </c>
    </row>
    <row r="11080" spans="1:5">
      <c r="A11080" s="58">
        <v>36100</v>
      </c>
      <c r="B11080">
        <v>92</v>
      </c>
      <c r="C11080">
        <v>206612</v>
      </c>
      <c r="D11080">
        <v>50929</v>
      </c>
      <c r="E11080">
        <v>155683</v>
      </c>
    </row>
    <row r="11081" spans="1:5">
      <c r="A11081" s="58">
        <v>36100</v>
      </c>
      <c r="B11081">
        <v>93</v>
      </c>
      <c r="C11081">
        <v>170206</v>
      </c>
      <c r="D11081">
        <v>39433</v>
      </c>
      <c r="E11081">
        <v>130773</v>
      </c>
    </row>
    <row r="11082" spans="1:5">
      <c r="A11082" s="58">
        <v>36100</v>
      </c>
      <c r="B11082">
        <v>94</v>
      </c>
      <c r="C11082">
        <v>132839</v>
      </c>
      <c r="D11082">
        <v>29801</v>
      </c>
      <c r="E11082">
        <v>103038</v>
      </c>
    </row>
    <row r="11083" spans="1:5">
      <c r="A11083" s="58">
        <v>36100</v>
      </c>
      <c r="B11083">
        <v>95</v>
      </c>
      <c r="C11083">
        <v>92105</v>
      </c>
      <c r="D11083">
        <v>19627</v>
      </c>
      <c r="E11083">
        <v>72478</v>
      </c>
    </row>
    <row r="11084" spans="1:5">
      <c r="A11084" s="58">
        <v>36100</v>
      </c>
      <c r="B11084">
        <v>96</v>
      </c>
      <c r="C11084">
        <v>68682</v>
      </c>
      <c r="D11084">
        <v>13872</v>
      </c>
      <c r="E11084">
        <v>54810</v>
      </c>
    </row>
    <row r="11085" spans="1:5">
      <c r="A11085" s="58">
        <v>36100</v>
      </c>
      <c r="B11085">
        <v>97</v>
      </c>
      <c r="C11085">
        <v>52098</v>
      </c>
      <c r="D11085">
        <v>10163</v>
      </c>
      <c r="E11085">
        <v>41935</v>
      </c>
    </row>
    <row r="11086" spans="1:5">
      <c r="A11086" s="58">
        <v>36100</v>
      </c>
      <c r="B11086">
        <v>98</v>
      </c>
      <c r="C11086">
        <v>38576</v>
      </c>
      <c r="D11086">
        <v>7146</v>
      </c>
      <c r="E11086">
        <v>31430</v>
      </c>
    </row>
    <row r="11087" spans="1:5">
      <c r="A11087" s="58">
        <v>36100</v>
      </c>
      <c r="B11087">
        <v>99</v>
      </c>
      <c r="C11087">
        <v>22484</v>
      </c>
      <c r="D11087">
        <v>4139</v>
      </c>
      <c r="E11087">
        <v>18345</v>
      </c>
    </row>
    <row r="11088" spans="1:5">
      <c r="A11088" s="58">
        <v>36100</v>
      </c>
      <c r="B11088" t="s">
        <v>164</v>
      </c>
      <c r="C11088">
        <v>48370</v>
      </c>
      <c r="D11088">
        <v>9253</v>
      </c>
      <c r="E11088">
        <v>39117</v>
      </c>
    </row>
    <row r="11090" spans="1:5">
      <c r="A11090" s="58">
        <v>36130</v>
      </c>
      <c r="B11090" t="s">
        <v>163</v>
      </c>
      <c r="C11090">
        <v>277269404</v>
      </c>
      <c r="D11090">
        <v>135865873</v>
      </c>
      <c r="E11090">
        <v>141403531</v>
      </c>
    </row>
    <row r="11091" spans="1:5">
      <c r="A11091" s="58">
        <v>36130</v>
      </c>
      <c r="B11091">
        <v>0</v>
      </c>
      <c r="C11091">
        <v>3789169</v>
      </c>
      <c r="D11091">
        <v>1941191</v>
      </c>
      <c r="E11091">
        <v>1847978</v>
      </c>
    </row>
    <row r="11092" spans="1:5">
      <c r="A11092" s="58">
        <v>36130</v>
      </c>
      <c r="B11092">
        <v>1</v>
      </c>
      <c r="C11092">
        <v>3750490</v>
      </c>
      <c r="D11092">
        <v>1918119</v>
      </c>
      <c r="E11092">
        <v>1832371</v>
      </c>
    </row>
    <row r="11093" spans="1:5">
      <c r="A11093" s="58">
        <v>36130</v>
      </c>
      <c r="B11093">
        <v>2</v>
      </c>
      <c r="C11093">
        <v>3776942</v>
      </c>
      <c r="D11093">
        <v>1930562</v>
      </c>
      <c r="E11093">
        <v>1846380</v>
      </c>
    </row>
    <row r="11094" spans="1:5">
      <c r="A11094" s="58">
        <v>36130</v>
      </c>
      <c r="B11094">
        <v>3</v>
      </c>
      <c r="C11094">
        <v>3851094</v>
      </c>
      <c r="D11094">
        <v>1970793</v>
      </c>
      <c r="E11094">
        <v>1880301</v>
      </c>
    </row>
    <row r="11095" spans="1:5">
      <c r="A11095" s="58">
        <v>36130</v>
      </c>
      <c r="B11095">
        <v>4</v>
      </c>
      <c r="C11095">
        <v>3970208</v>
      </c>
      <c r="D11095">
        <v>2032008</v>
      </c>
      <c r="E11095">
        <v>1938200</v>
      </c>
    </row>
    <row r="11096" spans="1:5">
      <c r="A11096" s="58">
        <v>36130</v>
      </c>
      <c r="B11096">
        <v>5</v>
      </c>
      <c r="C11096">
        <v>4024830</v>
      </c>
      <c r="D11096">
        <v>2063612</v>
      </c>
      <c r="E11096">
        <v>1961218</v>
      </c>
    </row>
    <row r="11097" spans="1:5">
      <c r="A11097" s="58">
        <v>36130</v>
      </c>
      <c r="B11097">
        <v>6</v>
      </c>
      <c r="C11097">
        <v>4081733</v>
      </c>
      <c r="D11097">
        <v>2090649</v>
      </c>
      <c r="E11097">
        <v>1991084</v>
      </c>
    </row>
    <row r="11098" spans="1:5">
      <c r="A11098" s="58">
        <v>36130</v>
      </c>
      <c r="B11098">
        <v>7</v>
      </c>
      <c r="C11098">
        <v>4159664</v>
      </c>
      <c r="D11098">
        <v>2125641</v>
      </c>
      <c r="E11098">
        <v>2034023</v>
      </c>
    </row>
    <row r="11099" spans="1:5">
      <c r="A11099" s="58">
        <v>36130</v>
      </c>
      <c r="B11099">
        <v>8</v>
      </c>
      <c r="C11099">
        <v>4175330</v>
      </c>
      <c r="D11099">
        <v>2138877</v>
      </c>
      <c r="E11099">
        <v>2036453</v>
      </c>
    </row>
    <row r="11100" spans="1:5">
      <c r="A11100" s="58">
        <v>36130</v>
      </c>
      <c r="B11100">
        <v>9</v>
      </c>
      <c r="C11100">
        <v>4118786</v>
      </c>
      <c r="D11100">
        <v>2110619</v>
      </c>
      <c r="E11100">
        <v>2008167</v>
      </c>
    </row>
    <row r="11101" spans="1:5">
      <c r="A11101" s="58">
        <v>36130</v>
      </c>
      <c r="B11101">
        <v>10</v>
      </c>
      <c r="C11101">
        <v>4089532</v>
      </c>
      <c r="D11101">
        <v>2096512</v>
      </c>
      <c r="E11101">
        <v>1993020</v>
      </c>
    </row>
    <row r="11102" spans="1:5">
      <c r="A11102" s="58">
        <v>36130</v>
      </c>
      <c r="B11102">
        <v>11</v>
      </c>
      <c r="C11102">
        <v>3987147</v>
      </c>
      <c r="D11102">
        <v>2041557</v>
      </c>
      <c r="E11102">
        <v>1945590</v>
      </c>
    </row>
    <row r="11103" spans="1:5">
      <c r="A11103" s="58">
        <v>36130</v>
      </c>
      <c r="B11103">
        <v>12</v>
      </c>
      <c r="C11103">
        <v>3964983</v>
      </c>
      <c r="D11103">
        <v>2030879</v>
      </c>
      <c r="E11103">
        <v>1934104</v>
      </c>
    </row>
    <row r="11104" spans="1:5">
      <c r="A11104" s="58">
        <v>36130</v>
      </c>
      <c r="B11104">
        <v>13</v>
      </c>
      <c r="C11104">
        <v>4005109</v>
      </c>
      <c r="D11104">
        <v>2052454</v>
      </c>
      <c r="E11104">
        <v>1952655</v>
      </c>
    </row>
    <row r="11105" spans="1:5">
      <c r="A11105" s="58">
        <v>36130</v>
      </c>
      <c r="B11105">
        <v>14</v>
      </c>
      <c r="C11105">
        <v>3936129</v>
      </c>
      <c r="D11105">
        <v>2017925</v>
      </c>
      <c r="E11105">
        <v>1918204</v>
      </c>
    </row>
    <row r="11106" spans="1:5">
      <c r="A11106" s="58">
        <v>36130</v>
      </c>
      <c r="B11106">
        <v>15</v>
      </c>
      <c r="C11106">
        <v>3957659</v>
      </c>
      <c r="D11106">
        <v>2035074</v>
      </c>
      <c r="E11106">
        <v>1922585</v>
      </c>
    </row>
    <row r="11107" spans="1:5">
      <c r="A11107" s="58">
        <v>36130</v>
      </c>
      <c r="B11107">
        <v>16</v>
      </c>
      <c r="C11107">
        <v>4052334</v>
      </c>
      <c r="D11107">
        <v>2086809</v>
      </c>
      <c r="E11107">
        <v>1965525</v>
      </c>
    </row>
    <row r="11108" spans="1:5">
      <c r="A11108" s="58">
        <v>36130</v>
      </c>
      <c r="B11108">
        <v>17</v>
      </c>
      <c r="C11108">
        <v>3893115</v>
      </c>
      <c r="D11108">
        <v>2012775</v>
      </c>
      <c r="E11108">
        <v>1880340</v>
      </c>
    </row>
    <row r="11109" spans="1:5">
      <c r="A11109" s="58">
        <v>36130</v>
      </c>
      <c r="B11109">
        <v>18</v>
      </c>
      <c r="C11109">
        <v>4078909</v>
      </c>
      <c r="D11109">
        <v>2093855</v>
      </c>
      <c r="E11109">
        <v>1985054</v>
      </c>
    </row>
    <row r="11110" spans="1:5">
      <c r="A11110" s="58">
        <v>36130</v>
      </c>
      <c r="B11110">
        <v>19</v>
      </c>
      <c r="C11110">
        <v>3981746</v>
      </c>
      <c r="D11110">
        <v>2034444</v>
      </c>
      <c r="E11110">
        <v>1947302</v>
      </c>
    </row>
    <row r="11111" spans="1:5">
      <c r="A11111" s="58">
        <v>36130</v>
      </c>
      <c r="B11111">
        <v>20</v>
      </c>
      <c r="C11111">
        <v>3815807</v>
      </c>
      <c r="D11111">
        <v>1951547</v>
      </c>
      <c r="E11111">
        <v>1864260</v>
      </c>
    </row>
    <row r="11112" spans="1:5">
      <c r="A11112" s="58">
        <v>36130</v>
      </c>
      <c r="B11112">
        <v>21</v>
      </c>
      <c r="C11112">
        <v>3779571</v>
      </c>
      <c r="D11112">
        <v>1931762</v>
      </c>
      <c r="E11112">
        <v>1847809</v>
      </c>
    </row>
    <row r="11113" spans="1:5">
      <c r="A11113" s="58">
        <v>36130</v>
      </c>
      <c r="B11113">
        <v>22</v>
      </c>
      <c r="C11113">
        <v>3574132</v>
      </c>
      <c r="D11113">
        <v>1825615</v>
      </c>
      <c r="E11113">
        <v>1748517</v>
      </c>
    </row>
    <row r="11114" spans="1:5">
      <c r="A11114" s="58">
        <v>36130</v>
      </c>
      <c r="B11114">
        <v>23</v>
      </c>
      <c r="C11114">
        <v>3552415</v>
      </c>
      <c r="D11114">
        <v>1811089</v>
      </c>
      <c r="E11114">
        <v>1741326</v>
      </c>
    </row>
    <row r="11115" spans="1:5">
      <c r="A11115" s="58">
        <v>36130</v>
      </c>
      <c r="B11115">
        <v>24</v>
      </c>
      <c r="C11115">
        <v>3604594</v>
      </c>
      <c r="D11115">
        <v>1830110</v>
      </c>
      <c r="E11115">
        <v>1774484</v>
      </c>
    </row>
    <row r="11116" spans="1:5">
      <c r="A11116" s="58">
        <v>36130</v>
      </c>
      <c r="B11116">
        <v>25</v>
      </c>
      <c r="C11116">
        <v>3659925</v>
      </c>
      <c r="D11116">
        <v>1857278</v>
      </c>
      <c r="E11116">
        <v>1802647</v>
      </c>
    </row>
    <row r="11117" spans="1:5">
      <c r="A11117" s="58">
        <v>36130</v>
      </c>
      <c r="B11117">
        <v>26</v>
      </c>
      <c r="C11117">
        <v>3747498</v>
      </c>
      <c r="D11117">
        <v>1892730</v>
      </c>
      <c r="E11117">
        <v>1854768</v>
      </c>
    </row>
    <row r="11118" spans="1:5">
      <c r="A11118" s="58">
        <v>36130</v>
      </c>
      <c r="B11118">
        <v>27</v>
      </c>
      <c r="C11118">
        <v>4043486</v>
      </c>
      <c r="D11118">
        <v>2032143</v>
      </c>
      <c r="E11118">
        <v>2011343</v>
      </c>
    </row>
    <row r="11119" spans="1:5">
      <c r="A11119" s="58">
        <v>36130</v>
      </c>
      <c r="B11119">
        <v>28</v>
      </c>
      <c r="C11119">
        <v>4201917</v>
      </c>
      <c r="D11119">
        <v>2112626</v>
      </c>
      <c r="E11119">
        <v>2089291</v>
      </c>
    </row>
    <row r="11120" spans="1:5">
      <c r="A11120" s="58">
        <v>36130</v>
      </c>
      <c r="B11120">
        <v>29</v>
      </c>
      <c r="C11120">
        <v>4064466</v>
      </c>
      <c r="D11120">
        <v>2044416</v>
      </c>
      <c r="E11120">
        <v>2020050</v>
      </c>
    </row>
    <row r="11121" spans="1:5">
      <c r="A11121" s="58">
        <v>36130</v>
      </c>
      <c r="B11121">
        <v>30</v>
      </c>
      <c r="C11121">
        <v>4093336</v>
      </c>
      <c r="D11121">
        <v>2067995</v>
      </c>
      <c r="E11121">
        <v>2025341</v>
      </c>
    </row>
    <row r="11122" spans="1:5">
      <c r="A11122" s="58">
        <v>36130</v>
      </c>
      <c r="B11122">
        <v>31</v>
      </c>
      <c r="C11122">
        <v>3944264</v>
      </c>
      <c r="D11122">
        <v>1981116</v>
      </c>
      <c r="E11122">
        <v>1963148</v>
      </c>
    </row>
    <row r="11123" spans="1:5">
      <c r="A11123" s="58">
        <v>36130</v>
      </c>
      <c r="B11123">
        <v>32</v>
      </c>
      <c r="C11123">
        <v>4049013</v>
      </c>
      <c r="D11123">
        <v>2027882</v>
      </c>
      <c r="E11123">
        <v>2021131</v>
      </c>
    </row>
    <row r="11124" spans="1:5">
      <c r="A11124" s="58">
        <v>36130</v>
      </c>
      <c r="B11124">
        <v>33</v>
      </c>
      <c r="C11124">
        <v>4208055</v>
      </c>
      <c r="D11124">
        <v>2108356</v>
      </c>
      <c r="E11124">
        <v>2099699</v>
      </c>
    </row>
    <row r="11125" spans="1:5">
      <c r="A11125" s="58">
        <v>36130</v>
      </c>
      <c r="B11125">
        <v>34</v>
      </c>
      <c r="C11125">
        <v>4460754</v>
      </c>
      <c r="D11125">
        <v>2233305</v>
      </c>
      <c r="E11125">
        <v>2227449</v>
      </c>
    </row>
    <row r="11126" spans="1:5">
      <c r="A11126" s="58">
        <v>36130</v>
      </c>
      <c r="B11126">
        <v>35</v>
      </c>
      <c r="C11126">
        <v>4619381</v>
      </c>
      <c r="D11126">
        <v>2318368</v>
      </c>
      <c r="E11126">
        <v>2301013</v>
      </c>
    </row>
    <row r="11127" spans="1:5">
      <c r="A11127" s="58">
        <v>36130</v>
      </c>
      <c r="B11127">
        <v>36</v>
      </c>
      <c r="C11127">
        <v>4616278</v>
      </c>
      <c r="D11127">
        <v>2300551</v>
      </c>
      <c r="E11127">
        <v>2315727</v>
      </c>
    </row>
    <row r="11128" spans="1:5">
      <c r="A11128" s="58">
        <v>36130</v>
      </c>
      <c r="B11128">
        <v>37</v>
      </c>
      <c r="C11128">
        <v>4470216</v>
      </c>
      <c r="D11128">
        <v>2224737</v>
      </c>
      <c r="E11128">
        <v>2245479</v>
      </c>
    </row>
    <row r="11129" spans="1:5">
      <c r="A11129" s="58">
        <v>36130</v>
      </c>
      <c r="B11129">
        <v>38</v>
      </c>
      <c r="C11129">
        <v>4660381</v>
      </c>
      <c r="D11129">
        <v>2320857</v>
      </c>
      <c r="E11129">
        <v>2339524</v>
      </c>
    </row>
    <row r="11130" spans="1:5">
      <c r="A11130" s="58">
        <v>36130</v>
      </c>
      <c r="B11130">
        <v>39</v>
      </c>
      <c r="C11130">
        <v>4554218</v>
      </c>
      <c r="D11130">
        <v>2261369</v>
      </c>
      <c r="E11130">
        <v>2292849</v>
      </c>
    </row>
    <row r="11131" spans="1:5">
      <c r="A11131" s="58">
        <v>36130</v>
      </c>
      <c r="B11131">
        <v>40</v>
      </c>
      <c r="C11131">
        <v>4629164</v>
      </c>
      <c r="D11131">
        <v>2306364</v>
      </c>
      <c r="E11131">
        <v>2322800</v>
      </c>
    </row>
    <row r="11132" spans="1:5">
      <c r="A11132" s="58">
        <v>36130</v>
      </c>
      <c r="B11132">
        <v>41</v>
      </c>
      <c r="C11132">
        <v>4475867</v>
      </c>
      <c r="D11132">
        <v>2218877</v>
      </c>
      <c r="E11132">
        <v>2256990</v>
      </c>
    </row>
    <row r="11133" spans="1:5">
      <c r="A11133" s="58">
        <v>36130</v>
      </c>
      <c r="B11133">
        <v>42</v>
      </c>
      <c r="C11133">
        <v>4379125</v>
      </c>
      <c r="D11133">
        <v>2166097</v>
      </c>
      <c r="E11133">
        <v>2213028</v>
      </c>
    </row>
    <row r="11134" spans="1:5">
      <c r="A11134" s="58">
        <v>36130</v>
      </c>
      <c r="B11134">
        <v>43</v>
      </c>
      <c r="C11134">
        <v>4299623</v>
      </c>
      <c r="D11134">
        <v>2123914</v>
      </c>
      <c r="E11134">
        <v>2175709</v>
      </c>
    </row>
    <row r="11135" spans="1:5">
      <c r="A11135" s="58">
        <v>36130</v>
      </c>
      <c r="B11135">
        <v>44</v>
      </c>
      <c r="C11135">
        <v>4210853</v>
      </c>
      <c r="D11135">
        <v>2079539</v>
      </c>
      <c r="E11135">
        <v>2131314</v>
      </c>
    </row>
    <row r="11136" spans="1:5">
      <c r="A11136" s="58">
        <v>36130</v>
      </c>
      <c r="B11136">
        <v>45</v>
      </c>
      <c r="C11136">
        <v>4127153</v>
      </c>
      <c r="D11136">
        <v>2038253</v>
      </c>
      <c r="E11136">
        <v>2088900</v>
      </c>
    </row>
    <row r="11137" spans="1:5">
      <c r="A11137" s="58">
        <v>36130</v>
      </c>
      <c r="B11137">
        <v>46</v>
      </c>
      <c r="C11137">
        <v>4019819</v>
      </c>
      <c r="D11137">
        <v>1976019</v>
      </c>
      <c r="E11137">
        <v>2043800</v>
      </c>
    </row>
    <row r="11138" spans="1:5">
      <c r="A11138" s="58">
        <v>36130</v>
      </c>
      <c r="B11138">
        <v>47</v>
      </c>
      <c r="C11138">
        <v>3731247</v>
      </c>
      <c r="D11138">
        <v>1830316</v>
      </c>
      <c r="E11138">
        <v>1900931</v>
      </c>
    </row>
    <row r="11139" spans="1:5">
      <c r="A11139" s="58">
        <v>36130</v>
      </c>
      <c r="B11139">
        <v>48</v>
      </c>
      <c r="C11139">
        <v>3767361</v>
      </c>
      <c r="D11139">
        <v>1853109</v>
      </c>
      <c r="E11139">
        <v>1914252</v>
      </c>
    </row>
    <row r="11140" spans="1:5">
      <c r="A11140" s="58">
        <v>36130</v>
      </c>
      <c r="B11140">
        <v>49</v>
      </c>
      <c r="C11140">
        <v>3676714</v>
      </c>
      <c r="D11140">
        <v>1800519</v>
      </c>
      <c r="E11140">
        <v>1876195</v>
      </c>
    </row>
    <row r="11141" spans="1:5">
      <c r="A11141" s="58">
        <v>36130</v>
      </c>
      <c r="B11141">
        <v>50</v>
      </c>
      <c r="C11141">
        <v>3741993</v>
      </c>
      <c r="D11141">
        <v>1836665</v>
      </c>
      <c r="E11141">
        <v>1905328</v>
      </c>
    </row>
    <row r="11142" spans="1:5">
      <c r="A11142" s="58">
        <v>36130</v>
      </c>
      <c r="B11142">
        <v>51</v>
      </c>
      <c r="C11142">
        <v>3808730</v>
      </c>
      <c r="D11142">
        <v>1867193</v>
      </c>
      <c r="E11142">
        <v>1941537</v>
      </c>
    </row>
    <row r="11143" spans="1:5">
      <c r="A11143" s="58">
        <v>36130</v>
      </c>
      <c r="B11143">
        <v>52</v>
      </c>
      <c r="C11143">
        <v>3211800</v>
      </c>
      <c r="D11143">
        <v>1570863</v>
      </c>
      <c r="E11143">
        <v>1640937</v>
      </c>
    </row>
    <row r="11144" spans="1:5">
      <c r="A11144" s="58">
        <v>36130</v>
      </c>
      <c r="B11144">
        <v>53</v>
      </c>
      <c r="C11144">
        <v>2838952</v>
      </c>
      <c r="D11144">
        <v>1382854</v>
      </c>
      <c r="E11144">
        <v>1456098</v>
      </c>
    </row>
    <row r="11145" spans="1:5">
      <c r="A11145" s="58">
        <v>36130</v>
      </c>
      <c r="B11145">
        <v>54</v>
      </c>
      <c r="C11145">
        <v>2861590</v>
      </c>
      <c r="D11145">
        <v>1393413</v>
      </c>
      <c r="E11145">
        <v>1468177</v>
      </c>
    </row>
    <row r="11146" spans="1:5">
      <c r="A11146" s="58">
        <v>36130</v>
      </c>
      <c r="B11146">
        <v>55</v>
      </c>
      <c r="C11146">
        <v>2960507</v>
      </c>
      <c r="D11146">
        <v>1440344</v>
      </c>
      <c r="E11146">
        <v>1520163</v>
      </c>
    </row>
    <row r="11147" spans="1:5">
      <c r="A11147" s="58">
        <v>36130</v>
      </c>
      <c r="B11147">
        <v>56</v>
      </c>
      <c r="C11147">
        <v>2793960</v>
      </c>
      <c r="D11147">
        <v>1354413</v>
      </c>
      <c r="E11147">
        <v>1439547</v>
      </c>
    </row>
    <row r="11148" spans="1:5">
      <c r="A11148" s="58">
        <v>36130</v>
      </c>
      <c r="B11148">
        <v>57</v>
      </c>
      <c r="C11148">
        <v>2449239</v>
      </c>
      <c r="D11148">
        <v>1177217</v>
      </c>
      <c r="E11148">
        <v>1272022</v>
      </c>
    </row>
    <row r="11149" spans="1:5">
      <c r="A11149" s="58">
        <v>36130</v>
      </c>
      <c r="B11149">
        <v>58</v>
      </c>
      <c r="C11149">
        <v>2368430</v>
      </c>
      <c r="D11149">
        <v>1140546</v>
      </c>
      <c r="E11149">
        <v>1227884</v>
      </c>
    </row>
    <row r="11150" spans="1:5">
      <c r="A11150" s="58">
        <v>36130</v>
      </c>
      <c r="B11150">
        <v>59</v>
      </c>
      <c r="C11150">
        <v>2280982</v>
      </c>
      <c r="D11150">
        <v>1093372</v>
      </c>
      <c r="E11150">
        <v>1187610</v>
      </c>
    </row>
    <row r="11151" spans="1:5">
      <c r="A11151" s="58">
        <v>36130</v>
      </c>
      <c r="B11151">
        <v>60</v>
      </c>
      <c r="C11151">
        <v>2293158</v>
      </c>
      <c r="D11151">
        <v>1096653</v>
      </c>
      <c r="E11151">
        <v>1196505</v>
      </c>
    </row>
    <row r="11152" spans="1:5">
      <c r="A11152" s="58">
        <v>36130</v>
      </c>
      <c r="B11152">
        <v>61</v>
      </c>
      <c r="C11152">
        <v>2120181</v>
      </c>
      <c r="D11152">
        <v>1011647</v>
      </c>
      <c r="E11152">
        <v>1108534</v>
      </c>
    </row>
    <row r="11153" spans="1:5">
      <c r="A11153" s="58">
        <v>36130</v>
      </c>
      <c r="B11153">
        <v>62</v>
      </c>
      <c r="C11153">
        <v>2052461</v>
      </c>
      <c r="D11153">
        <v>974366</v>
      </c>
      <c r="E11153">
        <v>1078095</v>
      </c>
    </row>
    <row r="11154" spans="1:5">
      <c r="A11154" s="58">
        <v>36130</v>
      </c>
      <c r="B11154">
        <v>63</v>
      </c>
      <c r="C11154">
        <v>2075073</v>
      </c>
      <c r="D11154">
        <v>981642</v>
      </c>
      <c r="E11154">
        <v>1093431</v>
      </c>
    </row>
    <row r="11155" spans="1:5">
      <c r="A11155" s="58">
        <v>36130</v>
      </c>
      <c r="B11155">
        <v>64</v>
      </c>
      <c r="C11155">
        <v>2014820</v>
      </c>
      <c r="D11155">
        <v>947353</v>
      </c>
      <c r="E11155">
        <v>1067467</v>
      </c>
    </row>
    <row r="11156" spans="1:5">
      <c r="A11156" s="58">
        <v>36130</v>
      </c>
      <c r="B11156">
        <v>65</v>
      </c>
      <c r="C11156">
        <v>1893881</v>
      </c>
      <c r="D11156">
        <v>883599</v>
      </c>
      <c r="E11156">
        <v>1010282</v>
      </c>
    </row>
    <row r="11157" spans="1:5">
      <c r="A11157" s="58">
        <v>36130</v>
      </c>
      <c r="B11157">
        <v>66</v>
      </c>
      <c r="C11157">
        <v>1916877</v>
      </c>
      <c r="D11157">
        <v>884604</v>
      </c>
      <c r="E11157">
        <v>1032273</v>
      </c>
    </row>
    <row r="11158" spans="1:5">
      <c r="A11158" s="58">
        <v>36130</v>
      </c>
      <c r="B11158">
        <v>67</v>
      </c>
      <c r="C11158">
        <v>1961647</v>
      </c>
      <c r="D11158">
        <v>901381</v>
      </c>
      <c r="E11158">
        <v>1060266</v>
      </c>
    </row>
    <row r="11159" spans="1:5">
      <c r="A11159" s="58">
        <v>36130</v>
      </c>
      <c r="B11159">
        <v>68</v>
      </c>
      <c r="C11159">
        <v>1944372</v>
      </c>
      <c r="D11159">
        <v>892931</v>
      </c>
      <c r="E11159">
        <v>1051441</v>
      </c>
    </row>
    <row r="11160" spans="1:5">
      <c r="A11160" s="58">
        <v>36130</v>
      </c>
      <c r="B11160">
        <v>69</v>
      </c>
      <c r="C11160">
        <v>1888845</v>
      </c>
      <c r="D11160">
        <v>860178</v>
      </c>
      <c r="E11160">
        <v>1028667</v>
      </c>
    </row>
    <row r="11161" spans="1:5">
      <c r="A11161" s="58">
        <v>36130</v>
      </c>
      <c r="B11161">
        <v>70</v>
      </c>
      <c r="C11161">
        <v>1892814</v>
      </c>
      <c r="D11161">
        <v>842115</v>
      </c>
      <c r="E11161">
        <v>1050699</v>
      </c>
    </row>
    <row r="11162" spans="1:5">
      <c r="A11162" s="58">
        <v>36130</v>
      </c>
      <c r="B11162">
        <v>71</v>
      </c>
      <c r="C11162">
        <v>1826859</v>
      </c>
      <c r="D11162">
        <v>811593</v>
      </c>
      <c r="E11162">
        <v>1015266</v>
      </c>
    </row>
    <row r="11163" spans="1:5">
      <c r="A11163" s="58">
        <v>36130</v>
      </c>
      <c r="B11163">
        <v>72</v>
      </c>
      <c r="C11163">
        <v>1737371</v>
      </c>
      <c r="D11163">
        <v>758041</v>
      </c>
      <c r="E11163">
        <v>979330</v>
      </c>
    </row>
    <row r="11164" spans="1:5">
      <c r="A11164" s="58">
        <v>36130</v>
      </c>
      <c r="B11164">
        <v>73</v>
      </c>
      <c r="C11164">
        <v>1731018</v>
      </c>
      <c r="D11164">
        <v>751329</v>
      </c>
      <c r="E11164">
        <v>979689</v>
      </c>
    </row>
    <row r="11165" spans="1:5">
      <c r="A11165" s="58">
        <v>36130</v>
      </c>
      <c r="B11165">
        <v>74</v>
      </c>
      <c r="C11165">
        <v>1707874</v>
      </c>
      <c r="D11165">
        <v>728980</v>
      </c>
      <c r="E11165">
        <v>978894</v>
      </c>
    </row>
    <row r="11166" spans="1:5">
      <c r="A11166" s="58">
        <v>36130</v>
      </c>
      <c r="B11166">
        <v>75</v>
      </c>
      <c r="C11166">
        <v>1620167</v>
      </c>
      <c r="D11166">
        <v>681727</v>
      </c>
      <c r="E11166">
        <v>938440</v>
      </c>
    </row>
    <row r="11167" spans="1:5">
      <c r="A11167" s="58">
        <v>36130</v>
      </c>
      <c r="B11167">
        <v>76</v>
      </c>
      <c r="C11167">
        <v>1555725</v>
      </c>
      <c r="D11167">
        <v>646367</v>
      </c>
      <c r="E11167">
        <v>909358</v>
      </c>
    </row>
    <row r="11168" spans="1:5">
      <c r="A11168" s="58">
        <v>36130</v>
      </c>
      <c r="B11168">
        <v>77</v>
      </c>
      <c r="C11168">
        <v>1502082</v>
      </c>
      <c r="D11168">
        <v>618716</v>
      </c>
      <c r="E11168">
        <v>883366</v>
      </c>
    </row>
    <row r="11169" spans="1:5">
      <c r="A11169" s="58">
        <v>36130</v>
      </c>
      <c r="B11169">
        <v>78</v>
      </c>
      <c r="C11169">
        <v>1368636</v>
      </c>
      <c r="D11169">
        <v>551853</v>
      </c>
      <c r="E11169">
        <v>816783</v>
      </c>
    </row>
    <row r="11170" spans="1:5">
      <c r="A11170" s="58">
        <v>36130</v>
      </c>
      <c r="B11170">
        <v>79</v>
      </c>
      <c r="C11170">
        <v>1235326</v>
      </c>
      <c r="D11170">
        <v>484697</v>
      </c>
      <c r="E11170">
        <v>750629</v>
      </c>
    </row>
    <row r="11171" spans="1:5">
      <c r="A11171" s="58">
        <v>36130</v>
      </c>
      <c r="B11171">
        <v>80</v>
      </c>
      <c r="C11171">
        <v>1169754</v>
      </c>
      <c r="D11171">
        <v>448527</v>
      </c>
      <c r="E11171">
        <v>721227</v>
      </c>
    </row>
    <row r="11172" spans="1:5">
      <c r="A11172" s="58">
        <v>36130</v>
      </c>
      <c r="B11172">
        <v>81</v>
      </c>
      <c r="C11172">
        <v>1035774</v>
      </c>
      <c r="D11172">
        <v>389053</v>
      </c>
      <c r="E11172">
        <v>646721</v>
      </c>
    </row>
    <row r="11173" spans="1:5">
      <c r="A11173" s="58">
        <v>36130</v>
      </c>
      <c r="B11173">
        <v>82</v>
      </c>
      <c r="C11173">
        <v>966606</v>
      </c>
      <c r="D11173">
        <v>358663</v>
      </c>
      <c r="E11173">
        <v>607943</v>
      </c>
    </row>
    <row r="11174" spans="1:5">
      <c r="A11174" s="58">
        <v>36130</v>
      </c>
      <c r="B11174">
        <v>83</v>
      </c>
      <c r="C11174">
        <v>876231</v>
      </c>
      <c r="D11174">
        <v>310905</v>
      </c>
      <c r="E11174">
        <v>565326</v>
      </c>
    </row>
    <row r="11175" spans="1:5">
      <c r="A11175" s="58">
        <v>36130</v>
      </c>
      <c r="B11175">
        <v>84</v>
      </c>
      <c r="C11175">
        <v>788983</v>
      </c>
      <c r="D11175">
        <v>271113</v>
      </c>
      <c r="E11175">
        <v>517870</v>
      </c>
    </row>
    <row r="11176" spans="1:5">
      <c r="A11176" s="58">
        <v>36130</v>
      </c>
      <c r="B11176">
        <v>85</v>
      </c>
      <c r="C11176">
        <v>701907</v>
      </c>
      <c r="D11176">
        <v>231572</v>
      </c>
      <c r="E11176">
        <v>470335</v>
      </c>
    </row>
    <row r="11177" spans="1:5">
      <c r="A11177" s="58">
        <v>36130</v>
      </c>
      <c r="B11177">
        <v>86</v>
      </c>
      <c r="C11177">
        <v>615301</v>
      </c>
      <c r="D11177">
        <v>196541</v>
      </c>
      <c r="E11177">
        <v>418760</v>
      </c>
    </row>
    <row r="11178" spans="1:5">
      <c r="A11178" s="58">
        <v>36130</v>
      </c>
      <c r="B11178">
        <v>87</v>
      </c>
      <c r="C11178">
        <v>523217</v>
      </c>
      <c r="D11178">
        <v>161498</v>
      </c>
      <c r="E11178">
        <v>361719</v>
      </c>
    </row>
    <row r="11179" spans="1:5">
      <c r="A11179" s="58">
        <v>36130</v>
      </c>
      <c r="B11179">
        <v>88</v>
      </c>
      <c r="C11179">
        <v>454774</v>
      </c>
      <c r="D11179">
        <v>132506</v>
      </c>
      <c r="E11179">
        <v>322268</v>
      </c>
    </row>
    <row r="11180" spans="1:5">
      <c r="A11180" s="58">
        <v>36130</v>
      </c>
      <c r="B11180">
        <v>89</v>
      </c>
      <c r="C11180">
        <v>387734</v>
      </c>
      <c r="D11180">
        <v>110143</v>
      </c>
      <c r="E11180">
        <v>277591</v>
      </c>
    </row>
    <row r="11181" spans="1:5">
      <c r="A11181" s="58">
        <v>36130</v>
      </c>
      <c r="B11181">
        <v>90</v>
      </c>
      <c r="C11181">
        <v>319331</v>
      </c>
      <c r="D11181">
        <v>86193</v>
      </c>
      <c r="E11181">
        <v>233138</v>
      </c>
    </row>
    <row r="11182" spans="1:5">
      <c r="A11182" s="58">
        <v>36130</v>
      </c>
      <c r="B11182">
        <v>91</v>
      </c>
      <c r="C11182">
        <v>259666</v>
      </c>
      <c r="D11182">
        <v>66510</v>
      </c>
      <c r="E11182">
        <v>193156</v>
      </c>
    </row>
    <row r="11183" spans="1:5">
      <c r="A11183" s="58">
        <v>36130</v>
      </c>
      <c r="B11183">
        <v>92</v>
      </c>
      <c r="C11183">
        <v>206800</v>
      </c>
      <c r="D11183">
        <v>51051</v>
      </c>
      <c r="E11183">
        <v>155749</v>
      </c>
    </row>
    <row r="11184" spans="1:5">
      <c r="A11184" s="58">
        <v>36130</v>
      </c>
      <c r="B11184">
        <v>93</v>
      </c>
      <c r="C11184">
        <v>169742</v>
      </c>
      <c r="D11184">
        <v>39336</v>
      </c>
      <c r="E11184">
        <v>130406</v>
      </c>
    </row>
    <row r="11185" spans="1:5">
      <c r="A11185" s="58">
        <v>36130</v>
      </c>
      <c r="B11185">
        <v>94</v>
      </c>
      <c r="C11185">
        <v>133570</v>
      </c>
      <c r="D11185">
        <v>29977</v>
      </c>
      <c r="E11185">
        <v>103593</v>
      </c>
    </row>
    <row r="11186" spans="1:5">
      <c r="A11186" s="58">
        <v>36130</v>
      </c>
      <c r="B11186">
        <v>95</v>
      </c>
      <c r="C11186">
        <v>92265</v>
      </c>
      <c r="D11186">
        <v>19680</v>
      </c>
      <c r="E11186">
        <v>72585</v>
      </c>
    </row>
    <row r="11187" spans="1:5">
      <c r="A11187" s="58">
        <v>36130</v>
      </c>
      <c r="B11187">
        <v>96</v>
      </c>
      <c r="C11187">
        <v>69170</v>
      </c>
      <c r="D11187">
        <v>13957</v>
      </c>
      <c r="E11187">
        <v>55213</v>
      </c>
    </row>
    <row r="11188" spans="1:5">
      <c r="A11188" s="58">
        <v>36130</v>
      </c>
      <c r="B11188">
        <v>97</v>
      </c>
      <c r="C11188">
        <v>51520</v>
      </c>
      <c r="D11188">
        <v>10071</v>
      </c>
      <c r="E11188">
        <v>41449</v>
      </c>
    </row>
    <row r="11189" spans="1:5">
      <c r="A11189" s="58">
        <v>36130</v>
      </c>
      <c r="B11189">
        <v>98</v>
      </c>
      <c r="C11189">
        <v>39084</v>
      </c>
      <c r="D11189">
        <v>7249</v>
      </c>
      <c r="E11189">
        <v>31835</v>
      </c>
    </row>
    <row r="11190" spans="1:5">
      <c r="A11190" s="58">
        <v>36130</v>
      </c>
      <c r="B11190">
        <v>99</v>
      </c>
      <c r="C11190">
        <v>22606</v>
      </c>
      <c r="D11190">
        <v>4175</v>
      </c>
      <c r="E11190">
        <v>18431</v>
      </c>
    </row>
    <row r="11191" spans="1:5">
      <c r="A11191" s="58">
        <v>36130</v>
      </c>
      <c r="B11191" t="s">
        <v>164</v>
      </c>
      <c r="C11191">
        <v>48457</v>
      </c>
      <c r="D11191">
        <v>9287</v>
      </c>
      <c r="E11191">
        <v>39170</v>
      </c>
    </row>
    <row r="11192" spans="1:5">
      <c r="A11192" t="s">
        <v>173</v>
      </c>
    </row>
    <row r="11194" spans="1:5">
      <c r="A11194" s="58">
        <v>36161</v>
      </c>
      <c r="B11194" t="s">
        <v>163</v>
      </c>
      <c r="C11194">
        <v>277533535</v>
      </c>
      <c r="D11194">
        <v>136006591</v>
      </c>
      <c r="E11194">
        <v>141526944</v>
      </c>
    </row>
    <row r="11195" spans="1:5">
      <c r="A11195" s="58">
        <v>36161</v>
      </c>
      <c r="B11195">
        <v>0</v>
      </c>
      <c r="C11195">
        <v>3792391</v>
      </c>
      <c r="D11195">
        <v>1943029</v>
      </c>
      <c r="E11195">
        <v>1849362</v>
      </c>
    </row>
    <row r="11196" spans="1:5">
      <c r="A11196" s="58">
        <v>36161</v>
      </c>
      <c r="B11196">
        <v>1</v>
      </c>
      <c r="C11196">
        <v>3757146</v>
      </c>
      <c r="D11196">
        <v>1921269</v>
      </c>
      <c r="E11196">
        <v>1835877</v>
      </c>
    </row>
    <row r="11197" spans="1:5">
      <c r="A11197" s="58">
        <v>36161</v>
      </c>
      <c r="B11197">
        <v>2</v>
      </c>
      <c r="C11197">
        <v>3784330</v>
      </c>
      <c r="D11197">
        <v>1934552</v>
      </c>
      <c r="E11197">
        <v>1849778</v>
      </c>
    </row>
    <row r="11198" spans="1:5">
      <c r="A11198" s="58">
        <v>36161</v>
      </c>
      <c r="B11198">
        <v>3</v>
      </c>
      <c r="C11198">
        <v>3840261</v>
      </c>
      <c r="D11198">
        <v>1965321</v>
      </c>
      <c r="E11198">
        <v>1874940</v>
      </c>
    </row>
    <row r="11199" spans="1:5">
      <c r="A11199" s="58">
        <v>36161</v>
      </c>
      <c r="B11199">
        <v>4</v>
      </c>
      <c r="C11199">
        <v>3966736</v>
      </c>
      <c r="D11199">
        <v>2030270</v>
      </c>
      <c r="E11199">
        <v>1936466</v>
      </c>
    </row>
    <row r="11200" spans="1:5">
      <c r="A11200" s="58">
        <v>36161</v>
      </c>
      <c r="B11200">
        <v>5</v>
      </c>
      <c r="C11200">
        <v>4019335</v>
      </c>
      <c r="D11200">
        <v>2060297</v>
      </c>
      <c r="E11200">
        <v>1959038</v>
      </c>
    </row>
    <row r="11201" spans="1:5">
      <c r="A11201" s="58">
        <v>36161</v>
      </c>
      <c r="B11201">
        <v>6</v>
      </c>
      <c r="C11201">
        <v>4079462</v>
      </c>
      <c r="D11201">
        <v>2089688</v>
      </c>
      <c r="E11201">
        <v>1989774</v>
      </c>
    </row>
    <row r="11202" spans="1:5">
      <c r="A11202" s="58">
        <v>36161</v>
      </c>
      <c r="B11202">
        <v>7</v>
      </c>
      <c r="C11202">
        <v>4165088</v>
      </c>
      <c r="D11202">
        <v>2128405</v>
      </c>
      <c r="E11202">
        <v>2036683</v>
      </c>
    </row>
    <row r="11203" spans="1:5">
      <c r="A11203" s="58">
        <v>36161</v>
      </c>
      <c r="B11203">
        <v>8</v>
      </c>
      <c r="C11203">
        <v>4177223</v>
      </c>
      <c r="D11203">
        <v>2139804</v>
      </c>
      <c r="E11203">
        <v>2037419</v>
      </c>
    </row>
    <row r="11204" spans="1:5">
      <c r="A11204" s="58">
        <v>36161</v>
      </c>
      <c r="B11204">
        <v>9</v>
      </c>
      <c r="C11204">
        <v>4135711</v>
      </c>
      <c r="D11204">
        <v>2119245</v>
      </c>
      <c r="E11204">
        <v>2016466</v>
      </c>
    </row>
    <row r="11205" spans="1:5">
      <c r="A11205" s="58">
        <v>36161</v>
      </c>
      <c r="B11205">
        <v>10</v>
      </c>
      <c r="C11205">
        <v>4090212</v>
      </c>
      <c r="D11205">
        <v>2096969</v>
      </c>
      <c r="E11205">
        <v>1993243</v>
      </c>
    </row>
    <row r="11206" spans="1:5">
      <c r="A11206" s="58">
        <v>36161</v>
      </c>
      <c r="B11206">
        <v>11</v>
      </c>
      <c r="C11206">
        <v>3995844</v>
      </c>
      <c r="D11206">
        <v>2045984</v>
      </c>
      <c r="E11206">
        <v>1949860</v>
      </c>
    </row>
    <row r="11207" spans="1:5">
      <c r="A11207" s="58">
        <v>36161</v>
      </c>
      <c r="B11207">
        <v>12</v>
      </c>
      <c r="C11207">
        <v>3966720</v>
      </c>
      <c r="D11207">
        <v>2031559</v>
      </c>
      <c r="E11207">
        <v>1935161</v>
      </c>
    </row>
    <row r="11208" spans="1:5">
      <c r="A11208" s="58">
        <v>36161</v>
      </c>
      <c r="B11208">
        <v>13</v>
      </c>
      <c r="C11208">
        <v>4016869</v>
      </c>
      <c r="D11208">
        <v>2058813</v>
      </c>
      <c r="E11208">
        <v>1958056</v>
      </c>
    </row>
    <row r="11209" spans="1:5">
      <c r="A11209" s="58">
        <v>36161</v>
      </c>
      <c r="B11209">
        <v>14</v>
      </c>
      <c r="C11209">
        <v>3939212</v>
      </c>
      <c r="D11209">
        <v>2019303</v>
      </c>
      <c r="E11209">
        <v>1919909</v>
      </c>
    </row>
    <row r="11210" spans="1:5">
      <c r="A11210" s="58">
        <v>36161</v>
      </c>
      <c r="B11210">
        <v>15</v>
      </c>
      <c r="C11210">
        <v>3956964</v>
      </c>
      <c r="D11210">
        <v>2034896</v>
      </c>
      <c r="E11210">
        <v>1922068</v>
      </c>
    </row>
    <row r="11211" spans="1:5">
      <c r="A11211" s="58">
        <v>36161</v>
      </c>
      <c r="B11211">
        <v>16</v>
      </c>
      <c r="C11211">
        <v>4053606</v>
      </c>
      <c r="D11211">
        <v>2087331</v>
      </c>
      <c r="E11211">
        <v>1966275</v>
      </c>
    </row>
    <row r="11212" spans="1:5">
      <c r="A11212" s="58">
        <v>36161</v>
      </c>
      <c r="B11212">
        <v>17</v>
      </c>
      <c r="C11212">
        <v>3882075</v>
      </c>
      <c r="D11212">
        <v>2007088</v>
      </c>
      <c r="E11212">
        <v>1874987</v>
      </c>
    </row>
    <row r="11213" spans="1:5">
      <c r="A11213" s="58">
        <v>36161</v>
      </c>
      <c r="B11213">
        <v>18</v>
      </c>
      <c r="C11213">
        <v>4102226</v>
      </c>
      <c r="D11213">
        <v>2105852</v>
      </c>
      <c r="E11213">
        <v>1996374</v>
      </c>
    </row>
    <row r="11214" spans="1:5">
      <c r="A11214" s="58">
        <v>36161</v>
      </c>
      <c r="B11214">
        <v>19</v>
      </c>
      <c r="C11214">
        <v>3987095</v>
      </c>
      <c r="D11214">
        <v>2037210</v>
      </c>
      <c r="E11214">
        <v>1949885</v>
      </c>
    </row>
    <row r="11215" spans="1:5">
      <c r="A11215" s="58">
        <v>36161</v>
      </c>
      <c r="B11215">
        <v>20</v>
      </c>
      <c r="C11215">
        <v>3828841</v>
      </c>
      <c r="D11215">
        <v>1958191</v>
      </c>
      <c r="E11215">
        <v>1870650</v>
      </c>
    </row>
    <row r="11216" spans="1:5">
      <c r="A11216" s="58">
        <v>36161</v>
      </c>
      <c r="B11216">
        <v>21</v>
      </c>
      <c r="C11216">
        <v>3778117</v>
      </c>
      <c r="D11216">
        <v>1931032</v>
      </c>
      <c r="E11216">
        <v>1847085</v>
      </c>
    </row>
    <row r="11217" spans="1:5">
      <c r="A11217" s="58">
        <v>36161</v>
      </c>
      <c r="B11217">
        <v>22</v>
      </c>
      <c r="C11217">
        <v>3585375</v>
      </c>
      <c r="D11217">
        <v>1831239</v>
      </c>
      <c r="E11217">
        <v>1754136</v>
      </c>
    </row>
    <row r="11218" spans="1:5">
      <c r="A11218" s="58">
        <v>36161</v>
      </c>
      <c r="B11218">
        <v>23</v>
      </c>
      <c r="C11218">
        <v>3555987</v>
      </c>
      <c r="D11218">
        <v>1813263</v>
      </c>
      <c r="E11218">
        <v>1742724</v>
      </c>
    </row>
    <row r="11219" spans="1:5">
      <c r="A11219" s="58">
        <v>36161</v>
      </c>
      <c r="B11219">
        <v>24</v>
      </c>
      <c r="C11219">
        <v>3612638</v>
      </c>
      <c r="D11219">
        <v>1834468</v>
      </c>
      <c r="E11219">
        <v>1778170</v>
      </c>
    </row>
    <row r="11220" spans="1:5">
      <c r="A11220" s="58">
        <v>36161</v>
      </c>
      <c r="B11220">
        <v>25</v>
      </c>
      <c r="C11220">
        <v>3646213</v>
      </c>
      <c r="D11220">
        <v>1850924</v>
      </c>
      <c r="E11220">
        <v>1795289</v>
      </c>
    </row>
    <row r="11221" spans="1:5">
      <c r="A11221" s="58">
        <v>36161</v>
      </c>
      <c r="B11221">
        <v>26</v>
      </c>
      <c r="C11221">
        <v>3746209</v>
      </c>
      <c r="D11221">
        <v>1892773</v>
      </c>
      <c r="E11221">
        <v>1853436</v>
      </c>
    </row>
    <row r="11222" spans="1:5">
      <c r="A11222" s="58">
        <v>36161</v>
      </c>
      <c r="B11222">
        <v>27</v>
      </c>
      <c r="C11222">
        <v>3996366</v>
      </c>
      <c r="D11222">
        <v>2008827</v>
      </c>
      <c r="E11222">
        <v>1987539</v>
      </c>
    </row>
    <row r="11223" spans="1:5">
      <c r="A11223" s="58">
        <v>36161</v>
      </c>
      <c r="B11223">
        <v>28</v>
      </c>
      <c r="C11223">
        <v>4228640</v>
      </c>
      <c r="D11223">
        <v>2125923</v>
      </c>
      <c r="E11223">
        <v>2102717</v>
      </c>
    </row>
    <row r="11224" spans="1:5">
      <c r="A11224" s="58">
        <v>36161</v>
      </c>
      <c r="B11224">
        <v>29</v>
      </c>
      <c r="C11224">
        <v>4074495</v>
      </c>
      <c r="D11224">
        <v>2049676</v>
      </c>
      <c r="E11224">
        <v>2024819</v>
      </c>
    </row>
    <row r="11225" spans="1:5">
      <c r="A11225" s="58">
        <v>36161</v>
      </c>
      <c r="B11225">
        <v>30</v>
      </c>
      <c r="C11225">
        <v>4112032</v>
      </c>
      <c r="D11225">
        <v>2077950</v>
      </c>
      <c r="E11225">
        <v>2034082</v>
      </c>
    </row>
    <row r="11226" spans="1:5">
      <c r="A11226" s="58">
        <v>36161</v>
      </c>
      <c r="B11226">
        <v>31</v>
      </c>
      <c r="C11226">
        <v>3936109</v>
      </c>
      <c r="D11226">
        <v>1977770</v>
      </c>
      <c r="E11226">
        <v>1958339</v>
      </c>
    </row>
    <row r="11227" spans="1:5">
      <c r="A11227" s="58">
        <v>36161</v>
      </c>
      <c r="B11227">
        <v>32</v>
      </c>
      <c r="C11227">
        <v>4043981</v>
      </c>
      <c r="D11227">
        <v>2025283</v>
      </c>
      <c r="E11227">
        <v>2018698</v>
      </c>
    </row>
    <row r="11228" spans="1:5">
      <c r="A11228" s="58">
        <v>36161</v>
      </c>
      <c r="B11228">
        <v>33</v>
      </c>
      <c r="C11228">
        <v>4192956</v>
      </c>
      <c r="D11228">
        <v>2101519</v>
      </c>
      <c r="E11228">
        <v>2091437</v>
      </c>
    </row>
    <row r="11229" spans="1:5">
      <c r="A11229" s="58">
        <v>36161</v>
      </c>
      <c r="B11229">
        <v>34</v>
      </c>
      <c r="C11229">
        <v>4450559</v>
      </c>
      <c r="D11229">
        <v>2227871</v>
      </c>
      <c r="E11229">
        <v>2222688</v>
      </c>
    </row>
    <row r="11230" spans="1:5">
      <c r="A11230" s="58">
        <v>36161</v>
      </c>
      <c r="B11230">
        <v>35</v>
      </c>
      <c r="C11230">
        <v>4610793</v>
      </c>
      <c r="D11230">
        <v>2314112</v>
      </c>
      <c r="E11230">
        <v>2296681</v>
      </c>
    </row>
    <row r="11231" spans="1:5">
      <c r="A11231" s="58">
        <v>36161</v>
      </c>
      <c r="B11231">
        <v>36</v>
      </c>
      <c r="C11231">
        <v>4622542</v>
      </c>
      <c r="D11231">
        <v>2303797</v>
      </c>
      <c r="E11231">
        <v>2318745</v>
      </c>
    </row>
    <row r="11232" spans="1:5">
      <c r="A11232" s="58">
        <v>36161</v>
      </c>
      <c r="B11232">
        <v>37</v>
      </c>
      <c r="C11232">
        <v>4440579</v>
      </c>
      <c r="D11232">
        <v>2210038</v>
      </c>
      <c r="E11232">
        <v>2230541</v>
      </c>
    </row>
    <row r="11233" spans="1:5">
      <c r="A11233" s="58">
        <v>36161</v>
      </c>
      <c r="B11233">
        <v>38</v>
      </c>
      <c r="C11233">
        <v>4688953</v>
      </c>
      <c r="D11233">
        <v>2335265</v>
      </c>
      <c r="E11233">
        <v>2353688</v>
      </c>
    </row>
    <row r="11234" spans="1:5">
      <c r="A11234" s="58">
        <v>36161</v>
      </c>
      <c r="B11234">
        <v>39</v>
      </c>
      <c r="C11234">
        <v>4549116</v>
      </c>
      <c r="D11234">
        <v>2258941</v>
      </c>
      <c r="E11234">
        <v>2290175</v>
      </c>
    </row>
    <row r="11235" spans="1:5">
      <c r="A11235" s="58">
        <v>36161</v>
      </c>
      <c r="B11235">
        <v>40</v>
      </c>
      <c r="C11235">
        <v>4633235</v>
      </c>
      <c r="D11235">
        <v>2308326</v>
      </c>
      <c r="E11235">
        <v>2324909</v>
      </c>
    </row>
    <row r="11236" spans="1:5">
      <c r="A11236" s="58">
        <v>36161</v>
      </c>
      <c r="B11236">
        <v>41</v>
      </c>
      <c r="C11236">
        <v>4478459</v>
      </c>
      <c r="D11236">
        <v>2220462</v>
      </c>
      <c r="E11236">
        <v>2257997</v>
      </c>
    </row>
    <row r="11237" spans="1:5">
      <c r="A11237" s="58">
        <v>36161</v>
      </c>
      <c r="B11237">
        <v>42</v>
      </c>
      <c r="C11237">
        <v>4386520</v>
      </c>
      <c r="D11237">
        <v>2169767</v>
      </c>
      <c r="E11237">
        <v>2216753</v>
      </c>
    </row>
    <row r="11238" spans="1:5">
      <c r="A11238" s="58">
        <v>36161</v>
      </c>
      <c r="B11238">
        <v>43</v>
      </c>
      <c r="C11238">
        <v>4312262</v>
      </c>
      <c r="D11238">
        <v>2130700</v>
      </c>
      <c r="E11238">
        <v>2181562</v>
      </c>
    </row>
    <row r="11239" spans="1:5">
      <c r="A11239" s="58">
        <v>36161</v>
      </c>
      <c r="B11239">
        <v>44</v>
      </c>
      <c r="C11239">
        <v>4212724</v>
      </c>
      <c r="D11239">
        <v>2080647</v>
      </c>
      <c r="E11239">
        <v>2132077</v>
      </c>
    </row>
    <row r="11240" spans="1:5">
      <c r="A11240" s="58">
        <v>36161</v>
      </c>
      <c r="B11240">
        <v>45</v>
      </c>
      <c r="C11240">
        <v>4143781</v>
      </c>
      <c r="D11240">
        <v>2046449</v>
      </c>
      <c r="E11240">
        <v>2097332</v>
      </c>
    </row>
    <row r="11241" spans="1:5">
      <c r="A11241" s="58">
        <v>36161</v>
      </c>
      <c r="B11241">
        <v>46</v>
      </c>
      <c r="C11241">
        <v>4041411</v>
      </c>
      <c r="D11241">
        <v>1986762</v>
      </c>
      <c r="E11241">
        <v>2054649</v>
      </c>
    </row>
    <row r="11242" spans="1:5">
      <c r="A11242" s="58">
        <v>36161</v>
      </c>
      <c r="B11242">
        <v>47</v>
      </c>
      <c r="C11242">
        <v>3724123</v>
      </c>
      <c r="D11242">
        <v>1826703</v>
      </c>
      <c r="E11242">
        <v>1897420</v>
      </c>
    </row>
    <row r="11243" spans="1:5">
      <c r="A11243" s="58">
        <v>36161</v>
      </c>
      <c r="B11243">
        <v>48</v>
      </c>
      <c r="C11243">
        <v>3795672</v>
      </c>
      <c r="D11243">
        <v>1867662</v>
      </c>
      <c r="E11243">
        <v>1928010</v>
      </c>
    </row>
    <row r="11244" spans="1:5">
      <c r="A11244" s="58">
        <v>36161</v>
      </c>
      <c r="B11244">
        <v>49</v>
      </c>
      <c r="C11244">
        <v>3668332</v>
      </c>
      <c r="D11244">
        <v>1796185</v>
      </c>
      <c r="E11244">
        <v>1872147</v>
      </c>
    </row>
    <row r="11245" spans="1:5">
      <c r="A11245" s="58">
        <v>36161</v>
      </c>
      <c r="B11245">
        <v>50</v>
      </c>
      <c r="C11245">
        <v>3751822</v>
      </c>
      <c r="D11245">
        <v>1841405</v>
      </c>
      <c r="E11245">
        <v>1910417</v>
      </c>
    </row>
    <row r="11246" spans="1:5">
      <c r="A11246" s="58">
        <v>36161</v>
      </c>
      <c r="B11246">
        <v>51</v>
      </c>
      <c r="C11246">
        <v>3762492</v>
      </c>
      <c r="D11246">
        <v>1844320</v>
      </c>
      <c r="E11246">
        <v>1918172</v>
      </c>
    </row>
    <row r="11247" spans="1:5">
      <c r="A11247" s="58">
        <v>36161</v>
      </c>
      <c r="B11247">
        <v>52</v>
      </c>
      <c r="C11247">
        <v>3323668</v>
      </c>
      <c r="D11247">
        <v>1626335</v>
      </c>
      <c r="E11247">
        <v>1697333</v>
      </c>
    </row>
    <row r="11248" spans="1:5">
      <c r="A11248" s="58">
        <v>36161</v>
      </c>
      <c r="B11248">
        <v>53</v>
      </c>
      <c r="C11248">
        <v>2834405</v>
      </c>
      <c r="D11248">
        <v>1380913</v>
      </c>
      <c r="E11248">
        <v>1453492</v>
      </c>
    </row>
    <row r="11249" spans="1:5">
      <c r="A11249" s="58">
        <v>36161</v>
      </c>
      <c r="B11249">
        <v>54</v>
      </c>
      <c r="C11249">
        <v>2867534</v>
      </c>
      <c r="D11249">
        <v>1396131</v>
      </c>
      <c r="E11249">
        <v>1471403</v>
      </c>
    </row>
    <row r="11250" spans="1:5">
      <c r="A11250" s="58">
        <v>36161</v>
      </c>
      <c r="B11250">
        <v>55</v>
      </c>
      <c r="C11250">
        <v>2937283</v>
      </c>
      <c r="D11250">
        <v>1428884</v>
      </c>
      <c r="E11250">
        <v>1508399</v>
      </c>
    </row>
    <row r="11251" spans="1:5">
      <c r="A11251" s="58">
        <v>36161</v>
      </c>
      <c r="B11251">
        <v>56</v>
      </c>
      <c r="C11251">
        <v>2831754</v>
      </c>
      <c r="D11251">
        <v>1373437</v>
      </c>
      <c r="E11251">
        <v>1458317</v>
      </c>
    </row>
    <row r="11252" spans="1:5">
      <c r="A11252" s="58">
        <v>36161</v>
      </c>
      <c r="B11252">
        <v>57</v>
      </c>
      <c r="C11252">
        <v>2454647</v>
      </c>
      <c r="D11252">
        <v>1179542</v>
      </c>
      <c r="E11252">
        <v>1275105</v>
      </c>
    </row>
    <row r="11253" spans="1:5">
      <c r="A11253" s="58">
        <v>36161</v>
      </c>
      <c r="B11253">
        <v>58</v>
      </c>
      <c r="C11253">
        <v>2379419</v>
      </c>
      <c r="D11253">
        <v>1145980</v>
      </c>
      <c r="E11253">
        <v>1233439</v>
      </c>
    </row>
    <row r="11254" spans="1:5">
      <c r="A11254" s="58">
        <v>36161</v>
      </c>
      <c r="B11254">
        <v>59</v>
      </c>
      <c r="C11254">
        <v>2280413</v>
      </c>
      <c r="D11254">
        <v>1093033</v>
      </c>
      <c r="E11254">
        <v>1187380</v>
      </c>
    </row>
    <row r="11255" spans="1:5">
      <c r="A11255" s="58">
        <v>36161</v>
      </c>
      <c r="B11255">
        <v>60</v>
      </c>
      <c r="C11255">
        <v>2298267</v>
      </c>
      <c r="D11255">
        <v>1099324</v>
      </c>
      <c r="E11255">
        <v>1198943</v>
      </c>
    </row>
    <row r="11256" spans="1:5">
      <c r="A11256" s="58">
        <v>36161</v>
      </c>
      <c r="B11256">
        <v>61</v>
      </c>
      <c r="C11256">
        <v>2131542</v>
      </c>
      <c r="D11256">
        <v>1017312</v>
      </c>
      <c r="E11256">
        <v>1114230</v>
      </c>
    </row>
    <row r="11257" spans="1:5">
      <c r="A11257" s="58">
        <v>36161</v>
      </c>
      <c r="B11257">
        <v>62</v>
      </c>
      <c r="C11257">
        <v>2051279</v>
      </c>
      <c r="D11257">
        <v>973892</v>
      </c>
      <c r="E11257">
        <v>1077387</v>
      </c>
    </row>
    <row r="11258" spans="1:5">
      <c r="A11258" s="58">
        <v>36161</v>
      </c>
      <c r="B11258">
        <v>63</v>
      </c>
      <c r="C11258">
        <v>2071868</v>
      </c>
      <c r="D11258">
        <v>980005</v>
      </c>
      <c r="E11258">
        <v>1091863</v>
      </c>
    </row>
    <row r="11259" spans="1:5">
      <c r="A11259" s="58">
        <v>36161</v>
      </c>
      <c r="B11259">
        <v>64</v>
      </c>
      <c r="C11259">
        <v>2029938</v>
      </c>
      <c r="D11259">
        <v>954604</v>
      </c>
      <c r="E11259">
        <v>1075334</v>
      </c>
    </row>
    <row r="11260" spans="1:5">
      <c r="A11260" s="58">
        <v>36161</v>
      </c>
      <c r="B11260">
        <v>65</v>
      </c>
      <c r="C11260">
        <v>1887493</v>
      </c>
      <c r="D11260">
        <v>881090</v>
      </c>
      <c r="E11260">
        <v>1006403</v>
      </c>
    </row>
    <row r="11261" spans="1:5">
      <c r="A11261" s="58">
        <v>36161</v>
      </c>
      <c r="B11261">
        <v>66</v>
      </c>
      <c r="C11261">
        <v>1916703</v>
      </c>
      <c r="D11261">
        <v>884835</v>
      </c>
      <c r="E11261">
        <v>1031868</v>
      </c>
    </row>
    <row r="11262" spans="1:5">
      <c r="A11262" s="58">
        <v>36161</v>
      </c>
      <c r="B11262">
        <v>67</v>
      </c>
      <c r="C11262">
        <v>1952615</v>
      </c>
      <c r="D11262">
        <v>897225</v>
      </c>
      <c r="E11262">
        <v>1055390</v>
      </c>
    </row>
    <row r="11263" spans="1:5">
      <c r="A11263" s="58">
        <v>36161</v>
      </c>
      <c r="B11263">
        <v>68</v>
      </c>
      <c r="C11263">
        <v>1944406</v>
      </c>
      <c r="D11263">
        <v>892510</v>
      </c>
      <c r="E11263">
        <v>1051896</v>
      </c>
    </row>
    <row r="11264" spans="1:5">
      <c r="A11264" s="58">
        <v>36161</v>
      </c>
      <c r="B11264">
        <v>69</v>
      </c>
      <c r="C11264">
        <v>1889666</v>
      </c>
      <c r="D11264">
        <v>861658</v>
      </c>
      <c r="E11264">
        <v>1028008</v>
      </c>
    </row>
    <row r="11265" spans="1:5">
      <c r="A11265" s="58">
        <v>36161</v>
      </c>
      <c r="B11265">
        <v>70</v>
      </c>
      <c r="C11265">
        <v>1887013</v>
      </c>
      <c r="D11265">
        <v>839484</v>
      </c>
      <c r="E11265">
        <v>1047529</v>
      </c>
    </row>
    <row r="11266" spans="1:5">
      <c r="A11266" s="58">
        <v>36161</v>
      </c>
      <c r="B11266">
        <v>71</v>
      </c>
      <c r="C11266">
        <v>1832282</v>
      </c>
      <c r="D11266">
        <v>814868</v>
      </c>
      <c r="E11266">
        <v>1017414</v>
      </c>
    </row>
    <row r="11267" spans="1:5">
      <c r="A11267" s="58">
        <v>36161</v>
      </c>
      <c r="B11267">
        <v>72</v>
      </c>
      <c r="C11267">
        <v>1737280</v>
      </c>
      <c r="D11267">
        <v>758124</v>
      </c>
      <c r="E11267">
        <v>979156</v>
      </c>
    </row>
    <row r="11268" spans="1:5">
      <c r="A11268" s="58">
        <v>36161</v>
      </c>
      <c r="B11268">
        <v>73</v>
      </c>
      <c r="C11268">
        <v>1727124</v>
      </c>
      <c r="D11268">
        <v>749833</v>
      </c>
      <c r="E11268">
        <v>977291</v>
      </c>
    </row>
    <row r="11269" spans="1:5">
      <c r="A11269" s="58">
        <v>36161</v>
      </c>
      <c r="B11269">
        <v>74</v>
      </c>
      <c r="C11269">
        <v>1710109</v>
      </c>
      <c r="D11269">
        <v>729998</v>
      </c>
      <c r="E11269">
        <v>980111</v>
      </c>
    </row>
    <row r="11270" spans="1:5">
      <c r="A11270" s="58">
        <v>36161</v>
      </c>
      <c r="B11270">
        <v>75</v>
      </c>
      <c r="C11270">
        <v>1622201</v>
      </c>
      <c r="D11270">
        <v>682805</v>
      </c>
      <c r="E11270">
        <v>939396</v>
      </c>
    </row>
    <row r="11271" spans="1:5">
      <c r="A11271" s="58">
        <v>36161</v>
      </c>
      <c r="B11271">
        <v>76</v>
      </c>
      <c r="C11271">
        <v>1551105</v>
      </c>
      <c r="D11271">
        <v>644335</v>
      </c>
      <c r="E11271">
        <v>906770</v>
      </c>
    </row>
    <row r="11272" spans="1:5">
      <c r="A11272" s="58">
        <v>36161</v>
      </c>
      <c r="B11272">
        <v>77</v>
      </c>
      <c r="C11272">
        <v>1504574</v>
      </c>
      <c r="D11272">
        <v>619675</v>
      </c>
      <c r="E11272">
        <v>884899</v>
      </c>
    </row>
    <row r="11273" spans="1:5">
      <c r="A11273" s="58">
        <v>36161</v>
      </c>
      <c r="B11273">
        <v>78</v>
      </c>
      <c r="C11273">
        <v>1376284</v>
      </c>
      <c r="D11273">
        <v>555555</v>
      </c>
      <c r="E11273">
        <v>820729</v>
      </c>
    </row>
    <row r="11274" spans="1:5">
      <c r="A11274" s="58">
        <v>36161</v>
      </c>
      <c r="B11274">
        <v>79</v>
      </c>
      <c r="C11274">
        <v>1236179</v>
      </c>
      <c r="D11274">
        <v>485179</v>
      </c>
      <c r="E11274">
        <v>751000</v>
      </c>
    </row>
    <row r="11275" spans="1:5">
      <c r="A11275" s="58">
        <v>36161</v>
      </c>
      <c r="B11275">
        <v>80</v>
      </c>
      <c r="C11275">
        <v>1172835</v>
      </c>
      <c r="D11275">
        <v>450108</v>
      </c>
      <c r="E11275">
        <v>722727</v>
      </c>
    </row>
    <row r="11276" spans="1:5">
      <c r="A11276" s="58">
        <v>36161</v>
      </c>
      <c r="B11276">
        <v>81</v>
      </c>
      <c r="C11276">
        <v>1036814</v>
      </c>
      <c r="D11276">
        <v>389382</v>
      </c>
      <c r="E11276">
        <v>647432</v>
      </c>
    </row>
    <row r="11277" spans="1:5">
      <c r="A11277" s="58">
        <v>36161</v>
      </c>
      <c r="B11277">
        <v>82</v>
      </c>
      <c r="C11277">
        <v>967403</v>
      </c>
      <c r="D11277">
        <v>359289</v>
      </c>
      <c r="E11277">
        <v>608114</v>
      </c>
    </row>
    <row r="11278" spans="1:5">
      <c r="A11278" s="58">
        <v>36161</v>
      </c>
      <c r="B11278">
        <v>83</v>
      </c>
      <c r="C11278">
        <v>876377</v>
      </c>
      <c r="D11278">
        <v>311234</v>
      </c>
      <c r="E11278">
        <v>565143</v>
      </c>
    </row>
    <row r="11279" spans="1:5">
      <c r="A11279" s="58">
        <v>36161</v>
      </c>
      <c r="B11279">
        <v>84</v>
      </c>
      <c r="C11279">
        <v>791062</v>
      </c>
      <c r="D11279">
        <v>272135</v>
      </c>
      <c r="E11279">
        <v>518927</v>
      </c>
    </row>
    <row r="11280" spans="1:5">
      <c r="A11280" s="58">
        <v>36161</v>
      </c>
      <c r="B11280">
        <v>85</v>
      </c>
      <c r="C11280">
        <v>702303</v>
      </c>
      <c r="D11280">
        <v>231900</v>
      </c>
      <c r="E11280">
        <v>470403</v>
      </c>
    </row>
    <row r="11281" spans="1:5">
      <c r="A11281" s="58">
        <v>36161</v>
      </c>
      <c r="B11281">
        <v>86</v>
      </c>
      <c r="C11281">
        <v>618402</v>
      </c>
      <c r="D11281">
        <v>197525</v>
      </c>
      <c r="E11281">
        <v>420877</v>
      </c>
    </row>
    <row r="11282" spans="1:5">
      <c r="A11282" s="58">
        <v>36161</v>
      </c>
      <c r="B11282">
        <v>87</v>
      </c>
      <c r="C11282">
        <v>523569</v>
      </c>
      <c r="D11282">
        <v>162009</v>
      </c>
      <c r="E11282">
        <v>361560</v>
      </c>
    </row>
    <row r="11283" spans="1:5">
      <c r="A11283" s="58">
        <v>36161</v>
      </c>
      <c r="B11283">
        <v>88</v>
      </c>
      <c r="C11283">
        <v>455716</v>
      </c>
      <c r="D11283">
        <v>132727</v>
      </c>
      <c r="E11283">
        <v>322989</v>
      </c>
    </row>
    <row r="11284" spans="1:5">
      <c r="A11284" s="58">
        <v>36161</v>
      </c>
      <c r="B11284">
        <v>89</v>
      </c>
      <c r="C11284">
        <v>388414</v>
      </c>
      <c r="D11284">
        <v>110430</v>
      </c>
      <c r="E11284">
        <v>277984</v>
      </c>
    </row>
    <row r="11285" spans="1:5">
      <c r="A11285" s="58">
        <v>36161</v>
      </c>
      <c r="B11285">
        <v>90</v>
      </c>
      <c r="C11285">
        <v>319547</v>
      </c>
      <c r="D11285">
        <v>86333</v>
      </c>
      <c r="E11285">
        <v>233214</v>
      </c>
    </row>
    <row r="11286" spans="1:5">
      <c r="A11286" s="58">
        <v>36161</v>
      </c>
      <c r="B11286">
        <v>91</v>
      </c>
      <c r="C11286">
        <v>260718</v>
      </c>
      <c r="D11286">
        <v>66817</v>
      </c>
      <c r="E11286">
        <v>193901</v>
      </c>
    </row>
    <row r="11287" spans="1:5">
      <c r="A11287" s="58">
        <v>36161</v>
      </c>
      <c r="B11287">
        <v>92</v>
      </c>
      <c r="C11287">
        <v>206821</v>
      </c>
      <c r="D11287">
        <v>51123</v>
      </c>
      <c r="E11287">
        <v>155698</v>
      </c>
    </row>
    <row r="11288" spans="1:5">
      <c r="A11288" s="58">
        <v>36161</v>
      </c>
      <c r="B11288">
        <v>93</v>
      </c>
      <c r="C11288">
        <v>169123</v>
      </c>
      <c r="D11288">
        <v>39206</v>
      </c>
      <c r="E11288">
        <v>129917</v>
      </c>
    </row>
    <row r="11289" spans="1:5">
      <c r="A11289" s="58">
        <v>36161</v>
      </c>
      <c r="B11289">
        <v>94</v>
      </c>
      <c r="C11289">
        <v>134167</v>
      </c>
      <c r="D11289">
        <v>30124</v>
      </c>
      <c r="E11289">
        <v>104043</v>
      </c>
    </row>
    <row r="11290" spans="1:5">
      <c r="A11290" s="58">
        <v>36161</v>
      </c>
      <c r="B11290">
        <v>95</v>
      </c>
      <c r="C11290">
        <v>92316</v>
      </c>
      <c r="D11290">
        <v>19708</v>
      </c>
      <c r="E11290">
        <v>72608</v>
      </c>
    </row>
    <row r="11291" spans="1:5">
      <c r="A11291" s="58">
        <v>36161</v>
      </c>
      <c r="B11291">
        <v>96</v>
      </c>
      <c r="C11291">
        <v>69546</v>
      </c>
      <c r="D11291">
        <v>14021</v>
      </c>
      <c r="E11291">
        <v>55525</v>
      </c>
    </row>
    <row r="11292" spans="1:5">
      <c r="A11292" s="58">
        <v>36161</v>
      </c>
      <c r="B11292">
        <v>97</v>
      </c>
      <c r="C11292">
        <v>50877</v>
      </c>
      <c r="D11292">
        <v>9966</v>
      </c>
      <c r="E11292">
        <v>40911</v>
      </c>
    </row>
    <row r="11293" spans="1:5">
      <c r="A11293" s="58">
        <v>36161</v>
      </c>
      <c r="B11293">
        <v>98</v>
      </c>
      <c r="C11293">
        <v>39508</v>
      </c>
      <c r="D11293">
        <v>7332</v>
      </c>
      <c r="E11293">
        <v>32176</v>
      </c>
    </row>
    <row r="11294" spans="1:5">
      <c r="A11294" s="58">
        <v>36161</v>
      </c>
      <c r="B11294">
        <v>99</v>
      </c>
      <c r="C11294">
        <v>22681</v>
      </c>
      <c r="D11294">
        <v>4207</v>
      </c>
      <c r="E11294">
        <v>18474</v>
      </c>
    </row>
    <row r="11295" spans="1:5">
      <c r="A11295" s="58">
        <v>36161</v>
      </c>
      <c r="B11295" t="s">
        <v>164</v>
      </c>
      <c r="C11295">
        <v>48445</v>
      </c>
      <c r="D11295">
        <v>9314</v>
      </c>
      <c r="E11295">
        <v>39131</v>
      </c>
    </row>
    <row r="11297" spans="1:5">
      <c r="A11297" s="58">
        <v>36192</v>
      </c>
      <c r="B11297" t="s">
        <v>163</v>
      </c>
      <c r="C11297">
        <v>277735449</v>
      </c>
      <c r="D11297">
        <v>136116920</v>
      </c>
      <c r="E11297">
        <v>141618529</v>
      </c>
    </row>
    <row r="11298" spans="1:5">
      <c r="A11298" s="58">
        <v>36192</v>
      </c>
      <c r="B11298">
        <v>0</v>
      </c>
      <c r="C11298">
        <v>3793240</v>
      </c>
      <c r="D11298">
        <v>1943451</v>
      </c>
      <c r="E11298">
        <v>1849789</v>
      </c>
    </row>
    <row r="11299" spans="1:5">
      <c r="A11299" s="58">
        <v>36192</v>
      </c>
      <c r="B11299">
        <v>1</v>
      </c>
      <c r="C11299">
        <v>3758565</v>
      </c>
      <c r="D11299">
        <v>1922796</v>
      </c>
      <c r="E11299">
        <v>1835769</v>
      </c>
    </row>
    <row r="11300" spans="1:5">
      <c r="A11300" s="58">
        <v>36192</v>
      </c>
      <c r="B11300">
        <v>2</v>
      </c>
      <c r="C11300">
        <v>3786514</v>
      </c>
      <c r="D11300">
        <v>1935243</v>
      </c>
      <c r="E11300">
        <v>1851271</v>
      </c>
    </row>
    <row r="11301" spans="1:5">
      <c r="A11301" s="58">
        <v>36192</v>
      </c>
      <c r="B11301">
        <v>3</v>
      </c>
      <c r="C11301">
        <v>3838831</v>
      </c>
      <c r="D11301">
        <v>1964721</v>
      </c>
      <c r="E11301">
        <v>1874110</v>
      </c>
    </row>
    <row r="11302" spans="1:5">
      <c r="A11302" s="58">
        <v>36192</v>
      </c>
      <c r="B11302">
        <v>4</v>
      </c>
      <c r="C11302">
        <v>3962551</v>
      </c>
      <c r="D11302">
        <v>2028276</v>
      </c>
      <c r="E11302">
        <v>1934275</v>
      </c>
    </row>
    <row r="11303" spans="1:5">
      <c r="A11303" s="58">
        <v>36192</v>
      </c>
      <c r="B11303">
        <v>5</v>
      </c>
      <c r="C11303">
        <v>4017548</v>
      </c>
      <c r="D11303">
        <v>2058737</v>
      </c>
      <c r="E11303">
        <v>1958811</v>
      </c>
    </row>
    <row r="11304" spans="1:5">
      <c r="A11304" s="58">
        <v>36192</v>
      </c>
      <c r="B11304">
        <v>6</v>
      </c>
      <c r="C11304">
        <v>4068579</v>
      </c>
      <c r="D11304">
        <v>2084354</v>
      </c>
      <c r="E11304">
        <v>1984225</v>
      </c>
    </row>
    <row r="11305" spans="1:5">
      <c r="A11305" s="58">
        <v>36192</v>
      </c>
      <c r="B11305">
        <v>7</v>
      </c>
      <c r="C11305">
        <v>4164341</v>
      </c>
      <c r="D11305">
        <v>2128668</v>
      </c>
      <c r="E11305">
        <v>2035673</v>
      </c>
    </row>
    <row r="11306" spans="1:5">
      <c r="A11306" s="58">
        <v>36192</v>
      </c>
      <c r="B11306">
        <v>8</v>
      </c>
      <c r="C11306">
        <v>4183043</v>
      </c>
      <c r="D11306">
        <v>2142198</v>
      </c>
      <c r="E11306">
        <v>2040845</v>
      </c>
    </row>
    <row r="11307" spans="1:5">
      <c r="A11307" s="58">
        <v>36192</v>
      </c>
      <c r="B11307">
        <v>9</v>
      </c>
      <c r="C11307">
        <v>4151356</v>
      </c>
      <c r="D11307">
        <v>2127268</v>
      </c>
      <c r="E11307">
        <v>2024088</v>
      </c>
    </row>
    <row r="11308" spans="1:5">
      <c r="A11308" s="58">
        <v>36192</v>
      </c>
      <c r="B11308">
        <v>10</v>
      </c>
      <c r="C11308">
        <v>4096961</v>
      </c>
      <c r="D11308">
        <v>2100494</v>
      </c>
      <c r="E11308">
        <v>1996467</v>
      </c>
    </row>
    <row r="11309" spans="1:5">
      <c r="A11309" s="58">
        <v>36192</v>
      </c>
      <c r="B11309">
        <v>11</v>
      </c>
      <c r="C11309">
        <v>4000600</v>
      </c>
      <c r="D11309">
        <v>2048270</v>
      </c>
      <c r="E11309">
        <v>1952330</v>
      </c>
    </row>
    <row r="11310" spans="1:5">
      <c r="A11310" s="58">
        <v>36192</v>
      </c>
      <c r="B11310">
        <v>12</v>
      </c>
      <c r="C11310">
        <v>3970373</v>
      </c>
      <c r="D11310">
        <v>2033517</v>
      </c>
      <c r="E11310">
        <v>1936856</v>
      </c>
    </row>
    <row r="11311" spans="1:5">
      <c r="A11311" s="58">
        <v>36192</v>
      </c>
      <c r="B11311">
        <v>13</v>
      </c>
      <c r="C11311">
        <v>4013341</v>
      </c>
      <c r="D11311">
        <v>2056946</v>
      </c>
      <c r="E11311">
        <v>1956395</v>
      </c>
    </row>
    <row r="11312" spans="1:5">
      <c r="A11312" s="58">
        <v>36192</v>
      </c>
      <c r="B11312">
        <v>14</v>
      </c>
      <c r="C11312">
        <v>3953818</v>
      </c>
      <c r="D11312">
        <v>2026808</v>
      </c>
      <c r="E11312">
        <v>1927010</v>
      </c>
    </row>
    <row r="11313" spans="1:5">
      <c r="A11313" s="58">
        <v>36192</v>
      </c>
      <c r="B11313">
        <v>15</v>
      </c>
      <c r="C11313">
        <v>3951551</v>
      </c>
      <c r="D11313">
        <v>2031981</v>
      </c>
      <c r="E11313">
        <v>1919570</v>
      </c>
    </row>
    <row r="11314" spans="1:5">
      <c r="A11314" s="58">
        <v>36192</v>
      </c>
      <c r="B11314">
        <v>16</v>
      </c>
      <c r="C11314">
        <v>4041547</v>
      </c>
      <c r="D11314">
        <v>2081374</v>
      </c>
      <c r="E11314">
        <v>1960173</v>
      </c>
    </row>
    <row r="11315" spans="1:5">
      <c r="A11315" s="58">
        <v>36192</v>
      </c>
      <c r="B11315">
        <v>17</v>
      </c>
      <c r="C11315">
        <v>3920346</v>
      </c>
      <c r="D11315">
        <v>2026807</v>
      </c>
      <c r="E11315">
        <v>1893539</v>
      </c>
    </row>
    <row r="11316" spans="1:5">
      <c r="A11316" s="58">
        <v>36192</v>
      </c>
      <c r="B11316">
        <v>18</v>
      </c>
      <c r="C11316">
        <v>4074946</v>
      </c>
      <c r="D11316">
        <v>2091577</v>
      </c>
      <c r="E11316">
        <v>1983369</v>
      </c>
    </row>
    <row r="11317" spans="1:5">
      <c r="A11317" s="58">
        <v>36192</v>
      </c>
      <c r="B11317">
        <v>19</v>
      </c>
      <c r="C11317">
        <v>3999073</v>
      </c>
      <c r="D11317">
        <v>2042971</v>
      </c>
      <c r="E11317">
        <v>1956102</v>
      </c>
    </row>
    <row r="11318" spans="1:5">
      <c r="A11318" s="58">
        <v>36192</v>
      </c>
      <c r="B11318">
        <v>20</v>
      </c>
      <c r="C11318">
        <v>3845916</v>
      </c>
      <c r="D11318">
        <v>1967316</v>
      </c>
      <c r="E11318">
        <v>1878600</v>
      </c>
    </row>
    <row r="11319" spans="1:5">
      <c r="A11319" s="58">
        <v>36192</v>
      </c>
      <c r="B11319">
        <v>21</v>
      </c>
      <c r="C11319">
        <v>3779868</v>
      </c>
      <c r="D11319">
        <v>1932277</v>
      </c>
      <c r="E11319">
        <v>1847591</v>
      </c>
    </row>
    <row r="11320" spans="1:5">
      <c r="A11320" s="58">
        <v>36192</v>
      </c>
      <c r="B11320">
        <v>22</v>
      </c>
      <c r="C11320">
        <v>3599161</v>
      </c>
      <c r="D11320">
        <v>1838558</v>
      </c>
      <c r="E11320">
        <v>1760603</v>
      </c>
    </row>
    <row r="11321" spans="1:5">
      <c r="A11321" s="58">
        <v>36192</v>
      </c>
      <c r="B11321">
        <v>23</v>
      </c>
      <c r="C11321">
        <v>3557746</v>
      </c>
      <c r="D11321">
        <v>1814263</v>
      </c>
      <c r="E11321">
        <v>1743483</v>
      </c>
    </row>
    <row r="11322" spans="1:5">
      <c r="A11322" s="58">
        <v>36192</v>
      </c>
      <c r="B11322">
        <v>24</v>
      </c>
      <c r="C11322">
        <v>3616177</v>
      </c>
      <c r="D11322">
        <v>1836958</v>
      </c>
      <c r="E11322">
        <v>1779219</v>
      </c>
    </row>
    <row r="11323" spans="1:5">
      <c r="A11323" s="58">
        <v>36192</v>
      </c>
      <c r="B11323">
        <v>25</v>
      </c>
      <c r="C11323">
        <v>3645025</v>
      </c>
      <c r="D11323">
        <v>1850533</v>
      </c>
      <c r="E11323">
        <v>1794492</v>
      </c>
    </row>
    <row r="11324" spans="1:5">
      <c r="A11324" s="58">
        <v>36192</v>
      </c>
      <c r="B11324">
        <v>26</v>
      </c>
      <c r="C11324">
        <v>3727495</v>
      </c>
      <c r="D11324">
        <v>1882611</v>
      </c>
      <c r="E11324">
        <v>1844884</v>
      </c>
    </row>
    <row r="11325" spans="1:5">
      <c r="A11325" s="58">
        <v>36192</v>
      </c>
      <c r="B11325">
        <v>27</v>
      </c>
      <c r="C11325">
        <v>3988401</v>
      </c>
      <c r="D11325">
        <v>2006598</v>
      </c>
      <c r="E11325">
        <v>1981803</v>
      </c>
    </row>
    <row r="11326" spans="1:5">
      <c r="A11326" s="58">
        <v>36192</v>
      </c>
      <c r="B11326">
        <v>28</v>
      </c>
      <c r="C11326">
        <v>4219258</v>
      </c>
      <c r="D11326">
        <v>2121751</v>
      </c>
      <c r="E11326">
        <v>2097507</v>
      </c>
    </row>
    <row r="11327" spans="1:5">
      <c r="A11327" s="58">
        <v>36192</v>
      </c>
      <c r="B11327">
        <v>29</v>
      </c>
      <c r="C11327">
        <v>4086476</v>
      </c>
      <c r="D11327">
        <v>2055690</v>
      </c>
      <c r="E11327">
        <v>2030786</v>
      </c>
    </row>
    <row r="11328" spans="1:5">
      <c r="A11328" s="58">
        <v>36192</v>
      </c>
      <c r="B11328">
        <v>30</v>
      </c>
      <c r="C11328">
        <v>4130904</v>
      </c>
      <c r="D11328">
        <v>2087793</v>
      </c>
      <c r="E11328">
        <v>2043111</v>
      </c>
    </row>
    <row r="11329" spans="1:5">
      <c r="A11329" s="58">
        <v>36192</v>
      </c>
      <c r="B11329">
        <v>31</v>
      </c>
      <c r="C11329">
        <v>3927567</v>
      </c>
      <c r="D11329">
        <v>1973645</v>
      </c>
      <c r="E11329">
        <v>1953922</v>
      </c>
    </row>
    <row r="11330" spans="1:5">
      <c r="A11330" s="58">
        <v>36192</v>
      </c>
      <c r="B11330">
        <v>32</v>
      </c>
      <c r="C11330">
        <v>4053481</v>
      </c>
      <c r="D11330">
        <v>2030812</v>
      </c>
      <c r="E11330">
        <v>2022669</v>
      </c>
    </row>
    <row r="11331" spans="1:5">
      <c r="A11331" s="58">
        <v>36192</v>
      </c>
      <c r="B11331">
        <v>33</v>
      </c>
      <c r="C11331">
        <v>4163572</v>
      </c>
      <c r="D11331">
        <v>2086481</v>
      </c>
      <c r="E11331">
        <v>2077091</v>
      </c>
    </row>
    <row r="11332" spans="1:5">
      <c r="A11332" s="58">
        <v>36192</v>
      </c>
      <c r="B11332">
        <v>34</v>
      </c>
      <c r="C11332">
        <v>4439606</v>
      </c>
      <c r="D11332">
        <v>2222654</v>
      </c>
      <c r="E11332">
        <v>2216952</v>
      </c>
    </row>
    <row r="11333" spans="1:5">
      <c r="A11333" s="58">
        <v>36192</v>
      </c>
      <c r="B11333">
        <v>35</v>
      </c>
      <c r="C11333">
        <v>4607082</v>
      </c>
      <c r="D11333">
        <v>2312899</v>
      </c>
      <c r="E11333">
        <v>2294183</v>
      </c>
    </row>
    <row r="11334" spans="1:5">
      <c r="A11334" s="58">
        <v>36192</v>
      </c>
      <c r="B11334">
        <v>36</v>
      </c>
      <c r="C11334">
        <v>4597925</v>
      </c>
      <c r="D11334">
        <v>2290868</v>
      </c>
      <c r="E11334">
        <v>2307057</v>
      </c>
    </row>
    <row r="11335" spans="1:5">
      <c r="A11335" s="58">
        <v>36192</v>
      </c>
      <c r="B11335">
        <v>37</v>
      </c>
      <c r="C11335">
        <v>4491498</v>
      </c>
      <c r="D11335">
        <v>2236393</v>
      </c>
      <c r="E11335">
        <v>2255105</v>
      </c>
    </row>
    <row r="11336" spans="1:5">
      <c r="A11336" s="58">
        <v>36192</v>
      </c>
      <c r="B11336">
        <v>38</v>
      </c>
      <c r="C11336">
        <v>4642649</v>
      </c>
      <c r="D11336">
        <v>2311240</v>
      </c>
      <c r="E11336">
        <v>2331409</v>
      </c>
    </row>
    <row r="11337" spans="1:5">
      <c r="A11337" s="58">
        <v>36192</v>
      </c>
      <c r="B11337">
        <v>39</v>
      </c>
      <c r="C11337">
        <v>4561076</v>
      </c>
      <c r="D11337">
        <v>2265603</v>
      </c>
      <c r="E11337">
        <v>2295473</v>
      </c>
    </row>
    <row r="11338" spans="1:5">
      <c r="A11338" s="58">
        <v>36192</v>
      </c>
      <c r="B11338">
        <v>40</v>
      </c>
      <c r="C11338">
        <v>4643884</v>
      </c>
      <c r="D11338">
        <v>2313812</v>
      </c>
      <c r="E11338">
        <v>2330072</v>
      </c>
    </row>
    <row r="11339" spans="1:5">
      <c r="A11339" s="58">
        <v>36192</v>
      </c>
      <c r="B11339">
        <v>41</v>
      </c>
      <c r="C11339">
        <v>4475179</v>
      </c>
      <c r="D11339">
        <v>2218395</v>
      </c>
      <c r="E11339">
        <v>2256784</v>
      </c>
    </row>
    <row r="11340" spans="1:5">
      <c r="A11340" s="58">
        <v>36192</v>
      </c>
      <c r="B11340">
        <v>42</v>
      </c>
      <c r="C11340">
        <v>4409211</v>
      </c>
      <c r="D11340">
        <v>2183003</v>
      </c>
      <c r="E11340">
        <v>2226208</v>
      </c>
    </row>
    <row r="11341" spans="1:5">
      <c r="A11341" s="58">
        <v>36192</v>
      </c>
      <c r="B11341">
        <v>43</v>
      </c>
      <c r="C11341">
        <v>4305261</v>
      </c>
      <c r="D11341">
        <v>2125502</v>
      </c>
      <c r="E11341">
        <v>2179759</v>
      </c>
    </row>
    <row r="11342" spans="1:5">
      <c r="A11342" s="58">
        <v>36192</v>
      </c>
      <c r="B11342">
        <v>44</v>
      </c>
      <c r="C11342">
        <v>4212325</v>
      </c>
      <c r="D11342">
        <v>2081043</v>
      </c>
      <c r="E11342">
        <v>2131282</v>
      </c>
    </row>
    <row r="11343" spans="1:5">
      <c r="A11343" s="58">
        <v>36192</v>
      </c>
      <c r="B11343">
        <v>45</v>
      </c>
      <c r="C11343">
        <v>4164965</v>
      </c>
      <c r="D11343">
        <v>2057537</v>
      </c>
      <c r="E11343">
        <v>2107428</v>
      </c>
    </row>
    <row r="11344" spans="1:5">
      <c r="A11344" s="58">
        <v>36192</v>
      </c>
      <c r="B11344">
        <v>46</v>
      </c>
      <c r="C11344">
        <v>4031248</v>
      </c>
      <c r="D11344">
        <v>1981460</v>
      </c>
      <c r="E11344">
        <v>2049788</v>
      </c>
    </row>
    <row r="11345" spans="1:5">
      <c r="A11345" s="58">
        <v>36192</v>
      </c>
      <c r="B11345">
        <v>47</v>
      </c>
      <c r="C11345">
        <v>3788686</v>
      </c>
      <c r="D11345">
        <v>1859538</v>
      </c>
      <c r="E11345">
        <v>1929148</v>
      </c>
    </row>
    <row r="11346" spans="1:5">
      <c r="A11346" s="58">
        <v>36192</v>
      </c>
      <c r="B11346">
        <v>48</v>
      </c>
      <c r="C11346">
        <v>3747215</v>
      </c>
      <c r="D11346">
        <v>1842191</v>
      </c>
      <c r="E11346">
        <v>1905024</v>
      </c>
    </row>
    <row r="11347" spans="1:5">
      <c r="A11347" s="58">
        <v>36192</v>
      </c>
      <c r="B11347">
        <v>49</v>
      </c>
      <c r="C11347">
        <v>3687633</v>
      </c>
      <c r="D11347">
        <v>1806596</v>
      </c>
      <c r="E11347">
        <v>1881037</v>
      </c>
    </row>
    <row r="11348" spans="1:5">
      <c r="A11348" s="58">
        <v>36192</v>
      </c>
      <c r="B11348">
        <v>50</v>
      </c>
      <c r="C11348">
        <v>3758016</v>
      </c>
      <c r="D11348">
        <v>1844636</v>
      </c>
      <c r="E11348">
        <v>1913380</v>
      </c>
    </row>
    <row r="11349" spans="1:5">
      <c r="A11349" s="58">
        <v>36192</v>
      </c>
      <c r="B11349">
        <v>51</v>
      </c>
      <c r="C11349">
        <v>3716565</v>
      </c>
      <c r="D11349">
        <v>1820932</v>
      </c>
      <c r="E11349">
        <v>1895633</v>
      </c>
    </row>
    <row r="11350" spans="1:5">
      <c r="A11350" s="58">
        <v>36192</v>
      </c>
      <c r="B11350">
        <v>52</v>
      </c>
      <c r="C11350">
        <v>3453919</v>
      </c>
      <c r="D11350">
        <v>1691784</v>
      </c>
      <c r="E11350">
        <v>1762135</v>
      </c>
    </row>
    <row r="11351" spans="1:5">
      <c r="A11351" s="58">
        <v>36192</v>
      </c>
      <c r="B11351">
        <v>53</v>
      </c>
      <c r="C11351">
        <v>2803285</v>
      </c>
      <c r="D11351">
        <v>1364513</v>
      </c>
      <c r="E11351">
        <v>1438772</v>
      </c>
    </row>
    <row r="11352" spans="1:5">
      <c r="A11352" s="58">
        <v>36192</v>
      </c>
      <c r="B11352">
        <v>54</v>
      </c>
      <c r="C11352">
        <v>2874720</v>
      </c>
      <c r="D11352">
        <v>1400150</v>
      </c>
      <c r="E11352">
        <v>1474570</v>
      </c>
    </row>
    <row r="11353" spans="1:5">
      <c r="A11353" s="58">
        <v>36192</v>
      </c>
      <c r="B11353">
        <v>55</v>
      </c>
      <c r="C11353">
        <v>2920569</v>
      </c>
      <c r="D11353">
        <v>1420556</v>
      </c>
      <c r="E11353">
        <v>1500013</v>
      </c>
    </row>
    <row r="11354" spans="1:5">
      <c r="A11354" s="58">
        <v>36192</v>
      </c>
      <c r="B11354">
        <v>56</v>
      </c>
      <c r="C11354">
        <v>2851873</v>
      </c>
      <c r="D11354">
        <v>1383441</v>
      </c>
      <c r="E11354">
        <v>1468432</v>
      </c>
    </row>
    <row r="11355" spans="1:5">
      <c r="A11355" s="58">
        <v>36192</v>
      </c>
      <c r="B11355">
        <v>57</v>
      </c>
      <c r="C11355">
        <v>2485145</v>
      </c>
      <c r="D11355">
        <v>1194916</v>
      </c>
      <c r="E11355">
        <v>1290229</v>
      </c>
    </row>
    <row r="11356" spans="1:5">
      <c r="A11356" s="58">
        <v>36192</v>
      </c>
      <c r="B11356">
        <v>58</v>
      </c>
      <c r="C11356">
        <v>2380226</v>
      </c>
      <c r="D11356">
        <v>1145910</v>
      </c>
      <c r="E11356">
        <v>1234316</v>
      </c>
    </row>
    <row r="11357" spans="1:5">
      <c r="A11357" s="58">
        <v>36192</v>
      </c>
      <c r="B11357">
        <v>59</v>
      </c>
      <c r="C11357">
        <v>2281435</v>
      </c>
      <c r="D11357">
        <v>1093652</v>
      </c>
      <c r="E11357">
        <v>1187783</v>
      </c>
    </row>
    <row r="11358" spans="1:5">
      <c r="A11358" s="58">
        <v>36192</v>
      </c>
      <c r="B11358">
        <v>60</v>
      </c>
      <c r="C11358">
        <v>2303026</v>
      </c>
      <c r="D11358">
        <v>1101710</v>
      </c>
      <c r="E11358">
        <v>1201316</v>
      </c>
    </row>
    <row r="11359" spans="1:5">
      <c r="A11359" s="58">
        <v>36192</v>
      </c>
      <c r="B11359">
        <v>61</v>
      </c>
      <c r="C11359">
        <v>2141339</v>
      </c>
      <c r="D11359">
        <v>1022124</v>
      </c>
      <c r="E11359">
        <v>1119215</v>
      </c>
    </row>
    <row r="11360" spans="1:5">
      <c r="A11360" s="58">
        <v>36192</v>
      </c>
      <c r="B11360">
        <v>62</v>
      </c>
      <c r="C11360">
        <v>2055553</v>
      </c>
      <c r="D11360">
        <v>976064</v>
      </c>
      <c r="E11360">
        <v>1079489</v>
      </c>
    </row>
    <row r="11361" spans="1:5">
      <c r="A11361" s="58">
        <v>36192</v>
      </c>
      <c r="B11361">
        <v>63</v>
      </c>
      <c r="C11361">
        <v>2063913</v>
      </c>
      <c r="D11361">
        <v>976019</v>
      </c>
      <c r="E11361">
        <v>1087894</v>
      </c>
    </row>
    <row r="11362" spans="1:5">
      <c r="A11362" s="58">
        <v>36192</v>
      </c>
      <c r="B11362">
        <v>64</v>
      </c>
      <c r="C11362">
        <v>2041955</v>
      </c>
      <c r="D11362">
        <v>960395</v>
      </c>
      <c r="E11362">
        <v>1081560</v>
      </c>
    </row>
    <row r="11363" spans="1:5">
      <c r="A11363" s="58">
        <v>36192</v>
      </c>
      <c r="B11363">
        <v>65</v>
      </c>
      <c r="C11363">
        <v>1886782</v>
      </c>
      <c r="D11363">
        <v>881039</v>
      </c>
      <c r="E11363">
        <v>1005743</v>
      </c>
    </row>
    <row r="11364" spans="1:5">
      <c r="A11364" s="58">
        <v>36192</v>
      </c>
      <c r="B11364">
        <v>66</v>
      </c>
      <c r="C11364">
        <v>1911808</v>
      </c>
      <c r="D11364">
        <v>882863</v>
      </c>
      <c r="E11364">
        <v>1028945</v>
      </c>
    </row>
    <row r="11365" spans="1:5">
      <c r="A11365" s="58">
        <v>36192</v>
      </c>
      <c r="B11365">
        <v>67</v>
      </c>
      <c r="C11365">
        <v>1949819</v>
      </c>
      <c r="D11365">
        <v>896034</v>
      </c>
      <c r="E11365">
        <v>1053785</v>
      </c>
    </row>
    <row r="11366" spans="1:5">
      <c r="A11366" s="58">
        <v>36192</v>
      </c>
      <c r="B11366">
        <v>68</v>
      </c>
      <c r="C11366">
        <v>1936443</v>
      </c>
      <c r="D11366">
        <v>888103</v>
      </c>
      <c r="E11366">
        <v>1048340</v>
      </c>
    </row>
    <row r="11367" spans="1:5">
      <c r="A11367" s="58">
        <v>36192</v>
      </c>
      <c r="B11367">
        <v>69</v>
      </c>
      <c r="C11367">
        <v>1890306</v>
      </c>
      <c r="D11367">
        <v>862943</v>
      </c>
      <c r="E11367">
        <v>1027363</v>
      </c>
    </row>
    <row r="11368" spans="1:5">
      <c r="A11368" s="58">
        <v>36192</v>
      </c>
      <c r="B11368">
        <v>70</v>
      </c>
      <c r="C11368">
        <v>1885114</v>
      </c>
      <c r="D11368">
        <v>838605</v>
      </c>
      <c r="E11368">
        <v>1046509</v>
      </c>
    </row>
    <row r="11369" spans="1:5">
      <c r="A11369" s="58">
        <v>36192</v>
      </c>
      <c r="B11369">
        <v>71</v>
      </c>
      <c r="C11369">
        <v>1832313</v>
      </c>
      <c r="D11369">
        <v>815636</v>
      </c>
      <c r="E11369">
        <v>1016677</v>
      </c>
    </row>
    <row r="11370" spans="1:5">
      <c r="A11370" s="58">
        <v>36192</v>
      </c>
      <c r="B11370">
        <v>72</v>
      </c>
      <c r="C11370">
        <v>1738674</v>
      </c>
      <c r="D11370">
        <v>758644</v>
      </c>
      <c r="E11370">
        <v>980030</v>
      </c>
    </row>
    <row r="11371" spans="1:5">
      <c r="A11371" s="58">
        <v>36192</v>
      </c>
      <c r="B11371">
        <v>73</v>
      </c>
      <c r="C11371">
        <v>1721844</v>
      </c>
      <c r="D11371">
        <v>747715</v>
      </c>
      <c r="E11371">
        <v>974129</v>
      </c>
    </row>
    <row r="11372" spans="1:5">
      <c r="A11372" s="58">
        <v>36192</v>
      </c>
      <c r="B11372">
        <v>74</v>
      </c>
      <c r="C11372">
        <v>1711812</v>
      </c>
      <c r="D11372">
        <v>730809</v>
      </c>
      <c r="E11372">
        <v>981003</v>
      </c>
    </row>
    <row r="11373" spans="1:5">
      <c r="A11373" s="58">
        <v>36192</v>
      </c>
      <c r="B11373">
        <v>75</v>
      </c>
      <c r="C11373">
        <v>1622194</v>
      </c>
      <c r="D11373">
        <v>682809</v>
      </c>
      <c r="E11373">
        <v>939385</v>
      </c>
    </row>
    <row r="11374" spans="1:5">
      <c r="A11374" s="58">
        <v>36192</v>
      </c>
      <c r="B11374">
        <v>76</v>
      </c>
      <c r="C11374">
        <v>1546074</v>
      </c>
      <c r="D11374">
        <v>641946</v>
      </c>
      <c r="E11374">
        <v>904128</v>
      </c>
    </row>
    <row r="11375" spans="1:5">
      <c r="A11375" s="58">
        <v>36192</v>
      </c>
      <c r="B11375">
        <v>77</v>
      </c>
      <c r="C11375">
        <v>1506115</v>
      </c>
      <c r="D11375">
        <v>620191</v>
      </c>
      <c r="E11375">
        <v>885924</v>
      </c>
    </row>
    <row r="11376" spans="1:5">
      <c r="A11376" s="58">
        <v>36192</v>
      </c>
      <c r="B11376">
        <v>78</v>
      </c>
      <c r="C11376">
        <v>1381834</v>
      </c>
      <c r="D11376">
        <v>558250</v>
      </c>
      <c r="E11376">
        <v>823584</v>
      </c>
    </row>
    <row r="11377" spans="1:5">
      <c r="A11377" s="58">
        <v>36192</v>
      </c>
      <c r="B11377">
        <v>79</v>
      </c>
      <c r="C11377">
        <v>1237093</v>
      </c>
      <c r="D11377">
        <v>485625</v>
      </c>
      <c r="E11377">
        <v>751468</v>
      </c>
    </row>
    <row r="11378" spans="1:5">
      <c r="A11378" s="58">
        <v>36192</v>
      </c>
      <c r="B11378">
        <v>80</v>
      </c>
      <c r="C11378">
        <v>1174942</v>
      </c>
      <c r="D11378">
        <v>451259</v>
      </c>
      <c r="E11378">
        <v>723683</v>
      </c>
    </row>
    <row r="11379" spans="1:5">
      <c r="A11379" s="58">
        <v>36192</v>
      </c>
      <c r="B11379">
        <v>81</v>
      </c>
      <c r="C11379">
        <v>1036837</v>
      </c>
      <c r="D11379">
        <v>389180</v>
      </c>
      <c r="E11379">
        <v>647657</v>
      </c>
    </row>
    <row r="11380" spans="1:5">
      <c r="A11380" s="58">
        <v>36192</v>
      </c>
      <c r="B11380">
        <v>82</v>
      </c>
      <c r="C11380">
        <v>969231</v>
      </c>
      <c r="D11380">
        <v>360241</v>
      </c>
      <c r="E11380">
        <v>608990</v>
      </c>
    </row>
    <row r="11381" spans="1:5">
      <c r="A11381" s="58">
        <v>36192</v>
      </c>
      <c r="B11381">
        <v>83</v>
      </c>
      <c r="C11381">
        <v>874443</v>
      </c>
      <c r="D11381">
        <v>310759</v>
      </c>
      <c r="E11381">
        <v>563684</v>
      </c>
    </row>
    <row r="11382" spans="1:5">
      <c r="A11382" s="58">
        <v>36192</v>
      </c>
      <c r="B11382">
        <v>84</v>
      </c>
      <c r="C11382">
        <v>791694</v>
      </c>
      <c r="D11382">
        <v>272612</v>
      </c>
      <c r="E11382">
        <v>519082</v>
      </c>
    </row>
    <row r="11383" spans="1:5">
      <c r="A11383" s="58">
        <v>36192</v>
      </c>
      <c r="B11383">
        <v>85</v>
      </c>
      <c r="C11383">
        <v>702800</v>
      </c>
      <c r="D11383">
        <v>232228</v>
      </c>
      <c r="E11383">
        <v>470572</v>
      </c>
    </row>
    <row r="11384" spans="1:5">
      <c r="A11384" s="58">
        <v>36192</v>
      </c>
      <c r="B11384">
        <v>86</v>
      </c>
      <c r="C11384">
        <v>621068</v>
      </c>
      <c r="D11384">
        <v>198365</v>
      </c>
      <c r="E11384">
        <v>422703</v>
      </c>
    </row>
    <row r="11385" spans="1:5">
      <c r="A11385" s="58">
        <v>36192</v>
      </c>
      <c r="B11385">
        <v>87</v>
      </c>
      <c r="C11385">
        <v>522903</v>
      </c>
      <c r="D11385">
        <v>162089</v>
      </c>
      <c r="E11385">
        <v>360814</v>
      </c>
    </row>
    <row r="11386" spans="1:5">
      <c r="A11386" s="58">
        <v>36192</v>
      </c>
      <c r="B11386">
        <v>88</v>
      </c>
      <c r="C11386">
        <v>455683</v>
      </c>
      <c r="D11386">
        <v>132708</v>
      </c>
      <c r="E11386">
        <v>322975</v>
      </c>
    </row>
    <row r="11387" spans="1:5">
      <c r="A11387" s="58">
        <v>36192</v>
      </c>
      <c r="B11387">
        <v>89</v>
      </c>
      <c r="C11387">
        <v>389126</v>
      </c>
      <c r="D11387">
        <v>110729</v>
      </c>
      <c r="E11387">
        <v>278397</v>
      </c>
    </row>
    <row r="11388" spans="1:5">
      <c r="A11388" s="58">
        <v>36192</v>
      </c>
      <c r="B11388">
        <v>90</v>
      </c>
      <c r="C11388">
        <v>319659</v>
      </c>
      <c r="D11388">
        <v>86416</v>
      </c>
      <c r="E11388">
        <v>233243</v>
      </c>
    </row>
    <row r="11389" spans="1:5">
      <c r="A11389" s="58">
        <v>36192</v>
      </c>
      <c r="B11389">
        <v>91</v>
      </c>
      <c r="C11389">
        <v>260923</v>
      </c>
      <c r="D11389">
        <v>66887</v>
      </c>
      <c r="E11389">
        <v>194036</v>
      </c>
    </row>
    <row r="11390" spans="1:5">
      <c r="A11390" s="58">
        <v>36192</v>
      </c>
      <c r="B11390">
        <v>92</v>
      </c>
      <c r="C11390">
        <v>206762</v>
      </c>
      <c r="D11390">
        <v>51158</v>
      </c>
      <c r="E11390">
        <v>155604</v>
      </c>
    </row>
    <row r="11391" spans="1:5">
      <c r="A11391" s="58">
        <v>36192</v>
      </c>
      <c r="B11391">
        <v>93</v>
      </c>
      <c r="C11391">
        <v>168167</v>
      </c>
      <c r="D11391">
        <v>39004</v>
      </c>
      <c r="E11391">
        <v>129163</v>
      </c>
    </row>
    <row r="11392" spans="1:5">
      <c r="A11392" s="58">
        <v>36192</v>
      </c>
      <c r="B11392">
        <v>94</v>
      </c>
      <c r="C11392">
        <v>134588</v>
      </c>
      <c r="D11392">
        <v>30227</v>
      </c>
      <c r="E11392">
        <v>104361</v>
      </c>
    </row>
    <row r="11393" spans="1:5">
      <c r="A11393" s="58">
        <v>36192</v>
      </c>
      <c r="B11393">
        <v>95</v>
      </c>
      <c r="C11393">
        <v>92278</v>
      </c>
      <c r="D11393">
        <v>19715</v>
      </c>
      <c r="E11393">
        <v>72563</v>
      </c>
    </row>
    <row r="11394" spans="1:5">
      <c r="A11394" s="58">
        <v>36192</v>
      </c>
      <c r="B11394">
        <v>96</v>
      </c>
      <c r="C11394">
        <v>69779</v>
      </c>
      <c r="D11394">
        <v>14061</v>
      </c>
      <c r="E11394">
        <v>55718</v>
      </c>
    </row>
    <row r="11395" spans="1:5">
      <c r="A11395" s="58">
        <v>36192</v>
      </c>
      <c r="B11395">
        <v>97</v>
      </c>
      <c r="C11395">
        <v>50416</v>
      </c>
      <c r="D11395">
        <v>9892</v>
      </c>
      <c r="E11395">
        <v>40524</v>
      </c>
    </row>
    <row r="11396" spans="1:5">
      <c r="A11396" s="58">
        <v>36192</v>
      </c>
      <c r="B11396">
        <v>98</v>
      </c>
      <c r="C11396">
        <v>39587</v>
      </c>
      <c r="D11396">
        <v>7358</v>
      </c>
      <c r="E11396">
        <v>32229</v>
      </c>
    </row>
    <row r="11397" spans="1:5">
      <c r="A11397" s="58">
        <v>36192</v>
      </c>
      <c r="B11397">
        <v>99</v>
      </c>
      <c r="C11397">
        <v>22877</v>
      </c>
      <c r="D11397">
        <v>4255</v>
      </c>
      <c r="E11397">
        <v>18622</v>
      </c>
    </row>
    <row r="11398" spans="1:5">
      <c r="A11398" s="58">
        <v>36192</v>
      </c>
      <c r="B11398" t="s">
        <v>164</v>
      </c>
      <c r="C11398">
        <v>48308</v>
      </c>
      <c r="D11398">
        <v>9286</v>
      </c>
      <c r="E11398">
        <v>39022</v>
      </c>
    </row>
    <row r="11400" spans="1:5">
      <c r="A11400" s="58">
        <v>36220</v>
      </c>
      <c r="B11400" t="s">
        <v>163</v>
      </c>
      <c r="C11400">
        <v>277941748</v>
      </c>
      <c r="D11400">
        <v>136227860</v>
      </c>
      <c r="E11400">
        <v>141713888</v>
      </c>
    </row>
    <row r="11401" spans="1:5">
      <c r="A11401" s="58">
        <v>36220</v>
      </c>
      <c r="B11401">
        <v>0</v>
      </c>
      <c r="C11401">
        <v>3793403</v>
      </c>
      <c r="D11401">
        <v>1943501</v>
      </c>
      <c r="E11401">
        <v>1849902</v>
      </c>
    </row>
    <row r="11402" spans="1:5">
      <c r="A11402" s="58">
        <v>36220</v>
      </c>
      <c r="B11402">
        <v>1</v>
      </c>
      <c r="C11402">
        <v>3765088</v>
      </c>
      <c r="D11402">
        <v>1925627</v>
      </c>
      <c r="E11402">
        <v>1839461</v>
      </c>
    </row>
    <row r="11403" spans="1:5">
      <c r="A11403" s="58">
        <v>36220</v>
      </c>
      <c r="B11403">
        <v>2</v>
      </c>
      <c r="C11403">
        <v>3776089</v>
      </c>
      <c r="D11403">
        <v>1930007</v>
      </c>
      <c r="E11403">
        <v>1846082</v>
      </c>
    </row>
    <row r="11404" spans="1:5">
      <c r="A11404" s="58">
        <v>36220</v>
      </c>
      <c r="B11404">
        <v>3</v>
      </c>
      <c r="C11404">
        <v>3845685</v>
      </c>
      <c r="D11404">
        <v>1968577</v>
      </c>
      <c r="E11404">
        <v>1877108</v>
      </c>
    </row>
    <row r="11405" spans="1:5">
      <c r="A11405" s="58">
        <v>36220</v>
      </c>
      <c r="B11405">
        <v>4</v>
      </c>
      <c r="C11405">
        <v>3956824</v>
      </c>
      <c r="D11405">
        <v>2025241</v>
      </c>
      <c r="E11405">
        <v>1931583</v>
      </c>
    </row>
    <row r="11406" spans="1:5">
      <c r="A11406" s="58">
        <v>36220</v>
      </c>
      <c r="B11406">
        <v>5</v>
      </c>
      <c r="C11406">
        <v>4014793</v>
      </c>
      <c r="D11406">
        <v>2056844</v>
      </c>
      <c r="E11406">
        <v>1957949</v>
      </c>
    </row>
    <row r="11407" spans="1:5">
      <c r="A11407" s="58">
        <v>36220</v>
      </c>
      <c r="B11407">
        <v>6</v>
      </c>
      <c r="C11407">
        <v>4057926</v>
      </c>
      <c r="D11407">
        <v>2079109</v>
      </c>
      <c r="E11407">
        <v>1978817</v>
      </c>
    </row>
    <row r="11408" spans="1:5">
      <c r="A11408" s="58">
        <v>36220</v>
      </c>
      <c r="B11408">
        <v>7</v>
      </c>
      <c r="C11408">
        <v>4171316</v>
      </c>
      <c r="D11408">
        <v>2132585</v>
      </c>
      <c r="E11408">
        <v>2038731</v>
      </c>
    </row>
    <row r="11409" spans="1:5">
      <c r="A11409" s="58">
        <v>36220</v>
      </c>
      <c r="B11409">
        <v>8</v>
      </c>
      <c r="C11409">
        <v>4185085</v>
      </c>
      <c r="D11409">
        <v>2142964</v>
      </c>
      <c r="E11409">
        <v>2042121</v>
      </c>
    </row>
    <row r="11410" spans="1:5">
      <c r="A11410" s="58">
        <v>36220</v>
      </c>
      <c r="B11410">
        <v>9</v>
      </c>
      <c r="C11410">
        <v>4164259</v>
      </c>
      <c r="D11410">
        <v>2133886</v>
      </c>
      <c r="E11410">
        <v>2030373</v>
      </c>
    </row>
    <row r="11411" spans="1:5">
      <c r="A11411" s="58">
        <v>36220</v>
      </c>
      <c r="B11411">
        <v>10</v>
      </c>
      <c r="C11411">
        <v>4095195</v>
      </c>
      <c r="D11411">
        <v>2099662</v>
      </c>
      <c r="E11411">
        <v>1995533</v>
      </c>
    </row>
    <row r="11412" spans="1:5">
      <c r="A11412" s="58">
        <v>36220</v>
      </c>
      <c r="B11412">
        <v>11</v>
      </c>
      <c r="C11412">
        <v>4015754</v>
      </c>
      <c r="D11412">
        <v>2055889</v>
      </c>
      <c r="E11412">
        <v>1959865</v>
      </c>
    </row>
    <row r="11413" spans="1:5">
      <c r="A11413" s="58">
        <v>36220</v>
      </c>
      <c r="B11413">
        <v>12</v>
      </c>
      <c r="C11413">
        <v>3975889</v>
      </c>
      <c r="D11413">
        <v>2036416</v>
      </c>
      <c r="E11413">
        <v>1939473</v>
      </c>
    </row>
    <row r="11414" spans="1:5">
      <c r="A11414" s="58">
        <v>36220</v>
      </c>
      <c r="B11414">
        <v>13</v>
      </c>
      <c r="C11414">
        <v>4009493</v>
      </c>
      <c r="D11414">
        <v>2054915</v>
      </c>
      <c r="E11414">
        <v>1954578</v>
      </c>
    </row>
    <row r="11415" spans="1:5">
      <c r="A11415" s="58">
        <v>36220</v>
      </c>
      <c r="B11415">
        <v>14</v>
      </c>
      <c r="C11415">
        <v>3955156</v>
      </c>
      <c r="D11415">
        <v>2027496</v>
      </c>
      <c r="E11415">
        <v>1927660</v>
      </c>
    </row>
    <row r="11416" spans="1:5">
      <c r="A11416" s="58">
        <v>36220</v>
      </c>
      <c r="B11416">
        <v>15</v>
      </c>
      <c r="C11416">
        <v>3957181</v>
      </c>
      <c r="D11416">
        <v>2034753</v>
      </c>
      <c r="E11416">
        <v>1922428</v>
      </c>
    </row>
    <row r="11417" spans="1:5">
      <c r="A11417" s="58">
        <v>36220</v>
      </c>
      <c r="B11417">
        <v>16</v>
      </c>
      <c r="C11417">
        <v>4030558</v>
      </c>
      <c r="D11417">
        <v>2075962</v>
      </c>
      <c r="E11417">
        <v>1954596</v>
      </c>
    </row>
    <row r="11418" spans="1:5">
      <c r="A11418" s="58">
        <v>36220</v>
      </c>
      <c r="B11418">
        <v>17</v>
      </c>
      <c r="C11418">
        <v>3956887</v>
      </c>
      <c r="D11418">
        <v>2045657</v>
      </c>
      <c r="E11418">
        <v>1911230</v>
      </c>
    </row>
    <row r="11419" spans="1:5">
      <c r="A11419" s="58">
        <v>36220</v>
      </c>
      <c r="B11419">
        <v>18</v>
      </c>
      <c r="C11419">
        <v>4039493</v>
      </c>
      <c r="D11419">
        <v>2073180</v>
      </c>
      <c r="E11419">
        <v>1966313</v>
      </c>
    </row>
    <row r="11420" spans="1:5">
      <c r="A11420" s="58">
        <v>36220</v>
      </c>
      <c r="B11420">
        <v>19</v>
      </c>
      <c r="C11420">
        <v>4024411</v>
      </c>
      <c r="D11420">
        <v>2055572</v>
      </c>
      <c r="E11420">
        <v>1968839</v>
      </c>
    </row>
    <row r="11421" spans="1:5">
      <c r="A11421" s="58">
        <v>36220</v>
      </c>
      <c r="B11421">
        <v>20</v>
      </c>
      <c r="C11421">
        <v>3860078</v>
      </c>
      <c r="D11421">
        <v>1974898</v>
      </c>
      <c r="E11421">
        <v>1885180</v>
      </c>
    </row>
    <row r="11422" spans="1:5">
      <c r="A11422" s="58">
        <v>36220</v>
      </c>
      <c r="B11422">
        <v>21</v>
      </c>
      <c r="C11422">
        <v>3778706</v>
      </c>
      <c r="D11422">
        <v>1932018</v>
      </c>
      <c r="E11422">
        <v>1846688</v>
      </c>
    </row>
    <row r="11423" spans="1:5">
      <c r="A11423" s="58">
        <v>36220</v>
      </c>
      <c r="B11423">
        <v>22</v>
      </c>
      <c r="C11423">
        <v>3608792</v>
      </c>
      <c r="D11423">
        <v>1843724</v>
      </c>
      <c r="E11423">
        <v>1765068</v>
      </c>
    </row>
    <row r="11424" spans="1:5">
      <c r="A11424" s="58">
        <v>36220</v>
      </c>
      <c r="B11424">
        <v>23</v>
      </c>
      <c r="C11424">
        <v>3566865</v>
      </c>
      <c r="D11424">
        <v>1819009</v>
      </c>
      <c r="E11424">
        <v>1747856</v>
      </c>
    </row>
    <row r="11425" spans="1:5">
      <c r="A11425" s="58">
        <v>36220</v>
      </c>
      <c r="B11425">
        <v>24</v>
      </c>
      <c r="C11425">
        <v>3619555</v>
      </c>
      <c r="D11425">
        <v>1839288</v>
      </c>
      <c r="E11425">
        <v>1780267</v>
      </c>
    </row>
    <row r="11426" spans="1:5">
      <c r="A11426" s="58">
        <v>36220</v>
      </c>
      <c r="B11426">
        <v>25</v>
      </c>
      <c r="C11426">
        <v>3647735</v>
      </c>
      <c r="D11426">
        <v>1852054</v>
      </c>
      <c r="E11426">
        <v>1795681</v>
      </c>
    </row>
    <row r="11427" spans="1:5">
      <c r="A11427" s="58">
        <v>36220</v>
      </c>
      <c r="B11427">
        <v>26</v>
      </c>
      <c r="C11427">
        <v>3696669</v>
      </c>
      <c r="D11427">
        <v>1866318</v>
      </c>
      <c r="E11427">
        <v>1830351</v>
      </c>
    </row>
    <row r="11428" spans="1:5">
      <c r="A11428" s="58">
        <v>36220</v>
      </c>
      <c r="B11428">
        <v>27</v>
      </c>
      <c r="C11428">
        <v>3995436</v>
      </c>
      <c r="D11428">
        <v>2011791</v>
      </c>
      <c r="E11428">
        <v>1983645</v>
      </c>
    </row>
    <row r="11429" spans="1:5">
      <c r="A11429" s="58">
        <v>36220</v>
      </c>
      <c r="B11429">
        <v>28</v>
      </c>
      <c r="C11429">
        <v>4202919</v>
      </c>
      <c r="D11429">
        <v>2114015</v>
      </c>
      <c r="E11429">
        <v>2088904</v>
      </c>
    </row>
    <row r="11430" spans="1:5">
      <c r="A11430" s="58">
        <v>36220</v>
      </c>
      <c r="B11430">
        <v>29</v>
      </c>
      <c r="C11430">
        <v>4101022</v>
      </c>
      <c r="D11430">
        <v>2063000</v>
      </c>
      <c r="E11430">
        <v>2038022</v>
      </c>
    </row>
    <row r="11431" spans="1:5">
      <c r="A11431" s="58">
        <v>36220</v>
      </c>
      <c r="B11431">
        <v>30</v>
      </c>
      <c r="C11431">
        <v>4135738</v>
      </c>
      <c r="D11431">
        <v>2090530</v>
      </c>
      <c r="E11431">
        <v>2045208</v>
      </c>
    </row>
    <row r="11432" spans="1:5">
      <c r="A11432" s="58">
        <v>36220</v>
      </c>
      <c r="B11432">
        <v>31</v>
      </c>
      <c r="C11432">
        <v>3933478</v>
      </c>
      <c r="D11432">
        <v>1976764</v>
      </c>
      <c r="E11432">
        <v>1956714</v>
      </c>
    </row>
    <row r="11433" spans="1:5">
      <c r="A11433" s="58">
        <v>36220</v>
      </c>
      <c r="B11433">
        <v>32</v>
      </c>
      <c r="C11433">
        <v>4057437</v>
      </c>
      <c r="D11433">
        <v>2033512</v>
      </c>
      <c r="E11433">
        <v>2023925</v>
      </c>
    </row>
    <row r="11434" spans="1:5">
      <c r="A11434" s="58">
        <v>36220</v>
      </c>
      <c r="B11434">
        <v>33</v>
      </c>
      <c r="C11434">
        <v>4139964</v>
      </c>
      <c r="D11434">
        <v>2074340</v>
      </c>
      <c r="E11434">
        <v>2065624</v>
      </c>
    </row>
    <row r="11435" spans="1:5">
      <c r="A11435" s="58">
        <v>36220</v>
      </c>
      <c r="B11435">
        <v>34</v>
      </c>
      <c r="C11435">
        <v>4415796</v>
      </c>
      <c r="D11435">
        <v>2211002</v>
      </c>
      <c r="E11435">
        <v>2204794</v>
      </c>
    </row>
    <row r="11436" spans="1:5">
      <c r="A11436" s="58">
        <v>36220</v>
      </c>
      <c r="B11436">
        <v>35</v>
      </c>
      <c r="C11436">
        <v>4619951</v>
      </c>
      <c r="D11436">
        <v>2319972</v>
      </c>
      <c r="E11436">
        <v>2299979</v>
      </c>
    </row>
    <row r="11437" spans="1:5">
      <c r="A11437" s="58">
        <v>36220</v>
      </c>
      <c r="B11437">
        <v>36</v>
      </c>
      <c r="C11437">
        <v>4572343</v>
      </c>
      <c r="D11437">
        <v>2277489</v>
      </c>
      <c r="E11437">
        <v>2294854</v>
      </c>
    </row>
    <row r="11438" spans="1:5">
      <c r="A11438" s="58">
        <v>36220</v>
      </c>
      <c r="B11438">
        <v>37</v>
      </c>
      <c r="C11438">
        <v>4537810</v>
      </c>
      <c r="D11438">
        <v>2260369</v>
      </c>
      <c r="E11438">
        <v>2277441</v>
      </c>
    </row>
    <row r="11439" spans="1:5">
      <c r="A11439" s="58">
        <v>36220</v>
      </c>
      <c r="B11439">
        <v>38</v>
      </c>
      <c r="C11439">
        <v>4589292</v>
      </c>
      <c r="D11439">
        <v>2283758</v>
      </c>
      <c r="E11439">
        <v>2305534</v>
      </c>
    </row>
    <row r="11440" spans="1:5">
      <c r="A11440" s="58">
        <v>36220</v>
      </c>
      <c r="B11440">
        <v>39</v>
      </c>
      <c r="C11440">
        <v>4584313</v>
      </c>
      <c r="D11440">
        <v>2277850</v>
      </c>
      <c r="E11440">
        <v>2306463</v>
      </c>
    </row>
    <row r="11441" spans="1:5">
      <c r="A11441" s="58">
        <v>36220</v>
      </c>
      <c r="B11441">
        <v>40</v>
      </c>
      <c r="C11441">
        <v>4651855</v>
      </c>
      <c r="D11441">
        <v>2317933</v>
      </c>
      <c r="E11441">
        <v>2333922</v>
      </c>
    </row>
    <row r="11442" spans="1:5">
      <c r="A11442" s="58">
        <v>36220</v>
      </c>
      <c r="B11442">
        <v>41</v>
      </c>
      <c r="C11442">
        <v>4476893</v>
      </c>
      <c r="D11442">
        <v>2218893</v>
      </c>
      <c r="E11442">
        <v>2258000</v>
      </c>
    </row>
    <row r="11443" spans="1:5">
      <c r="A11443" s="58">
        <v>36220</v>
      </c>
      <c r="B11443">
        <v>42</v>
      </c>
      <c r="C11443">
        <v>4415510</v>
      </c>
      <c r="D11443">
        <v>2187989</v>
      </c>
      <c r="E11443">
        <v>2227521</v>
      </c>
    </row>
    <row r="11444" spans="1:5">
      <c r="A11444" s="58">
        <v>36220</v>
      </c>
      <c r="B11444">
        <v>43</v>
      </c>
      <c r="C11444">
        <v>4307937</v>
      </c>
      <c r="D11444">
        <v>2125202</v>
      </c>
      <c r="E11444">
        <v>2182735</v>
      </c>
    </row>
    <row r="11445" spans="1:5">
      <c r="A11445" s="58">
        <v>36220</v>
      </c>
      <c r="B11445">
        <v>44</v>
      </c>
      <c r="C11445">
        <v>4219283</v>
      </c>
      <c r="D11445">
        <v>2085026</v>
      </c>
      <c r="E11445">
        <v>2134257</v>
      </c>
    </row>
    <row r="11446" spans="1:5">
      <c r="A11446" s="58">
        <v>36220</v>
      </c>
      <c r="B11446">
        <v>45</v>
      </c>
      <c r="C11446">
        <v>4182025</v>
      </c>
      <c r="D11446">
        <v>2066525</v>
      </c>
      <c r="E11446">
        <v>2115500</v>
      </c>
    </row>
    <row r="11447" spans="1:5">
      <c r="A11447" s="58">
        <v>36220</v>
      </c>
      <c r="B11447">
        <v>46</v>
      </c>
      <c r="C11447">
        <v>4006666</v>
      </c>
      <c r="D11447">
        <v>1969152</v>
      </c>
      <c r="E11447">
        <v>2037514</v>
      </c>
    </row>
    <row r="11448" spans="1:5">
      <c r="A11448" s="58">
        <v>36220</v>
      </c>
      <c r="B11448">
        <v>47</v>
      </c>
      <c r="C11448">
        <v>3860560</v>
      </c>
      <c r="D11448">
        <v>1895879</v>
      </c>
      <c r="E11448">
        <v>1964681</v>
      </c>
    </row>
    <row r="11449" spans="1:5">
      <c r="A11449" s="58">
        <v>36220</v>
      </c>
      <c r="B11449">
        <v>48</v>
      </c>
      <c r="C11449">
        <v>3706132</v>
      </c>
      <c r="D11449">
        <v>1820526</v>
      </c>
      <c r="E11449">
        <v>1885606</v>
      </c>
    </row>
    <row r="11450" spans="1:5">
      <c r="A11450" s="58">
        <v>36220</v>
      </c>
      <c r="B11450">
        <v>49</v>
      </c>
      <c r="C11450">
        <v>3706782</v>
      </c>
      <c r="D11450">
        <v>1816851</v>
      </c>
      <c r="E11450">
        <v>1889931</v>
      </c>
    </row>
    <row r="11451" spans="1:5">
      <c r="A11451" s="58">
        <v>36220</v>
      </c>
      <c r="B11451">
        <v>50</v>
      </c>
      <c r="C11451">
        <v>3746899</v>
      </c>
      <c r="D11451">
        <v>1839378</v>
      </c>
      <c r="E11451">
        <v>1907521</v>
      </c>
    </row>
    <row r="11452" spans="1:5">
      <c r="A11452" s="58">
        <v>36220</v>
      </c>
      <c r="B11452">
        <v>51</v>
      </c>
      <c r="C11452">
        <v>3700207</v>
      </c>
      <c r="D11452">
        <v>1812094</v>
      </c>
      <c r="E11452">
        <v>1888113</v>
      </c>
    </row>
    <row r="11453" spans="1:5">
      <c r="A11453" s="58">
        <v>36220</v>
      </c>
      <c r="B11453">
        <v>52</v>
      </c>
      <c r="C11453">
        <v>3560781</v>
      </c>
      <c r="D11453">
        <v>1745639</v>
      </c>
      <c r="E11453">
        <v>1815142</v>
      </c>
    </row>
    <row r="11454" spans="1:5">
      <c r="A11454" s="58">
        <v>36220</v>
      </c>
      <c r="B11454">
        <v>53</v>
      </c>
      <c r="C11454">
        <v>2779235</v>
      </c>
      <c r="D11454">
        <v>1351682</v>
      </c>
      <c r="E11454">
        <v>1427553</v>
      </c>
    </row>
    <row r="11455" spans="1:5">
      <c r="A11455" s="58">
        <v>36220</v>
      </c>
      <c r="B11455">
        <v>54</v>
      </c>
      <c r="C11455">
        <v>2871782</v>
      </c>
      <c r="D11455">
        <v>1399177</v>
      </c>
      <c r="E11455">
        <v>1472605</v>
      </c>
    </row>
    <row r="11456" spans="1:5">
      <c r="A11456" s="58">
        <v>36220</v>
      </c>
      <c r="B11456">
        <v>55</v>
      </c>
      <c r="C11456">
        <v>2915621</v>
      </c>
      <c r="D11456">
        <v>1418001</v>
      </c>
      <c r="E11456">
        <v>1497620</v>
      </c>
    </row>
    <row r="11457" spans="1:5">
      <c r="A11457" s="58">
        <v>36220</v>
      </c>
      <c r="B11457">
        <v>56</v>
      </c>
      <c r="C11457">
        <v>2864834</v>
      </c>
      <c r="D11457">
        <v>1389939</v>
      </c>
      <c r="E11457">
        <v>1474895</v>
      </c>
    </row>
    <row r="11458" spans="1:5">
      <c r="A11458" s="58">
        <v>36220</v>
      </c>
      <c r="B11458">
        <v>57</v>
      </c>
      <c r="C11458">
        <v>2518568</v>
      </c>
      <c r="D11458">
        <v>1211655</v>
      </c>
      <c r="E11458">
        <v>1306913</v>
      </c>
    </row>
    <row r="11459" spans="1:5">
      <c r="A11459" s="58">
        <v>36220</v>
      </c>
      <c r="B11459">
        <v>58</v>
      </c>
      <c r="C11459">
        <v>2374629</v>
      </c>
      <c r="D11459">
        <v>1142810</v>
      </c>
      <c r="E11459">
        <v>1231819</v>
      </c>
    </row>
    <row r="11460" spans="1:5">
      <c r="A11460" s="58">
        <v>36220</v>
      </c>
      <c r="B11460">
        <v>59</v>
      </c>
      <c r="C11460">
        <v>2288990</v>
      </c>
      <c r="D11460">
        <v>1097413</v>
      </c>
      <c r="E11460">
        <v>1191577</v>
      </c>
    </row>
    <row r="11461" spans="1:5">
      <c r="A11461" s="58">
        <v>36220</v>
      </c>
      <c r="B11461">
        <v>60</v>
      </c>
      <c r="C11461">
        <v>2307454</v>
      </c>
      <c r="D11461">
        <v>1103938</v>
      </c>
      <c r="E11461">
        <v>1203516</v>
      </c>
    </row>
    <row r="11462" spans="1:5">
      <c r="A11462" s="58">
        <v>36220</v>
      </c>
      <c r="B11462">
        <v>61</v>
      </c>
      <c r="C11462">
        <v>2150295</v>
      </c>
      <c r="D11462">
        <v>1026531</v>
      </c>
      <c r="E11462">
        <v>1123764</v>
      </c>
    </row>
    <row r="11463" spans="1:5">
      <c r="A11463" s="58">
        <v>36220</v>
      </c>
      <c r="B11463">
        <v>62</v>
      </c>
      <c r="C11463">
        <v>2053950</v>
      </c>
      <c r="D11463">
        <v>975447</v>
      </c>
      <c r="E11463">
        <v>1078503</v>
      </c>
    </row>
    <row r="11464" spans="1:5">
      <c r="A11464" s="58">
        <v>36220</v>
      </c>
      <c r="B11464">
        <v>63</v>
      </c>
      <c r="C11464">
        <v>2062534</v>
      </c>
      <c r="D11464">
        <v>975186</v>
      </c>
      <c r="E11464">
        <v>1087348</v>
      </c>
    </row>
    <row r="11465" spans="1:5">
      <c r="A11465" s="58">
        <v>36220</v>
      </c>
      <c r="B11465">
        <v>64</v>
      </c>
      <c r="C11465">
        <v>2052946</v>
      </c>
      <c r="D11465">
        <v>965701</v>
      </c>
      <c r="E11465">
        <v>1087245</v>
      </c>
    </row>
    <row r="11466" spans="1:5">
      <c r="A11466" s="58">
        <v>36220</v>
      </c>
      <c r="B11466">
        <v>65</v>
      </c>
      <c r="C11466">
        <v>1886281</v>
      </c>
      <c r="D11466">
        <v>881071</v>
      </c>
      <c r="E11466">
        <v>1005210</v>
      </c>
    </row>
    <row r="11467" spans="1:5">
      <c r="A11467" s="58">
        <v>36220</v>
      </c>
      <c r="B11467">
        <v>66</v>
      </c>
      <c r="C11467">
        <v>1902232</v>
      </c>
      <c r="D11467">
        <v>878724</v>
      </c>
      <c r="E11467">
        <v>1023508</v>
      </c>
    </row>
    <row r="11468" spans="1:5">
      <c r="A11468" s="58">
        <v>36220</v>
      </c>
      <c r="B11468">
        <v>67</v>
      </c>
      <c r="C11468">
        <v>1952870</v>
      </c>
      <c r="D11468">
        <v>897549</v>
      </c>
      <c r="E11468">
        <v>1055321</v>
      </c>
    </row>
    <row r="11469" spans="1:5">
      <c r="A11469" s="58">
        <v>36220</v>
      </c>
      <c r="B11469">
        <v>68</v>
      </c>
      <c r="C11469">
        <v>1929452</v>
      </c>
      <c r="D11469">
        <v>884233</v>
      </c>
      <c r="E11469">
        <v>1045219</v>
      </c>
    </row>
    <row r="11470" spans="1:5">
      <c r="A11470" s="58">
        <v>36220</v>
      </c>
      <c r="B11470">
        <v>69</v>
      </c>
      <c r="C11470">
        <v>1891105</v>
      </c>
      <c r="D11470">
        <v>864223</v>
      </c>
      <c r="E11470">
        <v>1026882</v>
      </c>
    </row>
    <row r="11471" spans="1:5">
      <c r="A11471" s="58">
        <v>36220</v>
      </c>
      <c r="B11471">
        <v>70</v>
      </c>
      <c r="C11471">
        <v>1878423</v>
      </c>
      <c r="D11471">
        <v>835627</v>
      </c>
      <c r="E11471">
        <v>1042796</v>
      </c>
    </row>
    <row r="11472" spans="1:5">
      <c r="A11472" s="58">
        <v>36220</v>
      </c>
      <c r="B11472">
        <v>71</v>
      </c>
      <c r="C11472">
        <v>1837635</v>
      </c>
      <c r="D11472">
        <v>818724</v>
      </c>
      <c r="E11472">
        <v>1018911</v>
      </c>
    </row>
    <row r="11473" spans="1:5">
      <c r="A11473" s="58">
        <v>36220</v>
      </c>
      <c r="B11473">
        <v>72</v>
      </c>
      <c r="C11473">
        <v>1740135</v>
      </c>
      <c r="D11473">
        <v>759216</v>
      </c>
      <c r="E11473">
        <v>980919</v>
      </c>
    </row>
    <row r="11474" spans="1:5">
      <c r="A11474" s="58">
        <v>36220</v>
      </c>
      <c r="B11474">
        <v>73</v>
      </c>
      <c r="C11474">
        <v>1717322</v>
      </c>
      <c r="D11474">
        <v>745936</v>
      </c>
      <c r="E11474">
        <v>971386</v>
      </c>
    </row>
    <row r="11475" spans="1:5">
      <c r="A11475" s="58">
        <v>36220</v>
      </c>
      <c r="B11475">
        <v>74</v>
      </c>
      <c r="C11475">
        <v>1708954</v>
      </c>
      <c r="D11475">
        <v>729702</v>
      </c>
      <c r="E11475">
        <v>979252</v>
      </c>
    </row>
    <row r="11476" spans="1:5">
      <c r="A11476" s="58">
        <v>36220</v>
      </c>
      <c r="B11476">
        <v>75</v>
      </c>
      <c r="C11476">
        <v>1627030</v>
      </c>
      <c r="D11476">
        <v>684880</v>
      </c>
      <c r="E11476">
        <v>942150</v>
      </c>
    </row>
    <row r="11477" spans="1:5">
      <c r="A11477" s="58">
        <v>36220</v>
      </c>
      <c r="B11477">
        <v>76</v>
      </c>
      <c r="C11477">
        <v>1541813</v>
      </c>
      <c r="D11477">
        <v>639947</v>
      </c>
      <c r="E11477">
        <v>901866</v>
      </c>
    </row>
    <row r="11478" spans="1:5">
      <c r="A11478" s="58">
        <v>36220</v>
      </c>
      <c r="B11478">
        <v>77</v>
      </c>
      <c r="C11478">
        <v>1507751</v>
      </c>
      <c r="D11478">
        <v>620777</v>
      </c>
      <c r="E11478">
        <v>886974</v>
      </c>
    </row>
    <row r="11479" spans="1:5">
      <c r="A11479" s="58">
        <v>36220</v>
      </c>
      <c r="B11479">
        <v>78</v>
      </c>
      <c r="C11479">
        <v>1383477</v>
      </c>
      <c r="D11479">
        <v>559366</v>
      </c>
      <c r="E11479">
        <v>824111</v>
      </c>
    </row>
    <row r="11480" spans="1:5">
      <c r="A11480" s="58">
        <v>36220</v>
      </c>
      <c r="B11480">
        <v>79</v>
      </c>
      <c r="C11480">
        <v>1241729</v>
      </c>
      <c r="D11480">
        <v>487547</v>
      </c>
      <c r="E11480">
        <v>754182</v>
      </c>
    </row>
    <row r="11481" spans="1:5">
      <c r="A11481" s="58">
        <v>36220</v>
      </c>
      <c r="B11481">
        <v>80</v>
      </c>
      <c r="C11481">
        <v>1177047</v>
      </c>
      <c r="D11481">
        <v>452390</v>
      </c>
      <c r="E11481">
        <v>724657</v>
      </c>
    </row>
    <row r="11482" spans="1:5">
      <c r="A11482" s="58">
        <v>36220</v>
      </c>
      <c r="B11482">
        <v>81</v>
      </c>
      <c r="C11482">
        <v>1037087</v>
      </c>
      <c r="D11482">
        <v>389098</v>
      </c>
      <c r="E11482">
        <v>647989</v>
      </c>
    </row>
    <row r="11483" spans="1:5">
      <c r="A11483" s="58">
        <v>36220</v>
      </c>
      <c r="B11483">
        <v>82</v>
      </c>
      <c r="C11483">
        <v>968555</v>
      </c>
      <c r="D11483">
        <v>360259</v>
      </c>
      <c r="E11483">
        <v>608296</v>
      </c>
    </row>
    <row r="11484" spans="1:5">
      <c r="A11484" s="58">
        <v>36220</v>
      </c>
      <c r="B11484">
        <v>83</v>
      </c>
      <c r="C11484">
        <v>875399</v>
      </c>
      <c r="D11484">
        <v>311304</v>
      </c>
      <c r="E11484">
        <v>564095</v>
      </c>
    </row>
    <row r="11485" spans="1:5">
      <c r="A11485" s="58">
        <v>36220</v>
      </c>
      <c r="B11485">
        <v>84</v>
      </c>
      <c r="C11485">
        <v>792445</v>
      </c>
      <c r="D11485">
        <v>273104</v>
      </c>
      <c r="E11485">
        <v>519341</v>
      </c>
    </row>
    <row r="11486" spans="1:5">
      <c r="A11486" s="58">
        <v>36220</v>
      </c>
      <c r="B11486">
        <v>85</v>
      </c>
      <c r="C11486">
        <v>703429</v>
      </c>
      <c r="D11486">
        <v>232587</v>
      </c>
      <c r="E11486">
        <v>470842</v>
      </c>
    </row>
    <row r="11487" spans="1:5">
      <c r="A11487" s="58">
        <v>36220</v>
      </c>
      <c r="B11487">
        <v>86</v>
      </c>
      <c r="C11487">
        <v>622064</v>
      </c>
      <c r="D11487">
        <v>198672</v>
      </c>
      <c r="E11487">
        <v>423392</v>
      </c>
    </row>
    <row r="11488" spans="1:5">
      <c r="A11488" s="58">
        <v>36220</v>
      </c>
      <c r="B11488">
        <v>87</v>
      </c>
      <c r="C11488">
        <v>523972</v>
      </c>
      <c r="D11488">
        <v>162678</v>
      </c>
      <c r="E11488">
        <v>361294</v>
      </c>
    </row>
    <row r="11489" spans="1:5">
      <c r="A11489" s="58">
        <v>36220</v>
      </c>
      <c r="B11489">
        <v>88</v>
      </c>
      <c r="C11489">
        <v>455766</v>
      </c>
      <c r="D11489">
        <v>132721</v>
      </c>
      <c r="E11489">
        <v>323045</v>
      </c>
    </row>
    <row r="11490" spans="1:5">
      <c r="A11490" s="58">
        <v>36220</v>
      </c>
      <c r="B11490">
        <v>89</v>
      </c>
      <c r="C11490">
        <v>389862</v>
      </c>
      <c r="D11490">
        <v>111017</v>
      </c>
      <c r="E11490">
        <v>278845</v>
      </c>
    </row>
    <row r="11491" spans="1:5">
      <c r="A11491" s="58">
        <v>36220</v>
      </c>
      <c r="B11491">
        <v>90</v>
      </c>
      <c r="C11491">
        <v>319038</v>
      </c>
      <c r="D11491">
        <v>86297</v>
      </c>
      <c r="E11491">
        <v>232741</v>
      </c>
    </row>
    <row r="11492" spans="1:5">
      <c r="A11492" s="58">
        <v>36220</v>
      </c>
      <c r="B11492">
        <v>91</v>
      </c>
      <c r="C11492">
        <v>261944</v>
      </c>
      <c r="D11492">
        <v>67165</v>
      </c>
      <c r="E11492">
        <v>194779</v>
      </c>
    </row>
    <row r="11493" spans="1:5">
      <c r="A11493" s="58">
        <v>36220</v>
      </c>
      <c r="B11493">
        <v>92</v>
      </c>
      <c r="C11493">
        <v>206740</v>
      </c>
      <c r="D11493">
        <v>51190</v>
      </c>
      <c r="E11493">
        <v>155550</v>
      </c>
    </row>
    <row r="11494" spans="1:5">
      <c r="A11494" s="58">
        <v>36220</v>
      </c>
      <c r="B11494">
        <v>93</v>
      </c>
      <c r="C11494">
        <v>167356</v>
      </c>
      <c r="D11494">
        <v>38826</v>
      </c>
      <c r="E11494">
        <v>128530</v>
      </c>
    </row>
    <row r="11495" spans="1:5">
      <c r="A11495" s="58">
        <v>36220</v>
      </c>
      <c r="B11495">
        <v>94</v>
      </c>
      <c r="C11495">
        <v>134662</v>
      </c>
      <c r="D11495">
        <v>30255</v>
      </c>
      <c r="E11495">
        <v>104407</v>
      </c>
    </row>
    <row r="11496" spans="1:5">
      <c r="A11496" s="58">
        <v>36220</v>
      </c>
      <c r="B11496">
        <v>95</v>
      </c>
      <c r="C11496">
        <v>92536</v>
      </c>
      <c r="D11496">
        <v>19787</v>
      </c>
      <c r="E11496">
        <v>72749</v>
      </c>
    </row>
    <row r="11497" spans="1:5">
      <c r="A11497" s="58">
        <v>36220</v>
      </c>
      <c r="B11497">
        <v>96</v>
      </c>
      <c r="C11497">
        <v>69978</v>
      </c>
      <c r="D11497">
        <v>14096</v>
      </c>
      <c r="E11497">
        <v>55882</v>
      </c>
    </row>
    <row r="11498" spans="1:5">
      <c r="A11498" s="58">
        <v>36220</v>
      </c>
      <c r="B11498">
        <v>97</v>
      </c>
      <c r="C11498">
        <v>50008</v>
      </c>
      <c r="D11498">
        <v>9817</v>
      </c>
      <c r="E11498">
        <v>40191</v>
      </c>
    </row>
    <row r="11499" spans="1:5">
      <c r="A11499" s="58">
        <v>36220</v>
      </c>
      <c r="B11499">
        <v>98</v>
      </c>
      <c r="C11499">
        <v>39649</v>
      </c>
      <c r="D11499">
        <v>7376</v>
      </c>
      <c r="E11499">
        <v>32273</v>
      </c>
    </row>
    <row r="11500" spans="1:5">
      <c r="A11500" s="58">
        <v>36220</v>
      </c>
      <c r="B11500">
        <v>99</v>
      </c>
      <c r="C11500">
        <v>23041</v>
      </c>
      <c r="D11500">
        <v>4300</v>
      </c>
      <c r="E11500">
        <v>18741</v>
      </c>
    </row>
    <row r="11501" spans="1:5">
      <c r="A11501" s="58">
        <v>36220</v>
      </c>
      <c r="B11501" t="s">
        <v>164</v>
      </c>
      <c r="C11501">
        <v>48209</v>
      </c>
      <c r="D11501">
        <v>9288</v>
      </c>
      <c r="E11501">
        <v>38921</v>
      </c>
    </row>
    <row r="11503" spans="1:5">
      <c r="A11503" s="58">
        <v>36251</v>
      </c>
      <c r="B11503" t="s">
        <v>163</v>
      </c>
      <c r="C11503">
        <v>278195745</v>
      </c>
      <c r="D11503">
        <v>136362359</v>
      </c>
      <c r="E11503">
        <v>141833386</v>
      </c>
    </row>
    <row r="11504" spans="1:5">
      <c r="A11504" s="58">
        <v>36251</v>
      </c>
      <c r="B11504">
        <v>0</v>
      </c>
      <c r="C11504">
        <v>3793039</v>
      </c>
      <c r="D11504">
        <v>1943241</v>
      </c>
      <c r="E11504">
        <v>1849798</v>
      </c>
    </row>
    <row r="11505" spans="1:5">
      <c r="A11505" s="58">
        <v>36251</v>
      </c>
      <c r="B11505">
        <v>1</v>
      </c>
      <c r="C11505">
        <v>3772633</v>
      </c>
      <c r="D11505">
        <v>1929603</v>
      </c>
      <c r="E11505">
        <v>1843030</v>
      </c>
    </row>
    <row r="11506" spans="1:5">
      <c r="A11506" s="58">
        <v>36251</v>
      </c>
      <c r="B11506">
        <v>2</v>
      </c>
      <c r="C11506">
        <v>3774317</v>
      </c>
      <c r="D11506">
        <v>1928664</v>
      </c>
      <c r="E11506">
        <v>1845653</v>
      </c>
    </row>
    <row r="11507" spans="1:5">
      <c r="A11507" s="58">
        <v>36251</v>
      </c>
      <c r="B11507">
        <v>3</v>
      </c>
      <c r="C11507">
        <v>3840184</v>
      </c>
      <c r="D11507">
        <v>1965402</v>
      </c>
      <c r="E11507">
        <v>1874782</v>
      </c>
    </row>
    <row r="11508" spans="1:5">
      <c r="A11508" s="58">
        <v>36251</v>
      </c>
      <c r="B11508">
        <v>4</v>
      </c>
      <c r="C11508">
        <v>3946134</v>
      </c>
      <c r="D11508">
        <v>2019982</v>
      </c>
      <c r="E11508">
        <v>1926152</v>
      </c>
    </row>
    <row r="11509" spans="1:5">
      <c r="A11509" s="58">
        <v>36251</v>
      </c>
      <c r="B11509">
        <v>5</v>
      </c>
      <c r="C11509">
        <v>4012993</v>
      </c>
      <c r="D11509">
        <v>2055970</v>
      </c>
      <c r="E11509">
        <v>1957023</v>
      </c>
    </row>
    <row r="11510" spans="1:5">
      <c r="A11510" s="58">
        <v>36251</v>
      </c>
      <c r="B11510">
        <v>6</v>
      </c>
      <c r="C11510">
        <v>4060873</v>
      </c>
      <c r="D11510">
        <v>2080718</v>
      </c>
      <c r="E11510">
        <v>1980155</v>
      </c>
    </row>
    <row r="11511" spans="1:5">
      <c r="A11511" s="58">
        <v>36251</v>
      </c>
      <c r="B11511">
        <v>7</v>
      </c>
      <c r="C11511">
        <v>4167363</v>
      </c>
      <c r="D11511">
        <v>2130346</v>
      </c>
      <c r="E11511">
        <v>2037017</v>
      </c>
    </row>
    <row r="11512" spans="1:5">
      <c r="A11512" s="58">
        <v>36251</v>
      </c>
      <c r="B11512">
        <v>8</v>
      </c>
      <c r="C11512">
        <v>4184834</v>
      </c>
      <c r="D11512">
        <v>2143140</v>
      </c>
      <c r="E11512">
        <v>2041694</v>
      </c>
    </row>
    <row r="11513" spans="1:5">
      <c r="A11513" s="58">
        <v>36251</v>
      </c>
      <c r="B11513">
        <v>9</v>
      </c>
      <c r="C11513">
        <v>4175546</v>
      </c>
      <c r="D11513">
        <v>2139692</v>
      </c>
      <c r="E11513">
        <v>2035854</v>
      </c>
    </row>
    <row r="11514" spans="1:5">
      <c r="A11514" s="58">
        <v>36251</v>
      </c>
      <c r="B11514">
        <v>10</v>
      </c>
      <c r="C11514">
        <v>4109714</v>
      </c>
      <c r="D11514">
        <v>2107195</v>
      </c>
      <c r="E11514">
        <v>2002519</v>
      </c>
    </row>
    <row r="11515" spans="1:5">
      <c r="A11515" s="58">
        <v>36251</v>
      </c>
      <c r="B11515">
        <v>11</v>
      </c>
      <c r="C11515">
        <v>4019845</v>
      </c>
      <c r="D11515">
        <v>2057839</v>
      </c>
      <c r="E11515">
        <v>1962006</v>
      </c>
    </row>
    <row r="11516" spans="1:5">
      <c r="A11516" s="58">
        <v>36251</v>
      </c>
      <c r="B11516">
        <v>12</v>
      </c>
      <c r="C11516">
        <v>3986279</v>
      </c>
      <c r="D11516">
        <v>2041833</v>
      </c>
      <c r="E11516">
        <v>1944446</v>
      </c>
    </row>
    <row r="11517" spans="1:5">
      <c r="A11517" s="58">
        <v>36251</v>
      </c>
      <c r="B11517">
        <v>13</v>
      </c>
      <c r="C11517">
        <v>4005689</v>
      </c>
      <c r="D11517">
        <v>2052883</v>
      </c>
      <c r="E11517">
        <v>1952806</v>
      </c>
    </row>
    <row r="11518" spans="1:5">
      <c r="A11518" s="58">
        <v>36251</v>
      </c>
      <c r="B11518">
        <v>14</v>
      </c>
      <c r="C11518">
        <v>3964403</v>
      </c>
      <c r="D11518">
        <v>2032266</v>
      </c>
      <c r="E11518">
        <v>1932137</v>
      </c>
    </row>
    <row r="11519" spans="1:5">
      <c r="A11519" s="58">
        <v>36251</v>
      </c>
      <c r="B11519">
        <v>15</v>
      </c>
      <c r="C11519">
        <v>3950388</v>
      </c>
      <c r="D11519">
        <v>2031139</v>
      </c>
      <c r="E11519">
        <v>1919249</v>
      </c>
    </row>
    <row r="11520" spans="1:5">
      <c r="A11520" s="58">
        <v>36251</v>
      </c>
      <c r="B11520">
        <v>16</v>
      </c>
      <c r="C11520">
        <v>4024068</v>
      </c>
      <c r="D11520">
        <v>2072906</v>
      </c>
      <c r="E11520">
        <v>1951162</v>
      </c>
    </row>
    <row r="11521" spans="1:5">
      <c r="A11521" s="58">
        <v>36251</v>
      </c>
      <c r="B11521">
        <v>17</v>
      </c>
      <c r="C11521">
        <v>3997575</v>
      </c>
      <c r="D11521">
        <v>2066697</v>
      </c>
      <c r="E11521">
        <v>1930878</v>
      </c>
    </row>
    <row r="11522" spans="1:5">
      <c r="A11522" s="58">
        <v>36251</v>
      </c>
      <c r="B11522">
        <v>18</v>
      </c>
      <c r="C11522">
        <v>4014059</v>
      </c>
      <c r="D11522">
        <v>2059944</v>
      </c>
      <c r="E11522">
        <v>1954115</v>
      </c>
    </row>
    <row r="11523" spans="1:5">
      <c r="A11523" s="58">
        <v>36251</v>
      </c>
      <c r="B11523">
        <v>19</v>
      </c>
      <c r="C11523">
        <v>4038233</v>
      </c>
      <c r="D11523">
        <v>2062251</v>
      </c>
      <c r="E11523">
        <v>1975982</v>
      </c>
    </row>
    <row r="11524" spans="1:5">
      <c r="A11524" s="58">
        <v>36251</v>
      </c>
      <c r="B11524">
        <v>20</v>
      </c>
      <c r="C11524">
        <v>3875837</v>
      </c>
      <c r="D11524">
        <v>1983304</v>
      </c>
      <c r="E11524">
        <v>1892533</v>
      </c>
    </row>
    <row r="11525" spans="1:5">
      <c r="A11525" s="58">
        <v>36251</v>
      </c>
      <c r="B11525">
        <v>21</v>
      </c>
      <c r="C11525">
        <v>3777047</v>
      </c>
      <c r="D11525">
        <v>1931557</v>
      </c>
      <c r="E11525">
        <v>1845490</v>
      </c>
    </row>
    <row r="11526" spans="1:5">
      <c r="A11526" s="58">
        <v>36251</v>
      </c>
      <c r="B11526">
        <v>22</v>
      </c>
      <c r="C11526">
        <v>3632387</v>
      </c>
      <c r="D11526">
        <v>1856058</v>
      </c>
      <c r="E11526">
        <v>1776329</v>
      </c>
    </row>
    <row r="11527" spans="1:5">
      <c r="A11527" s="58">
        <v>36251</v>
      </c>
      <c r="B11527">
        <v>23</v>
      </c>
      <c r="C11527">
        <v>3567134</v>
      </c>
      <c r="D11527">
        <v>1819281</v>
      </c>
      <c r="E11527">
        <v>1747853</v>
      </c>
    </row>
    <row r="11528" spans="1:5">
      <c r="A11528" s="58">
        <v>36251</v>
      </c>
      <c r="B11528">
        <v>24</v>
      </c>
      <c r="C11528">
        <v>3625889</v>
      </c>
      <c r="D11528">
        <v>1843133</v>
      </c>
      <c r="E11528">
        <v>1782756</v>
      </c>
    </row>
    <row r="11529" spans="1:5">
      <c r="A11529" s="58">
        <v>36251</v>
      </c>
      <c r="B11529">
        <v>25</v>
      </c>
      <c r="C11529">
        <v>3643787</v>
      </c>
      <c r="D11529">
        <v>1850279</v>
      </c>
      <c r="E11529">
        <v>1793508</v>
      </c>
    </row>
    <row r="11530" spans="1:5">
      <c r="A11530" s="58">
        <v>36251</v>
      </c>
      <c r="B11530">
        <v>26</v>
      </c>
      <c r="C11530">
        <v>3685438</v>
      </c>
      <c r="D11530">
        <v>1859845</v>
      </c>
      <c r="E11530">
        <v>1825593</v>
      </c>
    </row>
    <row r="11531" spans="1:5">
      <c r="A11531" s="58">
        <v>36251</v>
      </c>
      <c r="B11531">
        <v>27</v>
      </c>
      <c r="C11531">
        <v>3989655</v>
      </c>
      <c r="D11531">
        <v>2010608</v>
      </c>
      <c r="E11531">
        <v>1979047</v>
      </c>
    </row>
    <row r="11532" spans="1:5">
      <c r="A11532" s="58">
        <v>36251</v>
      </c>
      <c r="B11532">
        <v>28</v>
      </c>
      <c r="C11532">
        <v>4183525</v>
      </c>
      <c r="D11532">
        <v>2104761</v>
      </c>
      <c r="E11532">
        <v>2078764</v>
      </c>
    </row>
    <row r="11533" spans="1:5">
      <c r="A11533" s="58">
        <v>36251</v>
      </c>
      <c r="B11533">
        <v>29</v>
      </c>
      <c r="C11533">
        <v>4115946</v>
      </c>
      <c r="D11533">
        <v>2070589</v>
      </c>
      <c r="E11533">
        <v>2045357</v>
      </c>
    </row>
    <row r="11534" spans="1:5">
      <c r="A11534" s="58">
        <v>36251</v>
      </c>
      <c r="B11534">
        <v>30</v>
      </c>
      <c r="C11534">
        <v>4152792</v>
      </c>
      <c r="D11534">
        <v>2099520</v>
      </c>
      <c r="E11534">
        <v>2053272</v>
      </c>
    </row>
    <row r="11535" spans="1:5">
      <c r="A11535" s="58">
        <v>36251</v>
      </c>
      <c r="B11535">
        <v>31</v>
      </c>
      <c r="C11535">
        <v>3926499</v>
      </c>
      <c r="D11535">
        <v>1973475</v>
      </c>
      <c r="E11535">
        <v>1953024</v>
      </c>
    </row>
    <row r="11536" spans="1:5">
      <c r="A11536" s="58">
        <v>36251</v>
      </c>
      <c r="B11536">
        <v>32</v>
      </c>
      <c r="C11536">
        <v>4061454</v>
      </c>
      <c r="D11536">
        <v>2036348</v>
      </c>
      <c r="E11536">
        <v>2025106</v>
      </c>
    </row>
    <row r="11537" spans="1:5">
      <c r="A11537" s="58">
        <v>36251</v>
      </c>
      <c r="B11537">
        <v>33</v>
      </c>
      <c r="C11537">
        <v>4116064</v>
      </c>
      <c r="D11537">
        <v>2062040</v>
      </c>
      <c r="E11537">
        <v>2054024</v>
      </c>
    </row>
    <row r="11538" spans="1:5">
      <c r="A11538" s="58">
        <v>36251</v>
      </c>
      <c r="B11538">
        <v>34</v>
      </c>
      <c r="C11538">
        <v>4410264</v>
      </c>
      <c r="D11538">
        <v>2208600</v>
      </c>
      <c r="E11538">
        <v>2201664</v>
      </c>
    </row>
    <row r="11539" spans="1:5">
      <c r="A11539" s="58">
        <v>36251</v>
      </c>
      <c r="B11539">
        <v>35</v>
      </c>
      <c r="C11539">
        <v>4615690</v>
      </c>
      <c r="D11539">
        <v>2318482</v>
      </c>
      <c r="E11539">
        <v>2297208</v>
      </c>
    </row>
    <row r="11540" spans="1:5">
      <c r="A11540" s="58">
        <v>36251</v>
      </c>
      <c r="B11540">
        <v>36</v>
      </c>
      <c r="C11540">
        <v>4541607</v>
      </c>
      <c r="D11540">
        <v>2261534</v>
      </c>
      <c r="E11540">
        <v>2280073</v>
      </c>
    </row>
    <row r="11541" spans="1:5">
      <c r="A11541" s="58">
        <v>36251</v>
      </c>
      <c r="B11541">
        <v>37</v>
      </c>
      <c r="C11541">
        <v>4589740</v>
      </c>
      <c r="D11541">
        <v>2287279</v>
      </c>
      <c r="E11541">
        <v>2302461</v>
      </c>
    </row>
    <row r="11542" spans="1:5">
      <c r="A11542" s="58">
        <v>36251</v>
      </c>
      <c r="B11542">
        <v>38</v>
      </c>
      <c r="C11542">
        <v>4545169</v>
      </c>
      <c r="D11542">
        <v>2260799</v>
      </c>
      <c r="E11542">
        <v>2284370</v>
      </c>
    </row>
    <row r="11543" spans="1:5">
      <c r="A11543" s="58">
        <v>36251</v>
      </c>
      <c r="B11543">
        <v>39</v>
      </c>
      <c r="C11543">
        <v>4592141</v>
      </c>
      <c r="D11543">
        <v>2282472</v>
      </c>
      <c r="E11543">
        <v>2309669</v>
      </c>
    </row>
    <row r="11544" spans="1:5">
      <c r="A11544" s="58">
        <v>36251</v>
      </c>
      <c r="B11544">
        <v>40</v>
      </c>
      <c r="C11544">
        <v>4669248</v>
      </c>
      <c r="D11544">
        <v>2326815</v>
      </c>
      <c r="E11544">
        <v>2342433</v>
      </c>
    </row>
    <row r="11545" spans="1:5">
      <c r="A11545" s="58">
        <v>36251</v>
      </c>
      <c r="B11545">
        <v>41</v>
      </c>
      <c r="C11545">
        <v>4474804</v>
      </c>
      <c r="D11545">
        <v>2217511</v>
      </c>
      <c r="E11545">
        <v>2257293</v>
      </c>
    </row>
    <row r="11546" spans="1:5">
      <c r="A11546" s="58">
        <v>36251</v>
      </c>
      <c r="B11546">
        <v>42</v>
      </c>
      <c r="C11546">
        <v>4434583</v>
      </c>
      <c r="D11546">
        <v>2199453</v>
      </c>
      <c r="E11546">
        <v>2235130</v>
      </c>
    </row>
    <row r="11547" spans="1:5">
      <c r="A11547" s="58">
        <v>36251</v>
      </c>
      <c r="B11547">
        <v>43</v>
      </c>
      <c r="C11547">
        <v>4303688</v>
      </c>
      <c r="D11547">
        <v>2121353</v>
      </c>
      <c r="E11547">
        <v>2182335</v>
      </c>
    </row>
    <row r="11548" spans="1:5">
      <c r="A11548" s="58">
        <v>36251</v>
      </c>
      <c r="B11548">
        <v>44</v>
      </c>
      <c r="C11548">
        <v>4231539</v>
      </c>
      <c r="D11548">
        <v>2091662</v>
      </c>
      <c r="E11548">
        <v>2139877</v>
      </c>
    </row>
    <row r="11549" spans="1:5">
      <c r="A11549" s="58">
        <v>36251</v>
      </c>
      <c r="B11549">
        <v>45</v>
      </c>
      <c r="C11549">
        <v>4202512</v>
      </c>
      <c r="D11549">
        <v>2077282</v>
      </c>
      <c r="E11549">
        <v>2125230</v>
      </c>
    </row>
    <row r="11550" spans="1:5">
      <c r="A11550" s="58">
        <v>36251</v>
      </c>
      <c r="B11550">
        <v>46</v>
      </c>
      <c r="C11550">
        <v>3983136</v>
      </c>
      <c r="D11550">
        <v>1957319</v>
      </c>
      <c r="E11550">
        <v>2025817</v>
      </c>
    </row>
    <row r="11551" spans="1:5">
      <c r="A11551" s="58">
        <v>36251</v>
      </c>
      <c r="B11551">
        <v>47</v>
      </c>
      <c r="C11551">
        <v>3922827</v>
      </c>
      <c r="D11551">
        <v>1927646</v>
      </c>
      <c r="E11551">
        <v>1995181</v>
      </c>
    </row>
    <row r="11552" spans="1:5">
      <c r="A11552" s="58">
        <v>36251</v>
      </c>
      <c r="B11552">
        <v>48</v>
      </c>
      <c r="C11552">
        <v>3669874</v>
      </c>
      <c r="D11552">
        <v>1801081</v>
      </c>
      <c r="E11552">
        <v>1868793</v>
      </c>
    </row>
    <row r="11553" spans="1:5">
      <c r="A11553" s="58">
        <v>36251</v>
      </c>
      <c r="B11553">
        <v>49</v>
      </c>
      <c r="C11553">
        <v>3721827</v>
      </c>
      <c r="D11553">
        <v>1825167</v>
      </c>
      <c r="E11553">
        <v>1896660</v>
      </c>
    </row>
    <row r="11554" spans="1:5">
      <c r="A11554" s="58">
        <v>36251</v>
      </c>
      <c r="B11554">
        <v>50</v>
      </c>
      <c r="C11554">
        <v>3749090</v>
      </c>
      <c r="D11554">
        <v>1840669</v>
      </c>
      <c r="E11554">
        <v>1908421</v>
      </c>
    </row>
    <row r="11555" spans="1:5">
      <c r="A11555" s="58">
        <v>36251</v>
      </c>
      <c r="B11555">
        <v>51</v>
      </c>
      <c r="C11555">
        <v>3674685</v>
      </c>
      <c r="D11555">
        <v>1798759</v>
      </c>
      <c r="E11555">
        <v>1875926</v>
      </c>
    </row>
    <row r="11556" spans="1:5">
      <c r="A11556" s="58">
        <v>36251</v>
      </c>
      <c r="B11556">
        <v>52</v>
      </c>
      <c r="C11556">
        <v>3670893</v>
      </c>
      <c r="D11556">
        <v>1801195</v>
      </c>
      <c r="E11556">
        <v>1869698</v>
      </c>
    </row>
    <row r="11557" spans="1:5">
      <c r="A11557" s="58">
        <v>36251</v>
      </c>
      <c r="B11557">
        <v>53</v>
      </c>
      <c r="C11557">
        <v>2759551</v>
      </c>
      <c r="D11557">
        <v>1340890</v>
      </c>
      <c r="E11557">
        <v>1418661</v>
      </c>
    </row>
    <row r="11558" spans="1:5">
      <c r="A11558" s="58">
        <v>36251</v>
      </c>
      <c r="B11558">
        <v>54</v>
      </c>
      <c r="C11558">
        <v>2881219</v>
      </c>
      <c r="D11558">
        <v>1404304</v>
      </c>
      <c r="E11558">
        <v>1476915</v>
      </c>
    </row>
    <row r="11559" spans="1:5">
      <c r="A11559" s="58">
        <v>36251</v>
      </c>
      <c r="B11559">
        <v>55</v>
      </c>
      <c r="C11559">
        <v>2897899</v>
      </c>
      <c r="D11559">
        <v>1409251</v>
      </c>
      <c r="E11559">
        <v>1488648</v>
      </c>
    </row>
    <row r="11560" spans="1:5">
      <c r="A11560" s="58">
        <v>36251</v>
      </c>
      <c r="B11560">
        <v>56</v>
      </c>
      <c r="C11560">
        <v>2876184</v>
      </c>
      <c r="D11560">
        <v>1395601</v>
      </c>
      <c r="E11560">
        <v>1480583</v>
      </c>
    </row>
    <row r="11561" spans="1:5">
      <c r="A11561" s="58">
        <v>36251</v>
      </c>
      <c r="B11561">
        <v>57</v>
      </c>
      <c r="C11561">
        <v>2551836</v>
      </c>
      <c r="D11561">
        <v>1228434</v>
      </c>
      <c r="E11561">
        <v>1323402</v>
      </c>
    </row>
    <row r="11562" spans="1:5">
      <c r="A11562" s="58">
        <v>36251</v>
      </c>
      <c r="B11562">
        <v>58</v>
      </c>
      <c r="C11562">
        <v>2375807</v>
      </c>
      <c r="D11562">
        <v>1142921</v>
      </c>
      <c r="E11562">
        <v>1232886</v>
      </c>
    </row>
    <row r="11563" spans="1:5">
      <c r="A11563" s="58">
        <v>36251</v>
      </c>
      <c r="B11563">
        <v>59</v>
      </c>
      <c r="C11563">
        <v>2290401</v>
      </c>
      <c r="D11563">
        <v>1098237</v>
      </c>
      <c r="E11563">
        <v>1192164</v>
      </c>
    </row>
    <row r="11564" spans="1:5">
      <c r="A11564" s="58">
        <v>36251</v>
      </c>
      <c r="B11564">
        <v>60</v>
      </c>
      <c r="C11564">
        <v>2312619</v>
      </c>
      <c r="D11564">
        <v>1106535</v>
      </c>
      <c r="E11564">
        <v>1206084</v>
      </c>
    </row>
    <row r="11565" spans="1:5">
      <c r="A11565" s="58">
        <v>36251</v>
      </c>
      <c r="B11565">
        <v>61</v>
      </c>
      <c r="C11565">
        <v>2160474</v>
      </c>
      <c r="D11565">
        <v>1031564</v>
      </c>
      <c r="E11565">
        <v>1128910</v>
      </c>
    </row>
    <row r="11566" spans="1:5">
      <c r="A11566" s="58">
        <v>36251</v>
      </c>
      <c r="B11566">
        <v>62</v>
      </c>
      <c r="C11566">
        <v>2058641</v>
      </c>
      <c r="D11566">
        <v>977841</v>
      </c>
      <c r="E11566">
        <v>1080800</v>
      </c>
    </row>
    <row r="11567" spans="1:5">
      <c r="A11567" s="58">
        <v>36251</v>
      </c>
      <c r="B11567">
        <v>63</v>
      </c>
      <c r="C11567">
        <v>2055103</v>
      </c>
      <c r="D11567">
        <v>971473</v>
      </c>
      <c r="E11567">
        <v>1083630</v>
      </c>
    </row>
    <row r="11568" spans="1:5">
      <c r="A11568" s="58">
        <v>36251</v>
      </c>
      <c r="B11568">
        <v>64</v>
      </c>
      <c r="C11568">
        <v>2065438</v>
      </c>
      <c r="D11568">
        <v>971743</v>
      </c>
      <c r="E11568">
        <v>1093695</v>
      </c>
    </row>
    <row r="11569" spans="1:5">
      <c r="A11569" s="58">
        <v>36251</v>
      </c>
      <c r="B11569">
        <v>65</v>
      </c>
      <c r="C11569">
        <v>1886088</v>
      </c>
      <c r="D11569">
        <v>881293</v>
      </c>
      <c r="E11569">
        <v>1004795</v>
      </c>
    </row>
    <row r="11570" spans="1:5">
      <c r="A11570" s="58">
        <v>36251</v>
      </c>
      <c r="B11570">
        <v>66</v>
      </c>
      <c r="C11570">
        <v>1897938</v>
      </c>
      <c r="D11570">
        <v>877060</v>
      </c>
      <c r="E11570">
        <v>1020878</v>
      </c>
    </row>
    <row r="11571" spans="1:5">
      <c r="A11571" s="58">
        <v>36251</v>
      </c>
      <c r="B11571">
        <v>67</v>
      </c>
      <c r="C11571">
        <v>1950679</v>
      </c>
      <c r="D11571">
        <v>896673</v>
      </c>
      <c r="E11571">
        <v>1054006</v>
      </c>
    </row>
    <row r="11572" spans="1:5">
      <c r="A11572" s="58">
        <v>36251</v>
      </c>
      <c r="B11572">
        <v>68</v>
      </c>
      <c r="C11572">
        <v>1922153</v>
      </c>
      <c r="D11572">
        <v>880189</v>
      </c>
      <c r="E11572">
        <v>1041964</v>
      </c>
    </row>
    <row r="11573" spans="1:5">
      <c r="A11573" s="58">
        <v>36251</v>
      </c>
      <c r="B11573">
        <v>69</v>
      </c>
      <c r="C11573">
        <v>1892476</v>
      </c>
      <c r="D11573">
        <v>865870</v>
      </c>
      <c r="E11573">
        <v>1026606</v>
      </c>
    </row>
    <row r="11574" spans="1:5">
      <c r="A11574" s="58">
        <v>36251</v>
      </c>
      <c r="B11574">
        <v>70</v>
      </c>
      <c r="C11574">
        <v>1877251</v>
      </c>
      <c r="D11574">
        <v>835119</v>
      </c>
      <c r="E11574">
        <v>1042132</v>
      </c>
    </row>
    <row r="11575" spans="1:5">
      <c r="A11575" s="58">
        <v>36251</v>
      </c>
      <c r="B11575">
        <v>71</v>
      </c>
      <c r="C11575">
        <v>1838433</v>
      </c>
      <c r="D11575">
        <v>819883</v>
      </c>
      <c r="E11575">
        <v>1018550</v>
      </c>
    </row>
    <row r="11576" spans="1:5">
      <c r="A11576" s="58">
        <v>36251</v>
      </c>
      <c r="B11576">
        <v>72</v>
      </c>
      <c r="C11576">
        <v>1742272</v>
      </c>
      <c r="D11576">
        <v>760087</v>
      </c>
      <c r="E11576">
        <v>982185</v>
      </c>
    </row>
    <row r="11577" spans="1:5">
      <c r="A11577" s="58">
        <v>36251</v>
      </c>
      <c r="B11577">
        <v>73</v>
      </c>
      <c r="C11577">
        <v>1712918</v>
      </c>
      <c r="D11577">
        <v>744254</v>
      </c>
      <c r="E11577">
        <v>968664</v>
      </c>
    </row>
    <row r="11578" spans="1:5">
      <c r="A11578" s="58">
        <v>36251</v>
      </c>
      <c r="B11578">
        <v>74</v>
      </c>
      <c r="C11578">
        <v>1711473</v>
      </c>
      <c r="D11578">
        <v>730893</v>
      </c>
      <c r="E11578">
        <v>980580</v>
      </c>
    </row>
    <row r="11579" spans="1:5">
      <c r="A11579" s="58">
        <v>36251</v>
      </c>
      <c r="B11579">
        <v>75</v>
      </c>
      <c r="C11579">
        <v>1627957</v>
      </c>
      <c r="D11579">
        <v>685322</v>
      </c>
      <c r="E11579">
        <v>942635</v>
      </c>
    </row>
    <row r="11580" spans="1:5">
      <c r="A11580" s="58">
        <v>36251</v>
      </c>
      <c r="B11580">
        <v>76</v>
      </c>
      <c r="C11580">
        <v>1537799</v>
      </c>
      <c r="D11580">
        <v>638057</v>
      </c>
      <c r="E11580">
        <v>899742</v>
      </c>
    </row>
    <row r="11581" spans="1:5">
      <c r="A11581" s="58">
        <v>36251</v>
      </c>
      <c r="B11581">
        <v>77</v>
      </c>
      <c r="C11581">
        <v>1510236</v>
      </c>
      <c r="D11581">
        <v>621722</v>
      </c>
      <c r="E11581">
        <v>888514</v>
      </c>
    </row>
    <row r="11582" spans="1:5">
      <c r="A11582" s="58">
        <v>36251</v>
      </c>
      <c r="B11582">
        <v>78</v>
      </c>
      <c r="C11582">
        <v>1389938</v>
      </c>
      <c r="D11582">
        <v>562450</v>
      </c>
      <c r="E11582">
        <v>827488</v>
      </c>
    </row>
    <row r="11583" spans="1:5">
      <c r="A11583" s="58">
        <v>36251</v>
      </c>
      <c r="B11583">
        <v>79</v>
      </c>
      <c r="C11583">
        <v>1243539</v>
      </c>
      <c r="D11583">
        <v>488351</v>
      </c>
      <c r="E11583">
        <v>755188</v>
      </c>
    </row>
    <row r="11584" spans="1:5">
      <c r="A11584" s="58">
        <v>36251</v>
      </c>
      <c r="B11584">
        <v>80</v>
      </c>
      <c r="C11584">
        <v>1180058</v>
      </c>
      <c r="D11584">
        <v>453920</v>
      </c>
      <c r="E11584">
        <v>726138</v>
      </c>
    </row>
    <row r="11585" spans="1:5">
      <c r="A11585" s="58">
        <v>36251</v>
      </c>
      <c r="B11585">
        <v>81</v>
      </c>
      <c r="C11585">
        <v>1038010</v>
      </c>
      <c r="D11585">
        <v>389251</v>
      </c>
      <c r="E11585">
        <v>648759</v>
      </c>
    </row>
    <row r="11586" spans="1:5">
      <c r="A11586" s="58">
        <v>36251</v>
      </c>
      <c r="B11586">
        <v>82</v>
      </c>
      <c r="C11586">
        <v>971278</v>
      </c>
      <c r="D11586">
        <v>361548</v>
      </c>
      <c r="E11586">
        <v>609730</v>
      </c>
    </row>
    <row r="11587" spans="1:5">
      <c r="A11587" s="58">
        <v>36251</v>
      </c>
      <c r="B11587">
        <v>83</v>
      </c>
      <c r="C11587">
        <v>874380</v>
      </c>
      <c r="D11587">
        <v>311139</v>
      </c>
      <c r="E11587">
        <v>563241</v>
      </c>
    </row>
    <row r="11588" spans="1:5">
      <c r="A11588" s="58">
        <v>36251</v>
      </c>
      <c r="B11588">
        <v>84</v>
      </c>
      <c r="C11588">
        <v>793921</v>
      </c>
      <c r="D11588">
        <v>273860</v>
      </c>
      <c r="E11588">
        <v>520061</v>
      </c>
    </row>
    <row r="11589" spans="1:5">
      <c r="A11589" s="58">
        <v>36251</v>
      </c>
      <c r="B11589">
        <v>85</v>
      </c>
      <c r="C11589">
        <v>704750</v>
      </c>
      <c r="D11589">
        <v>233162</v>
      </c>
      <c r="E11589">
        <v>471588</v>
      </c>
    </row>
    <row r="11590" spans="1:5">
      <c r="A11590" s="58">
        <v>36251</v>
      </c>
      <c r="B11590">
        <v>86</v>
      </c>
      <c r="C11590">
        <v>625431</v>
      </c>
      <c r="D11590">
        <v>199708</v>
      </c>
      <c r="E11590">
        <v>425723</v>
      </c>
    </row>
    <row r="11591" spans="1:5">
      <c r="A11591" s="58">
        <v>36251</v>
      </c>
      <c r="B11591">
        <v>87</v>
      </c>
      <c r="C11591">
        <v>524016</v>
      </c>
      <c r="D11591">
        <v>162939</v>
      </c>
      <c r="E11591">
        <v>361077</v>
      </c>
    </row>
    <row r="11592" spans="1:5">
      <c r="A11592" s="58">
        <v>36251</v>
      </c>
      <c r="B11592">
        <v>88</v>
      </c>
      <c r="C11592">
        <v>456378</v>
      </c>
      <c r="D11592">
        <v>132868</v>
      </c>
      <c r="E11592">
        <v>323510</v>
      </c>
    </row>
    <row r="11593" spans="1:5">
      <c r="A11593" s="58">
        <v>36251</v>
      </c>
      <c r="B11593">
        <v>89</v>
      </c>
      <c r="C11593">
        <v>391103</v>
      </c>
      <c r="D11593">
        <v>111427</v>
      </c>
      <c r="E11593">
        <v>279676</v>
      </c>
    </row>
    <row r="11594" spans="1:5">
      <c r="A11594" s="58">
        <v>36251</v>
      </c>
      <c r="B11594">
        <v>90</v>
      </c>
      <c r="C11594">
        <v>319650</v>
      </c>
      <c r="D11594">
        <v>86500</v>
      </c>
      <c r="E11594">
        <v>233150</v>
      </c>
    </row>
    <row r="11595" spans="1:5">
      <c r="A11595" s="58">
        <v>36251</v>
      </c>
      <c r="B11595">
        <v>91</v>
      </c>
      <c r="C11595">
        <v>262533</v>
      </c>
      <c r="D11595">
        <v>67302</v>
      </c>
      <c r="E11595">
        <v>195231</v>
      </c>
    </row>
    <row r="11596" spans="1:5">
      <c r="A11596" s="58">
        <v>36251</v>
      </c>
      <c r="B11596">
        <v>92</v>
      </c>
      <c r="C11596">
        <v>207017</v>
      </c>
      <c r="D11596">
        <v>51283</v>
      </c>
      <c r="E11596">
        <v>155734</v>
      </c>
    </row>
    <row r="11597" spans="1:5">
      <c r="A11597" s="58">
        <v>36251</v>
      </c>
      <c r="B11597">
        <v>93</v>
      </c>
      <c r="C11597">
        <v>166731</v>
      </c>
      <c r="D11597">
        <v>38676</v>
      </c>
      <c r="E11597">
        <v>128055</v>
      </c>
    </row>
    <row r="11598" spans="1:5">
      <c r="A11598" s="58">
        <v>36251</v>
      </c>
      <c r="B11598">
        <v>94</v>
      </c>
      <c r="C11598">
        <v>135306</v>
      </c>
      <c r="D11598">
        <v>30392</v>
      </c>
      <c r="E11598">
        <v>104914</v>
      </c>
    </row>
    <row r="11599" spans="1:5">
      <c r="A11599" s="58">
        <v>36251</v>
      </c>
      <c r="B11599">
        <v>95</v>
      </c>
      <c r="C11599">
        <v>92652</v>
      </c>
      <c r="D11599">
        <v>19811</v>
      </c>
      <c r="E11599">
        <v>72841</v>
      </c>
    </row>
    <row r="11600" spans="1:5">
      <c r="A11600" s="58">
        <v>36251</v>
      </c>
      <c r="B11600">
        <v>96</v>
      </c>
      <c r="C11600">
        <v>70311</v>
      </c>
      <c r="D11600">
        <v>14145</v>
      </c>
      <c r="E11600">
        <v>56166</v>
      </c>
    </row>
    <row r="11601" spans="1:5">
      <c r="A11601" s="58">
        <v>36251</v>
      </c>
      <c r="B11601">
        <v>97</v>
      </c>
      <c r="C11601">
        <v>49663</v>
      </c>
      <c r="D11601">
        <v>9750</v>
      </c>
      <c r="E11601">
        <v>39913</v>
      </c>
    </row>
    <row r="11602" spans="1:5">
      <c r="A11602" s="58">
        <v>36251</v>
      </c>
      <c r="B11602">
        <v>98</v>
      </c>
      <c r="C11602">
        <v>39778</v>
      </c>
      <c r="D11602">
        <v>7398</v>
      </c>
      <c r="E11602">
        <v>32380</v>
      </c>
    </row>
    <row r="11603" spans="1:5">
      <c r="A11603" s="58">
        <v>36251</v>
      </c>
      <c r="B11603">
        <v>99</v>
      </c>
      <c r="C11603">
        <v>23261</v>
      </c>
      <c r="D11603">
        <v>4357</v>
      </c>
      <c r="E11603">
        <v>18904</v>
      </c>
    </row>
    <row r="11604" spans="1:5">
      <c r="A11604" s="58">
        <v>36251</v>
      </c>
      <c r="B11604" t="s">
        <v>164</v>
      </c>
      <c r="C11604">
        <v>48256</v>
      </c>
      <c r="D11604">
        <v>9319</v>
      </c>
      <c r="E11604">
        <v>38937</v>
      </c>
    </row>
    <row r="11606" spans="1:5">
      <c r="A11606" s="58">
        <v>36281</v>
      </c>
      <c r="B11606" t="s">
        <v>163</v>
      </c>
      <c r="C11606">
        <v>278461681</v>
      </c>
      <c r="D11606">
        <v>136501518</v>
      </c>
      <c r="E11606">
        <v>141960163</v>
      </c>
    </row>
    <row r="11607" spans="1:5">
      <c r="A11607" s="58">
        <v>36281</v>
      </c>
      <c r="B11607">
        <v>0</v>
      </c>
      <c r="C11607">
        <v>3794602</v>
      </c>
      <c r="D11607">
        <v>1943743</v>
      </c>
      <c r="E11607">
        <v>1850859</v>
      </c>
    </row>
    <row r="11608" spans="1:5">
      <c r="A11608" s="58">
        <v>36281</v>
      </c>
      <c r="B11608">
        <v>1</v>
      </c>
      <c r="C11608">
        <v>3778142</v>
      </c>
      <c r="D11608">
        <v>1932450</v>
      </c>
      <c r="E11608">
        <v>1845692</v>
      </c>
    </row>
    <row r="11609" spans="1:5">
      <c r="A11609" s="58">
        <v>36281</v>
      </c>
      <c r="B11609">
        <v>2</v>
      </c>
      <c r="C11609">
        <v>3775841</v>
      </c>
      <c r="D11609">
        <v>1929389</v>
      </c>
      <c r="E11609">
        <v>1846452</v>
      </c>
    </row>
    <row r="11610" spans="1:5">
      <c r="A11610" s="58">
        <v>36281</v>
      </c>
      <c r="B11610">
        <v>3</v>
      </c>
      <c r="C11610">
        <v>3844422</v>
      </c>
      <c r="D11610">
        <v>1967555</v>
      </c>
      <c r="E11610">
        <v>1876867</v>
      </c>
    </row>
    <row r="11611" spans="1:5">
      <c r="A11611" s="58">
        <v>36281</v>
      </c>
      <c r="B11611">
        <v>4</v>
      </c>
      <c r="C11611">
        <v>3938931</v>
      </c>
      <c r="D11611">
        <v>2016223</v>
      </c>
      <c r="E11611">
        <v>1922708</v>
      </c>
    </row>
    <row r="11612" spans="1:5">
      <c r="A11612" s="58">
        <v>36281</v>
      </c>
      <c r="B11612">
        <v>5</v>
      </c>
      <c r="C11612">
        <v>4004449</v>
      </c>
      <c r="D11612">
        <v>2051701</v>
      </c>
      <c r="E11612">
        <v>1952748</v>
      </c>
    </row>
    <row r="11613" spans="1:5">
      <c r="A11613" s="58">
        <v>36281</v>
      </c>
      <c r="B11613">
        <v>6</v>
      </c>
      <c r="C11613">
        <v>4055384</v>
      </c>
      <c r="D11613">
        <v>2077892</v>
      </c>
      <c r="E11613">
        <v>1977492</v>
      </c>
    </row>
    <row r="11614" spans="1:5">
      <c r="A11614" s="58">
        <v>36281</v>
      </c>
      <c r="B11614">
        <v>7</v>
      </c>
      <c r="C11614">
        <v>4166601</v>
      </c>
      <c r="D11614">
        <v>2129929</v>
      </c>
      <c r="E11614">
        <v>2036672</v>
      </c>
    </row>
    <row r="11615" spans="1:5">
      <c r="A11615" s="58">
        <v>36281</v>
      </c>
      <c r="B11615">
        <v>8</v>
      </c>
      <c r="C11615">
        <v>4186977</v>
      </c>
      <c r="D11615">
        <v>2144576</v>
      </c>
      <c r="E11615">
        <v>2042401</v>
      </c>
    </row>
    <row r="11616" spans="1:5">
      <c r="A11616" s="58">
        <v>36281</v>
      </c>
      <c r="B11616">
        <v>9</v>
      </c>
      <c r="C11616">
        <v>4193772</v>
      </c>
      <c r="D11616">
        <v>2148822</v>
      </c>
      <c r="E11616">
        <v>2044950</v>
      </c>
    </row>
    <row r="11617" spans="1:5">
      <c r="A11617" s="58">
        <v>36281</v>
      </c>
      <c r="B11617">
        <v>10</v>
      </c>
      <c r="C11617">
        <v>4120937</v>
      </c>
      <c r="D11617">
        <v>2112922</v>
      </c>
      <c r="E11617">
        <v>2008015</v>
      </c>
    </row>
    <row r="11618" spans="1:5">
      <c r="A11618" s="58">
        <v>36281</v>
      </c>
      <c r="B11618">
        <v>11</v>
      </c>
      <c r="C11618">
        <v>4021443</v>
      </c>
      <c r="D11618">
        <v>2058781</v>
      </c>
      <c r="E11618">
        <v>1962662</v>
      </c>
    </row>
    <row r="11619" spans="1:5">
      <c r="A11619" s="58">
        <v>36281</v>
      </c>
      <c r="B11619">
        <v>12</v>
      </c>
      <c r="C11619">
        <v>3991032</v>
      </c>
      <c r="D11619">
        <v>2044256</v>
      </c>
      <c r="E11619">
        <v>1946776</v>
      </c>
    </row>
    <row r="11620" spans="1:5">
      <c r="A11620" s="58">
        <v>36281</v>
      </c>
      <c r="B11620">
        <v>13</v>
      </c>
      <c r="C11620">
        <v>4007837</v>
      </c>
      <c r="D11620">
        <v>2053783</v>
      </c>
      <c r="E11620">
        <v>1954054</v>
      </c>
    </row>
    <row r="11621" spans="1:5">
      <c r="A11621" s="58">
        <v>36281</v>
      </c>
      <c r="B11621">
        <v>14</v>
      </c>
      <c r="C11621">
        <v>3983093</v>
      </c>
      <c r="D11621">
        <v>2042062</v>
      </c>
      <c r="E11621">
        <v>1941031</v>
      </c>
    </row>
    <row r="11622" spans="1:5">
      <c r="A11622" s="58">
        <v>36281</v>
      </c>
      <c r="B11622">
        <v>15</v>
      </c>
      <c r="C11622">
        <v>3942439</v>
      </c>
      <c r="D11622">
        <v>2026910</v>
      </c>
      <c r="E11622">
        <v>1915529</v>
      </c>
    </row>
    <row r="11623" spans="1:5">
      <c r="A11623" s="58">
        <v>36281</v>
      </c>
      <c r="B11623">
        <v>16</v>
      </c>
      <c r="C11623">
        <v>4027581</v>
      </c>
      <c r="D11623">
        <v>2074823</v>
      </c>
      <c r="E11623">
        <v>1952758</v>
      </c>
    </row>
    <row r="11624" spans="1:5">
      <c r="A11624" s="58">
        <v>36281</v>
      </c>
      <c r="B11624">
        <v>17</v>
      </c>
      <c r="C11624">
        <v>4006750</v>
      </c>
      <c r="D11624">
        <v>2071275</v>
      </c>
      <c r="E11624">
        <v>1935475</v>
      </c>
    </row>
    <row r="11625" spans="1:5">
      <c r="A11625" s="58">
        <v>36281</v>
      </c>
      <c r="B11625">
        <v>18</v>
      </c>
      <c r="C11625">
        <v>4002328</v>
      </c>
      <c r="D11625">
        <v>2053881</v>
      </c>
      <c r="E11625">
        <v>1948447</v>
      </c>
    </row>
    <row r="11626" spans="1:5">
      <c r="A11626" s="58">
        <v>36281</v>
      </c>
      <c r="B11626">
        <v>19</v>
      </c>
      <c r="C11626">
        <v>4064908</v>
      </c>
      <c r="D11626">
        <v>2075691</v>
      </c>
      <c r="E11626">
        <v>1989217</v>
      </c>
    </row>
    <row r="11627" spans="1:5">
      <c r="A11627" s="58">
        <v>36281</v>
      </c>
      <c r="B11627">
        <v>20</v>
      </c>
      <c r="C11627">
        <v>3892500</v>
      </c>
      <c r="D11627">
        <v>1991870</v>
      </c>
      <c r="E11627">
        <v>1900630</v>
      </c>
    </row>
    <row r="11628" spans="1:5">
      <c r="A11628" s="58">
        <v>36281</v>
      </c>
      <c r="B11628">
        <v>21</v>
      </c>
      <c r="C11628">
        <v>3768658</v>
      </c>
      <c r="D11628">
        <v>1927358</v>
      </c>
      <c r="E11628">
        <v>1841300</v>
      </c>
    </row>
    <row r="11629" spans="1:5">
      <c r="A11629" s="58">
        <v>36281</v>
      </c>
      <c r="B11629">
        <v>22</v>
      </c>
      <c r="C11629">
        <v>3652743</v>
      </c>
      <c r="D11629">
        <v>1866351</v>
      </c>
      <c r="E11629">
        <v>1786392</v>
      </c>
    </row>
    <row r="11630" spans="1:5">
      <c r="A11630" s="58">
        <v>36281</v>
      </c>
      <c r="B11630">
        <v>23</v>
      </c>
      <c r="C11630">
        <v>3563053</v>
      </c>
      <c r="D11630">
        <v>1817412</v>
      </c>
      <c r="E11630">
        <v>1745641</v>
      </c>
    </row>
    <row r="11631" spans="1:5">
      <c r="A11631" s="58">
        <v>36281</v>
      </c>
      <c r="B11631">
        <v>24</v>
      </c>
      <c r="C11631">
        <v>3633636</v>
      </c>
      <c r="D11631">
        <v>1847301</v>
      </c>
      <c r="E11631">
        <v>1786335</v>
      </c>
    </row>
    <row r="11632" spans="1:5">
      <c r="A11632" s="58">
        <v>36281</v>
      </c>
      <c r="B11632">
        <v>25</v>
      </c>
      <c r="C11632">
        <v>3646144</v>
      </c>
      <c r="D11632">
        <v>1851668</v>
      </c>
      <c r="E11632">
        <v>1794476</v>
      </c>
    </row>
    <row r="11633" spans="1:5">
      <c r="A11633" s="58">
        <v>36281</v>
      </c>
      <c r="B11633">
        <v>26</v>
      </c>
      <c r="C11633">
        <v>3681319</v>
      </c>
      <c r="D11633">
        <v>1858296</v>
      </c>
      <c r="E11633">
        <v>1823023</v>
      </c>
    </row>
    <row r="11634" spans="1:5">
      <c r="A11634" s="58">
        <v>36281</v>
      </c>
      <c r="B11634">
        <v>27</v>
      </c>
      <c r="C11634">
        <v>3964096</v>
      </c>
      <c r="D11634">
        <v>1998608</v>
      </c>
      <c r="E11634">
        <v>1965488</v>
      </c>
    </row>
    <row r="11635" spans="1:5">
      <c r="A11635" s="58">
        <v>36281</v>
      </c>
      <c r="B11635">
        <v>28</v>
      </c>
      <c r="C11635">
        <v>4183817</v>
      </c>
      <c r="D11635">
        <v>2104748</v>
      </c>
      <c r="E11635">
        <v>2079069</v>
      </c>
    </row>
    <row r="11636" spans="1:5">
      <c r="A11636" s="58">
        <v>36281</v>
      </c>
      <c r="B11636">
        <v>29</v>
      </c>
      <c r="C11636">
        <v>4127722</v>
      </c>
      <c r="D11636">
        <v>2076710</v>
      </c>
      <c r="E11636">
        <v>2051012</v>
      </c>
    </row>
    <row r="11637" spans="1:5">
      <c r="A11637" s="58">
        <v>36281</v>
      </c>
      <c r="B11637">
        <v>30</v>
      </c>
      <c r="C11637">
        <v>4165658</v>
      </c>
      <c r="D11637">
        <v>2106739</v>
      </c>
      <c r="E11637">
        <v>2058919</v>
      </c>
    </row>
    <row r="11638" spans="1:5">
      <c r="A11638" s="58">
        <v>36281</v>
      </c>
      <c r="B11638">
        <v>31</v>
      </c>
      <c r="C11638">
        <v>3933154</v>
      </c>
      <c r="D11638">
        <v>1977141</v>
      </c>
      <c r="E11638">
        <v>1956013</v>
      </c>
    </row>
    <row r="11639" spans="1:5">
      <c r="A11639" s="58">
        <v>36281</v>
      </c>
      <c r="B11639">
        <v>32</v>
      </c>
      <c r="C11639">
        <v>4045263</v>
      </c>
      <c r="D11639">
        <v>2028830</v>
      </c>
      <c r="E11639">
        <v>2016433</v>
      </c>
    </row>
    <row r="11640" spans="1:5">
      <c r="A11640" s="58">
        <v>36281</v>
      </c>
      <c r="B11640">
        <v>33</v>
      </c>
      <c r="C11640">
        <v>4110553</v>
      </c>
      <c r="D11640">
        <v>2059068</v>
      </c>
      <c r="E11640">
        <v>2051485</v>
      </c>
    </row>
    <row r="11641" spans="1:5">
      <c r="A11641" s="58">
        <v>36281</v>
      </c>
      <c r="B11641">
        <v>34</v>
      </c>
      <c r="C11641">
        <v>4396673</v>
      </c>
      <c r="D11641">
        <v>2202285</v>
      </c>
      <c r="E11641">
        <v>2194388</v>
      </c>
    </row>
    <row r="11642" spans="1:5">
      <c r="A11642" s="58">
        <v>36281</v>
      </c>
      <c r="B11642">
        <v>35</v>
      </c>
      <c r="C11642">
        <v>4606101</v>
      </c>
      <c r="D11642">
        <v>2313220</v>
      </c>
      <c r="E11642">
        <v>2292881</v>
      </c>
    </row>
    <row r="11643" spans="1:5">
      <c r="A11643" s="58">
        <v>36281</v>
      </c>
      <c r="B11643">
        <v>36</v>
      </c>
      <c r="C11643">
        <v>4537479</v>
      </c>
      <c r="D11643">
        <v>2259489</v>
      </c>
      <c r="E11643">
        <v>2277990</v>
      </c>
    </row>
    <row r="11644" spans="1:5">
      <c r="A11644" s="58">
        <v>36281</v>
      </c>
      <c r="B11644">
        <v>37</v>
      </c>
      <c r="C11644">
        <v>4590250</v>
      </c>
      <c r="D11644">
        <v>2287626</v>
      </c>
      <c r="E11644">
        <v>2302624</v>
      </c>
    </row>
    <row r="11645" spans="1:5">
      <c r="A11645" s="58">
        <v>36281</v>
      </c>
      <c r="B11645">
        <v>38</v>
      </c>
      <c r="C11645">
        <v>4539446</v>
      </c>
      <c r="D11645">
        <v>2257931</v>
      </c>
      <c r="E11645">
        <v>2281515</v>
      </c>
    </row>
    <row r="11646" spans="1:5">
      <c r="A11646" s="58">
        <v>36281</v>
      </c>
      <c r="B11646">
        <v>39</v>
      </c>
      <c r="C11646">
        <v>4604275</v>
      </c>
      <c r="D11646">
        <v>2288468</v>
      </c>
      <c r="E11646">
        <v>2315807</v>
      </c>
    </row>
    <row r="11647" spans="1:5">
      <c r="A11647" s="58">
        <v>36281</v>
      </c>
      <c r="B11647">
        <v>40</v>
      </c>
      <c r="C11647">
        <v>4670871</v>
      </c>
      <c r="D11647">
        <v>2327763</v>
      </c>
      <c r="E11647">
        <v>2343108</v>
      </c>
    </row>
    <row r="11648" spans="1:5">
      <c r="A11648" s="58">
        <v>36281</v>
      </c>
      <c r="B11648">
        <v>41</v>
      </c>
      <c r="C11648">
        <v>4471266</v>
      </c>
      <c r="D11648">
        <v>2215715</v>
      </c>
      <c r="E11648">
        <v>2255551</v>
      </c>
    </row>
    <row r="11649" spans="1:5">
      <c r="A11649" s="58">
        <v>36281</v>
      </c>
      <c r="B11649">
        <v>42</v>
      </c>
      <c r="C11649">
        <v>4459412</v>
      </c>
      <c r="D11649">
        <v>2212002</v>
      </c>
      <c r="E11649">
        <v>2247410</v>
      </c>
    </row>
    <row r="11650" spans="1:5">
      <c r="A11650" s="58">
        <v>36281</v>
      </c>
      <c r="B11650">
        <v>43</v>
      </c>
      <c r="C11650">
        <v>4301695</v>
      </c>
      <c r="D11650">
        <v>2120266</v>
      </c>
      <c r="E11650">
        <v>2181429</v>
      </c>
    </row>
    <row r="11651" spans="1:5">
      <c r="A11651" s="58">
        <v>36281</v>
      </c>
      <c r="B11651">
        <v>44</v>
      </c>
      <c r="C11651">
        <v>4242883</v>
      </c>
      <c r="D11651">
        <v>2097706</v>
      </c>
      <c r="E11651">
        <v>2145177</v>
      </c>
    </row>
    <row r="11652" spans="1:5">
      <c r="A11652" s="58">
        <v>36281</v>
      </c>
      <c r="B11652">
        <v>45</v>
      </c>
      <c r="C11652">
        <v>4222875</v>
      </c>
      <c r="D11652">
        <v>2087558</v>
      </c>
      <c r="E11652">
        <v>2135317</v>
      </c>
    </row>
    <row r="11653" spans="1:5">
      <c r="A11653" s="58">
        <v>36281</v>
      </c>
      <c r="B11653">
        <v>46</v>
      </c>
      <c r="C11653">
        <v>3978037</v>
      </c>
      <c r="D11653">
        <v>1954785</v>
      </c>
      <c r="E11653">
        <v>2023252</v>
      </c>
    </row>
    <row r="11654" spans="1:5">
      <c r="A11654" s="58">
        <v>36281</v>
      </c>
      <c r="B11654">
        <v>47</v>
      </c>
      <c r="C11654">
        <v>3927452</v>
      </c>
      <c r="D11654">
        <v>1929976</v>
      </c>
      <c r="E11654">
        <v>1997476</v>
      </c>
    </row>
    <row r="11655" spans="1:5">
      <c r="A11655" s="58">
        <v>36281</v>
      </c>
      <c r="B11655">
        <v>48</v>
      </c>
      <c r="C11655">
        <v>3692689</v>
      </c>
      <c r="D11655">
        <v>1812262</v>
      </c>
      <c r="E11655">
        <v>1880427</v>
      </c>
    </row>
    <row r="11656" spans="1:5">
      <c r="A11656" s="58">
        <v>36281</v>
      </c>
      <c r="B11656">
        <v>49</v>
      </c>
      <c r="C11656">
        <v>3726191</v>
      </c>
      <c r="D11656">
        <v>1827784</v>
      </c>
      <c r="E11656">
        <v>1898407</v>
      </c>
    </row>
    <row r="11657" spans="1:5">
      <c r="A11657" s="58">
        <v>36281</v>
      </c>
      <c r="B11657">
        <v>50</v>
      </c>
      <c r="C11657">
        <v>3737880</v>
      </c>
      <c r="D11657">
        <v>1835051</v>
      </c>
      <c r="E11657">
        <v>1902829</v>
      </c>
    </row>
    <row r="11658" spans="1:5">
      <c r="A11658" s="58">
        <v>36281</v>
      </c>
      <c r="B11658">
        <v>51</v>
      </c>
      <c r="C11658">
        <v>3663045</v>
      </c>
      <c r="D11658">
        <v>1792817</v>
      </c>
      <c r="E11658">
        <v>1870228</v>
      </c>
    </row>
    <row r="11659" spans="1:5">
      <c r="A11659" s="58">
        <v>36281</v>
      </c>
      <c r="B11659">
        <v>52</v>
      </c>
      <c r="C11659">
        <v>3744117</v>
      </c>
      <c r="D11659">
        <v>1837118</v>
      </c>
      <c r="E11659">
        <v>1906999</v>
      </c>
    </row>
    <row r="11660" spans="1:5">
      <c r="A11660" s="58">
        <v>36281</v>
      </c>
      <c r="B11660">
        <v>53</v>
      </c>
      <c r="C11660">
        <v>2761905</v>
      </c>
      <c r="D11660">
        <v>1342472</v>
      </c>
      <c r="E11660">
        <v>1419433</v>
      </c>
    </row>
    <row r="11661" spans="1:5">
      <c r="A11661" s="58">
        <v>36281</v>
      </c>
      <c r="B11661">
        <v>54</v>
      </c>
      <c r="C11661">
        <v>2890430</v>
      </c>
      <c r="D11661">
        <v>1409036</v>
      </c>
      <c r="E11661">
        <v>1481394</v>
      </c>
    </row>
    <row r="11662" spans="1:5">
      <c r="A11662" s="58">
        <v>36281</v>
      </c>
      <c r="B11662">
        <v>55</v>
      </c>
      <c r="C11662">
        <v>2876228</v>
      </c>
      <c r="D11662">
        <v>1398588</v>
      </c>
      <c r="E11662">
        <v>1477640</v>
      </c>
    </row>
    <row r="11663" spans="1:5">
      <c r="A11663" s="58">
        <v>36281</v>
      </c>
      <c r="B11663">
        <v>56</v>
      </c>
      <c r="C11663">
        <v>2898863</v>
      </c>
      <c r="D11663">
        <v>1406587</v>
      </c>
      <c r="E11663">
        <v>1492276</v>
      </c>
    </row>
    <row r="11664" spans="1:5">
      <c r="A11664" s="58">
        <v>36281</v>
      </c>
      <c r="B11664">
        <v>57</v>
      </c>
      <c r="C11664">
        <v>2553587</v>
      </c>
      <c r="D11664">
        <v>1229464</v>
      </c>
      <c r="E11664">
        <v>1324123</v>
      </c>
    </row>
    <row r="11665" spans="1:5">
      <c r="A11665" s="58">
        <v>36281</v>
      </c>
      <c r="B11665">
        <v>58</v>
      </c>
      <c r="C11665">
        <v>2388140</v>
      </c>
      <c r="D11665">
        <v>1148971</v>
      </c>
      <c r="E11665">
        <v>1239169</v>
      </c>
    </row>
    <row r="11666" spans="1:5">
      <c r="A11666" s="58">
        <v>36281</v>
      </c>
      <c r="B11666">
        <v>59</v>
      </c>
      <c r="C11666">
        <v>2299173</v>
      </c>
      <c r="D11666">
        <v>1102512</v>
      </c>
      <c r="E11666">
        <v>1196661</v>
      </c>
    </row>
    <row r="11667" spans="1:5">
      <c r="A11667" s="58">
        <v>36281</v>
      </c>
      <c r="B11667">
        <v>60</v>
      </c>
      <c r="C11667">
        <v>2311693</v>
      </c>
      <c r="D11667">
        <v>1106183</v>
      </c>
      <c r="E11667">
        <v>1205510</v>
      </c>
    </row>
    <row r="11668" spans="1:5">
      <c r="A11668" s="58">
        <v>36281</v>
      </c>
      <c r="B11668">
        <v>61</v>
      </c>
      <c r="C11668">
        <v>2166711</v>
      </c>
      <c r="D11668">
        <v>1034624</v>
      </c>
      <c r="E11668">
        <v>1132087</v>
      </c>
    </row>
    <row r="11669" spans="1:5">
      <c r="A11669" s="58">
        <v>36281</v>
      </c>
      <c r="B11669">
        <v>62</v>
      </c>
      <c r="C11669">
        <v>2064530</v>
      </c>
      <c r="D11669">
        <v>980821</v>
      </c>
      <c r="E11669">
        <v>1083709</v>
      </c>
    </row>
    <row r="11670" spans="1:5">
      <c r="A11670" s="58">
        <v>36281</v>
      </c>
      <c r="B11670">
        <v>63</v>
      </c>
      <c r="C11670">
        <v>2055271</v>
      </c>
      <c r="D11670">
        <v>971628</v>
      </c>
      <c r="E11670">
        <v>1083643</v>
      </c>
    </row>
    <row r="11671" spans="1:5">
      <c r="A11671" s="58">
        <v>36281</v>
      </c>
      <c r="B11671">
        <v>64</v>
      </c>
      <c r="C11671">
        <v>2067137</v>
      </c>
      <c r="D11671">
        <v>972384</v>
      </c>
      <c r="E11671">
        <v>1094753</v>
      </c>
    </row>
    <row r="11672" spans="1:5">
      <c r="A11672" s="58">
        <v>36281</v>
      </c>
      <c r="B11672">
        <v>65</v>
      </c>
      <c r="C11672">
        <v>1893906</v>
      </c>
      <c r="D11672">
        <v>885173</v>
      </c>
      <c r="E11672">
        <v>1008733</v>
      </c>
    </row>
    <row r="11673" spans="1:5">
      <c r="A11673" s="58">
        <v>36281</v>
      </c>
      <c r="B11673">
        <v>66</v>
      </c>
      <c r="C11673">
        <v>1897614</v>
      </c>
      <c r="D11673">
        <v>877355</v>
      </c>
      <c r="E11673">
        <v>1020259</v>
      </c>
    </row>
    <row r="11674" spans="1:5">
      <c r="A11674" s="58">
        <v>36281</v>
      </c>
      <c r="B11674">
        <v>67</v>
      </c>
      <c r="C11674">
        <v>1939731</v>
      </c>
      <c r="D11674">
        <v>891623</v>
      </c>
      <c r="E11674">
        <v>1048108</v>
      </c>
    </row>
    <row r="11675" spans="1:5">
      <c r="A11675" s="58">
        <v>36281</v>
      </c>
      <c r="B11675">
        <v>68</v>
      </c>
      <c r="C11675">
        <v>1920878</v>
      </c>
      <c r="D11675">
        <v>879982</v>
      </c>
      <c r="E11675">
        <v>1040896</v>
      </c>
    </row>
    <row r="11676" spans="1:5">
      <c r="A11676" s="58">
        <v>36281</v>
      </c>
      <c r="B11676">
        <v>69</v>
      </c>
      <c r="C11676">
        <v>1894054</v>
      </c>
      <c r="D11676">
        <v>866144</v>
      </c>
      <c r="E11676">
        <v>1027910</v>
      </c>
    </row>
    <row r="11677" spans="1:5">
      <c r="A11677" s="58">
        <v>36281</v>
      </c>
      <c r="B11677">
        <v>70</v>
      </c>
      <c r="C11677">
        <v>1874462</v>
      </c>
      <c r="D11677">
        <v>834655</v>
      </c>
      <c r="E11677">
        <v>1039807</v>
      </c>
    </row>
    <row r="11678" spans="1:5">
      <c r="A11678" s="58">
        <v>36281</v>
      </c>
      <c r="B11678">
        <v>71</v>
      </c>
      <c r="C11678">
        <v>1836106</v>
      </c>
      <c r="D11678">
        <v>818982</v>
      </c>
      <c r="E11678">
        <v>1017124</v>
      </c>
    </row>
    <row r="11679" spans="1:5">
      <c r="A11679" s="58">
        <v>36281</v>
      </c>
      <c r="B11679">
        <v>72</v>
      </c>
      <c r="C11679">
        <v>1745408</v>
      </c>
      <c r="D11679">
        <v>762360</v>
      </c>
      <c r="E11679">
        <v>983048</v>
      </c>
    </row>
    <row r="11680" spans="1:5">
      <c r="A11680" s="58">
        <v>36281</v>
      </c>
      <c r="B11680">
        <v>73</v>
      </c>
      <c r="C11680">
        <v>1713560</v>
      </c>
      <c r="D11680">
        <v>744680</v>
      </c>
      <c r="E11680">
        <v>968880</v>
      </c>
    </row>
    <row r="11681" spans="1:5">
      <c r="A11681" s="58">
        <v>36281</v>
      </c>
      <c r="B11681">
        <v>74</v>
      </c>
      <c r="C11681">
        <v>1710485</v>
      </c>
      <c r="D11681">
        <v>730481</v>
      </c>
      <c r="E11681">
        <v>980004</v>
      </c>
    </row>
    <row r="11682" spans="1:5">
      <c r="A11682" s="58">
        <v>36281</v>
      </c>
      <c r="B11682">
        <v>75</v>
      </c>
      <c r="C11682">
        <v>1630141</v>
      </c>
      <c r="D11682">
        <v>686316</v>
      </c>
      <c r="E11682">
        <v>943825</v>
      </c>
    </row>
    <row r="11683" spans="1:5">
      <c r="A11683" s="58">
        <v>36281</v>
      </c>
      <c r="B11683">
        <v>76</v>
      </c>
      <c r="C11683">
        <v>1538332</v>
      </c>
      <c r="D11683">
        <v>638504</v>
      </c>
      <c r="E11683">
        <v>899828</v>
      </c>
    </row>
    <row r="11684" spans="1:5">
      <c r="A11684" s="58">
        <v>36281</v>
      </c>
      <c r="B11684">
        <v>77</v>
      </c>
      <c r="C11684">
        <v>1506561</v>
      </c>
      <c r="D11684">
        <v>620136</v>
      </c>
      <c r="E11684">
        <v>886425</v>
      </c>
    </row>
    <row r="11685" spans="1:5">
      <c r="A11685" s="58">
        <v>36281</v>
      </c>
      <c r="B11685">
        <v>78</v>
      </c>
      <c r="C11685">
        <v>1395964</v>
      </c>
      <c r="D11685">
        <v>564934</v>
      </c>
      <c r="E11685">
        <v>831030</v>
      </c>
    </row>
    <row r="11686" spans="1:5">
      <c r="A11686" s="58">
        <v>36281</v>
      </c>
      <c r="B11686">
        <v>79</v>
      </c>
      <c r="C11686">
        <v>1248621</v>
      </c>
      <c r="D11686">
        <v>490819</v>
      </c>
      <c r="E11686">
        <v>757802</v>
      </c>
    </row>
    <row r="11687" spans="1:5">
      <c r="A11687" s="58">
        <v>36281</v>
      </c>
      <c r="B11687">
        <v>80</v>
      </c>
      <c r="C11687">
        <v>1182164</v>
      </c>
      <c r="D11687">
        <v>454989</v>
      </c>
      <c r="E11687">
        <v>727175</v>
      </c>
    </row>
    <row r="11688" spans="1:5">
      <c r="A11688" s="58">
        <v>36281</v>
      </c>
      <c r="B11688">
        <v>81</v>
      </c>
      <c r="C11688">
        <v>1041125</v>
      </c>
      <c r="D11688">
        <v>390834</v>
      </c>
      <c r="E11688">
        <v>650291</v>
      </c>
    </row>
    <row r="11689" spans="1:5">
      <c r="A11689" s="58">
        <v>36281</v>
      </c>
      <c r="B11689">
        <v>82</v>
      </c>
      <c r="C11689">
        <v>971619</v>
      </c>
      <c r="D11689">
        <v>361731</v>
      </c>
      <c r="E11689">
        <v>609888</v>
      </c>
    </row>
    <row r="11690" spans="1:5">
      <c r="A11690" s="58">
        <v>36281</v>
      </c>
      <c r="B11690">
        <v>83</v>
      </c>
      <c r="C11690">
        <v>874766</v>
      </c>
      <c r="D11690">
        <v>311545</v>
      </c>
      <c r="E11690">
        <v>563221</v>
      </c>
    </row>
    <row r="11691" spans="1:5">
      <c r="A11691" s="58">
        <v>36281</v>
      </c>
      <c r="B11691">
        <v>84</v>
      </c>
      <c r="C11691">
        <v>795459</v>
      </c>
      <c r="D11691">
        <v>274636</v>
      </c>
      <c r="E11691">
        <v>520823</v>
      </c>
    </row>
    <row r="11692" spans="1:5">
      <c r="A11692" s="58">
        <v>36281</v>
      </c>
      <c r="B11692">
        <v>85</v>
      </c>
      <c r="C11692">
        <v>706585</v>
      </c>
      <c r="D11692">
        <v>234133</v>
      </c>
      <c r="E11692">
        <v>472452</v>
      </c>
    </row>
    <row r="11693" spans="1:5">
      <c r="A11693" s="58">
        <v>36281</v>
      </c>
      <c r="B11693">
        <v>86</v>
      </c>
      <c r="C11693">
        <v>626564</v>
      </c>
      <c r="D11693">
        <v>200253</v>
      </c>
      <c r="E11693">
        <v>426311</v>
      </c>
    </row>
    <row r="11694" spans="1:5">
      <c r="A11694" s="58">
        <v>36281</v>
      </c>
      <c r="B11694">
        <v>87</v>
      </c>
      <c r="C11694">
        <v>526744</v>
      </c>
      <c r="D11694">
        <v>163895</v>
      </c>
      <c r="E11694">
        <v>362849</v>
      </c>
    </row>
    <row r="11695" spans="1:5">
      <c r="A11695" s="58">
        <v>36281</v>
      </c>
      <c r="B11695">
        <v>88</v>
      </c>
      <c r="C11695">
        <v>457803</v>
      </c>
      <c r="D11695">
        <v>133642</v>
      </c>
      <c r="E11695">
        <v>324161</v>
      </c>
    </row>
    <row r="11696" spans="1:5">
      <c r="A11696" s="58">
        <v>36281</v>
      </c>
      <c r="B11696">
        <v>89</v>
      </c>
      <c r="C11696">
        <v>391957</v>
      </c>
      <c r="D11696">
        <v>111615</v>
      </c>
      <c r="E11696">
        <v>280342</v>
      </c>
    </row>
    <row r="11697" spans="1:5">
      <c r="A11697" s="58">
        <v>36281</v>
      </c>
      <c r="B11697">
        <v>90</v>
      </c>
      <c r="C11697">
        <v>320289</v>
      </c>
      <c r="D11697">
        <v>86789</v>
      </c>
      <c r="E11697">
        <v>233500</v>
      </c>
    </row>
    <row r="11698" spans="1:5">
      <c r="A11698" s="58">
        <v>36281</v>
      </c>
      <c r="B11698">
        <v>91</v>
      </c>
      <c r="C11698">
        <v>262983</v>
      </c>
      <c r="D11698">
        <v>67497</v>
      </c>
      <c r="E11698">
        <v>195486</v>
      </c>
    </row>
    <row r="11699" spans="1:5">
      <c r="A11699" s="58">
        <v>36281</v>
      </c>
      <c r="B11699">
        <v>92</v>
      </c>
      <c r="C11699">
        <v>208154</v>
      </c>
      <c r="D11699">
        <v>51639</v>
      </c>
      <c r="E11699">
        <v>156515</v>
      </c>
    </row>
    <row r="11700" spans="1:5">
      <c r="A11700" s="58">
        <v>36281</v>
      </c>
      <c r="B11700">
        <v>93</v>
      </c>
      <c r="C11700">
        <v>167054</v>
      </c>
      <c r="D11700">
        <v>38801</v>
      </c>
      <c r="E11700">
        <v>128253</v>
      </c>
    </row>
    <row r="11701" spans="1:5">
      <c r="A11701" s="58">
        <v>36281</v>
      </c>
      <c r="B11701">
        <v>94</v>
      </c>
      <c r="C11701">
        <v>135162</v>
      </c>
      <c r="D11701">
        <v>30386</v>
      </c>
      <c r="E11701">
        <v>104776</v>
      </c>
    </row>
    <row r="11702" spans="1:5">
      <c r="A11702" s="58">
        <v>36281</v>
      </c>
      <c r="B11702">
        <v>95</v>
      </c>
      <c r="C11702">
        <v>93166</v>
      </c>
      <c r="D11702">
        <v>19949</v>
      </c>
      <c r="E11702">
        <v>73217</v>
      </c>
    </row>
    <row r="11703" spans="1:5">
      <c r="A11703" s="58">
        <v>36281</v>
      </c>
      <c r="B11703">
        <v>96</v>
      </c>
      <c r="C11703">
        <v>70648</v>
      </c>
      <c r="D11703">
        <v>14220</v>
      </c>
      <c r="E11703">
        <v>56428</v>
      </c>
    </row>
    <row r="11704" spans="1:5">
      <c r="A11704" s="58">
        <v>36281</v>
      </c>
      <c r="B11704">
        <v>97</v>
      </c>
      <c r="C11704">
        <v>49761</v>
      </c>
      <c r="D11704">
        <v>9774</v>
      </c>
      <c r="E11704">
        <v>39987</v>
      </c>
    </row>
    <row r="11705" spans="1:5">
      <c r="A11705" s="58">
        <v>36281</v>
      </c>
      <c r="B11705">
        <v>98</v>
      </c>
      <c r="C11705">
        <v>39673</v>
      </c>
      <c r="D11705">
        <v>7391</v>
      </c>
      <c r="E11705">
        <v>32282</v>
      </c>
    </row>
    <row r="11706" spans="1:5">
      <c r="A11706" s="58">
        <v>36281</v>
      </c>
      <c r="B11706">
        <v>99</v>
      </c>
      <c r="C11706">
        <v>23680</v>
      </c>
      <c r="D11706">
        <v>4450</v>
      </c>
      <c r="E11706">
        <v>19230</v>
      </c>
    </row>
    <row r="11707" spans="1:5">
      <c r="A11707" s="58">
        <v>36281</v>
      </c>
      <c r="B11707" t="s">
        <v>164</v>
      </c>
      <c r="C11707">
        <v>48412</v>
      </c>
      <c r="D11707">
        <v>9349</v>
      </c>
      <c r="E11707">
        <v>39063</v>
      </c>
    </row>
    <row r="11709" spans="1:5">
      <c r="A11709" s="58">
        <v>36312</v>
      </c>
      <c r="B11709" t="s">
        <v>163</v>
      </c>
      <c r="C11709" s="56">
        <v>278746150</v>
      </c>
      <c r="D11709">
        <v>136649355</v>
      </c>
      <c r="E11709">
        <v>142096795</v>
      </c>
    </row>
    <row r="11710" spans="1:5">
      <c r="A11710" s="58">
        <v>36312</v>
      </c>
      <c r="B11710">
        <v>0</v>
      </c>
      <c r="C11710">
        <v>3795376</v>
      </c>
      <c r="D11710">
        <v>1943806</v>
      </c>
      <c r="E11710">
        <v>1851570</v>
      </c>
    </row>
    <row r="11711" spans="1:5">
      <c r="A11711" s="58">
        <v>36312</v>
      </c>
      <c r="B11711">
        <v>1</v>
      </c>
      <c r="C11711">
        <v>3778552</v>
      </c>
      <c r="D11711">
        <v>1932498</v>
      </c>
      <c r="E11711">
        <v>1846054</v>
      </c>
    </row>
    <row r="11712" spans="1:5">
      <c r="A11712" s="58">
        <v>36312</v>
      </c>
      <c r="B11712">
        <v>2</v>
      </c>
      <c r="C11712">
        <v>3780277</v>
      </c>
      <c r="D11712">
        <v>1931609</v>
      </c>
      <c r="E11712">
        <v>1848668</v>
      </c>
    </row>
    <row r="11713" spans="1:5">
      <c r="A11713" s="58">
        <v>36312</v>
      </c>
      <c r="B11713">
        <v>3</v>
      </c>
      <c r="C11713">
        <v>3836644</v>
      </c>
      <c r="D11713">
        <v>1962906</v>
      </c>
      <c r="E11713">
        <v>1873738</v>
      </c>
    </row>
    <row r="11714" spans="1:5">
      <c r="A11714" s="58">
        <v>36312</v>
      </c>
      <c r="B11714">
        <v>4</v>
      </c>
      <c r="C11714">
        <v>3944316</v>
      </c>
      <c r="D11714">
        <v>2019101</v>
      </c>
      <c r="E11714">
        <v>1925215</v>
      </c>
    </row>
    <row r="11715" spans="1:5">
      <c r="A11715" s="58">
        <v>36312</v>
      </c>
      <c r="B11715">
        <v>5</v>
      </c>
      <c r="C11715">
        <v>4000005</v>
      </c>
      <c r="D11715">
        <v>2049306</v>
      </c>
      <c r="E11715">
        <v>1950699</v>
      </c>
    </row>
    <row r="11716" spans="1:5">
      <c r="A11716" s="58">
        <v>36312</v>
      </c>
      <c r="B11716">
        <v>6</v>
      </c>
      <c r="C11716">
        <v>4048155</v>
      </c>
      <c r="D11716">
        <v>2074914</v>
      </c>
      <c r="E11716">
        <v>1973241</v>
      </c>
    </row>
    <row r="11717" spans="1:5">
      <c r="A11717" s="58">
        <v>36312</v>
      </c>
      <c r="B11717">
        <v>7</v>
      </c>
      <c r="C11717">
        <v>4159004</v>
      </c>
      <c r="D11717">
        <v>2126433</v>
      </c>
      <c r="E11717">
        <v>2032571</v>
      </c>
    </row>
    <row r="11718" spans="1:5">
      <c r="A11718" s="58">
        <v>36312</v>
      </c>
      <c r="B11718">
        <v>8</v>
      </c>
      <c r="C11718">
        <v>4188943</v>
      </c>
      <c r="D11718">
        <v>2145487</v>
      </c>
      <c r="E11718">
        <v>2043456</v>
      </c>
    </row>
    <row r="11719" spans="1:5">
      <c r="A11719" s="58">
        <v>36312</v>
      </c>
      <c r="B11719">
        <v>9</v>
      </c>
      <c r="C11719">
        <v>4212370</v>
      </c>
      <c r="D11719">
        <v>2158153</v>
      </c>
      <c r="E11719">
        <v>2054217</v>
      </c>
    </row>
    <row r="11720" spans="1:5">
      <c r="A11720" s="58">
        <v>36312</v>
      </c>
      <c r="B11720">
        <v>10</v>
      </c>
      <c r="C11720">
        <v>4132946</v>
      </c>
      <c r="D11720">
        <v>2119045</v>
      </c>
      <c r="E11720">
        <v>2013901</v>
      </c>
    </row>
    <row r="11721" spans="1:5">
      <c r="A11721" s="58">
        <v>36312</v>
      </c>
      <c r="B11721">
        <v>11</v>
      </c>
      <c r="C11721">
        <v>4028038</v>
      </c>
      <c r="D11721">
        <v>2062292</v>
      </c>
      <c r="E11721">
        <v>1965746</v>
      </c>
    </row>
    <row r="11722" spans="1:5">
      <c r="A11722" s="58">
        <v>36312</v>
      </c>
      <c r="B11722">
        <v>12</v>
      </c>
      <c r="C11722">
        <v>3996013</v>
      </c>
      <c r="D11722">
        <v>2046792</v>
      </c>
      <c r="E11722">
        <v>1949221</v>
      </c>
    </row>
    <row r="11723" spans="1:5">
      <c r="A11723" s="58">
        <v>36312</v>
      </c>
      <c r="B11723">
        <v>13</v>
      </c>
      <c r="C11723">
        <v>4005760</v>
      </c>
      <c r="D11723">
        <v>2052519</v>
      </c>
      <c r="E11723">
        <v>1953241</v>
      </c>
    </row>
    <row r="11724" spans="1:5">
      <c r="A11724" s="58">
        <v>36312</v>
      </c>
      <c r="B11724">
        <v>14</v>
      </c>
      <c r="C11724">
        <v>4004280</v>
      </c>
      <c r="D11724">
        <v>2053168</v>
      </c>
      <c r="E11724">
        <v>1951112</v>
      </c>
    </row>
    <row r="11725" spans="1:5">
      <c r="A11725" s="58">
        <v>36312</v>
      </c>
      <c r="B11725">
        <v>15</v>
      </c>
      <c r="C11725">
        <v>3939234</v>
      </c>
      <c r="D11725">
        <v>2025119</v>
      </c>
      <c r="E11725">
        <v>1914115</v>
      </c>
    </row>
    <row r="11726" spans="1:5">
      <c r="A11726" s="58">
        <v>36312</v>
      </c>
      <c r="B11726">
        <v>16</v>
      </c>
      <c r="C11726">
        <v>4025205</v>
      </c>
      <c r="D11726">
        <v>2073727</v>
      </c>
      <c r="E11726">
        <v>1951478</v>
      </c>
    </row>
    <row r="11727" spans="1:5">
      <c r="A11727" s="58">
        <v>36312</v>
      </c>
      <c r="B11727">
        <v>17</v>
      </c>
      <c r="C11727">
        <v>4020528</v>
      </c>
      <c r="D11727">
        <v>2078233</v>
      </c>
      <c r="E11727">
        <v>1942295</v>
      </c>
    </row>
    <row r="11728" spans="1:5">
      <c r="A11728" s="58">
        <v>36312</v>
      </c>
      <c r="B11728">
        <v>18</v>
      </c>
      <c r="C11728">
        <v>3994913</v>
      </c>
      <c r="D11728">
        <v>2050094</v>
      </c>
      <c r="E11728">
        <v>1944819</v>
      </c>
    </row>
    <row r="11729" spans="1:5">
      <c r="A11729" s="58">
        <v>36312</v>
      </c>
      <c r="B11729">
        <v>19</v>
      </c>
      <c r="C11729">
        <v>4081466</v>
      </c>
      <c r="D11729">
        <v>2083983</v>
      </c>
      <c r="E11729">
        <v>1997483</v>
      </c>
    </row>
    <row r="11730" spans="1:5">
      <c r="A11730" s="58">
        <v>36312</v>
      </c>
      <c r="B11730">
        <v>20</v>
      </c>
      <c r="C11730">
        <v>3908888</v>
      </c>
      <c r="D11730">
        <v>2000287</v>
      </c>
      <c r="E11730">
        <v>1908601</v>
      </c>
    </row>
    <row r="11731" spans="1:5">
      <c r="A11731" s="58">
        <v>36312</v>
      </c>
      <c r="B11731">
        <v>21</v>
      </c>
      <c r="C11731">
        <v>3764927</v>
      </c>
      <c r="D11731">
        <v>1925541</v>
      </c>
      <c r="E11731">
        <v>1839386</v>
      </c>
    </row>
    <row r="11732" spans="1:5">
      <c r="A11732" s="58">
        <v>36312</v>
      </c>
      <c r="B11732">
        <v>22</v>
      </c>
      <c r="C11732">
        <v>3677968</v>
      </c>
      <c r="D11732">
        <v>1879150</v>
      </c>
      <c r="E11732">
        <v>1798818</v>
      </c>
    </row>
    <row r="11733" spans="1:5">
      <c r="A11733" s="58">
        <v>36312</v>
      </c>
      <c r="B11733">
        <v>23</v>
      </c>
      <c r="C11733">
        <v>3556294</v>
      </c>
      <c r="D11733">
        <v>1814198</v>
      </c>
      <c r="E11733">
        <v>1742096</v>
      </c>
    </row>
    <row r="11734" spans="1:5">
      <c r="A11734" s="58">
        <v>36312</v>
      </c>
      <c r="B11734">
        <v>24</v>
      </c>
      <c r="C11734">
        <v>3641596</v>
      </c>
      <c r="D11734">
        <v>1851597</v>
      </c>
      <c r="E11734">
        <v>1789999</v>
      </c>
    </row>
    <row r="11735" spans="1:5">
      <c r="A11735" s="58">
        <v>36312</v>
      </c>
      <c r="B11735">
        <v>25</v>
      </c>
      <c r="C11735">
        <v>3652747</v>
      </c>
      <c r="D11735">
        <v>1855211</v>
      </c>
      <c r="E11735">
        <v>1797536</v>
      </c>
    </row>
    <row r="11736" spans="1:5">
      <c r="A11736" s="58">
        <v>36312</v>
      </c>
      <c r="B11736">
        <v>26</v>
      </c>
      <c r="C11736">
        <v>3668128</v>
      </c>
      <c r="D11736">
        <v>1852168</v>
      </c>
      <c r="E11736">
        <v>1815960</v>
      </c>
    </row>
    <row r="11737" spans="1:5">
      <c r="A11737" s="58">
        <v>36312</v>
      </c>
      <c r="B11737">
        <v>27</v>
      </c>
      <c r="C11737">
        <v>3958103</v>
      </c>
      <c r="D11737">
        <v>1996483</v>
      </c>
      <c r="E11737">
        <v>1961620</v>
      </c>
    </row>
    <row r="11738" spans="1:5">
      <c r="A11738" s="58">
        <v>36312</v>
      </c>
      <c r="B11738">
        <v>28</v>
      </c>
      <c r="C11738">
        <v>4169916</v>
      </c>
      <c r="D11738">
        <v>2097643</v>
      </c>
      <c r="E11738">
        <v>2072273</v>
      </c>
    </row>
    <row r="11739" spans="1:5">
      <c r="A11739" s="58">
        <v>36312</v>
      </c>
      <c r="B11739">
        <v>29</v>
      </c>
      <c r="C11739">
        <v>4145589</v>
      </c>
      <c r="D11739">
        <v>2085829</v>
      </c>
      <c r="E11739">
        <v>2059760</v>
      </c>
    </row>
    <row r="11740" spans="1:5">
      <c r="A11740" s="58">
        <v>36312</v>
      </c>
      <c r="B11740">
        <v>30</v>
      </c>
      <c r="C11740">
        <v>4168830</v>
      </c>
      <c r="D11740">
        <v>2109095</v>
      </c>
      <c r="E11740">
        <v>2059735</v>
      </c>
    </row>
    <row r="11741" spans="1:5">
      <c r="A11741" s="58">
        <v>36312</v>
      </c>
      <c r="B11741">
        <v>31</v>
      </c>
      <c r="C11741">
        <v>3934560</v>
      </c>
      <c r="D11741">
        <v>1978173</v>
      </c>
      <c r="E11741">
        <v>1956387</v>
      </c>
    </row>
    <row r="11742" spans="1:5">
      <c r="A11742" s="58">
        <v>36312</v>
      </c>
      <c r="B11742">
        <v>32</v>
      </c>
      <c r="C11742">
        <v>4045069</v>
      </c>
      <c r="D11742">
        <v>2029382</v>
      </c>
      <c r="E11742">
        <v>2015687</v>
      </c>
    </row>
    <row r="11743" spans="1:5">
      <c r="A11743" s="58">
        <v>36312</v>
      </c>
      <c r="B11743">
        <v>33</v>
      </c>
      <c r="C11743">
        <v>4096645</v>
      </c>
      <c r="D11743">
        <v>2051926</v>
      </c>
      <c r="E11743">
        <v>2044719</v>
      </c>
    </row>
    <row r="11744" spans="1:5">
      <c r="A11744" s="58">
        <v>36312</v>
      </c>
      <c r="B11744">
        <v>34</v>
      </c>
      <c r="C11744">
        <v>4383314</v>
      </c>
      <c r="D11744">
        <v>2196101</v>
      </c>
      <c r="E11744">
        <v>2187213</v>
      </c>
    </row>
    <row r="11745" spans="1:5">
      <c r="A11745" s="58">
        <v>36312</v>
      </c>
      <c r="B11745">
        <v>35</v>
      </c>
      <c r="C11745">
        <v>4599319</v>
      </c>
      <c r="D11745">
        <v>2309358</v>
      </c>
      <c r="E11745">
        <v>2289961</v>
      </c>
    </row>
    <row r="11746" spans="1:5">
      <c r="A11746" s="58">
        <v>36312</v>
      </c>
      <c r="B11746">
        <v>36</v>
      </c>
      <c r="C11746">
        <v>4537829</v>
      </c>
      <c r="D11746">
        <v>2259657</v>
      </c>
      <c r="E11746">
        <v>2278172</v>
      </c>
    </row>
    <row r="11747" spans="1:5">
      <c r="A11747" s="58">
        <v>36312</v>
      </c>
      <c r="B11747">
        <v>37</v>
      </c>
      <c r="C11747">
        <v>4591126</v>
      </c>
      <c r="D11747">
        <v>2288177</v>
      </c>
      <c r="E11747">
        <v>2302949</v>
      </c>
    </row>
    <row r="11748" spans="1:5">
      <c r="A11748" s="58">
        <v>36312</v>
      </c>
      <c r="B11748">
        <v>38</v>
      </c>
      <c r="C11748">
        <v>4535208</v>
      </c>
      <c r="D11748">
        <v>2255755</v>
      </c>
      <c r="E11748">
        <v>2279453</v>
      </c>
    </row>
    <row r="11749" spans="1:5">
      <c r="A11749" s="58">
        <v>36312</v>
      </c>
      <c r="B11749">
        <v>39</v>
      </c>
      <c r="C11749">
        <v>4615922</v>
      </c>
      <c r="D11749">
        <v>2294259</v>
      </c>
      <c r="E11749">
        <v>2321663</v>
      </c>
    </row>
    <row r="11750" spans="1:5">
      <c r="A11750" s="58">
        <v>36312</v>
      </c>
      <c r="B11750">
        <v>40</v>
      </c>
      <c r="C11750">
        <v>4661742</v>
      </c>
      <c r="D11750">
        <v>2323332</v>
      </c>
      <c r="E11750">
        <v>2338410</v>
      </c>
    </row>
    <row r="11751" spans="1:5">
      <c r="A11751" s="58">
        <v>36312</v>
      </c>
      <c r="B11751">
        <v>41</v>
      </c>
      <c r="C11751">
        <v>4470720</v>
      </c>
      <c r="D11751">
        <v>2215422</v>
      </c>
      <c r="E11751">
        <v>2255298</v>
      </c>
    </row>
    <row r="11752" spans="1:5">
      <c r="A11752" s="58">
        <v>36312</v>
      </c>
      <c r="B11752">
        <v>42</v>
      </c>
      <c r="C11752">
        <v>4491819</v>
      </c>
      <c r="D11752">
        <v>2228283</v>
      </c>
      <c r="E11752">
        <v>2263536</v>
      </c>
    </row>
    <row r="11753" spans="1:5">
      <c r="A11753" s="58">
        <v>36312</v>
      </c>
      <c r="B11753">
        <v>43</v>
      </c>
      <c r="C11753">
        <v>4288975</v>
      </c>
      <c r="D11753">
        <v>2113896</v>
      </c>
      <c r="E11753">
        <v>2175079</v>
      </c>
    </row>
    <row r="11754" spans="1:5">
      <c r="A11754" s="58">
        <v>36312</v>
      </c>
      <c r="B11754">
        <v>44</v>
      </c>
      <c r="C11754">
        <v>4257910</v>
      </c>
      <c r="D11754">
        <v>2105618</v>
      </c>
      <c r="E11754">
        <v>2152292</v>
      </c>
    </row>
    <row r="11755" spans="1:5">
      <c r="A11755" s="58">
        <v>36312</v>
      </c>
      <c r="B11755">
        <v>45</v>
      </c>
      <c r="C11755">
        <v>4235970</v>
      </c>
      <c r="D11755">
        <v>2094241</v>
      </c>
      <c r="E11755">
        <v>2141729</v>
      </c>
    </row>
    <row r="11756" spans="1:5">
      <c r="A11756" s="58">
        <v>36312</v>
      </c>
      <c r="B11756">
        <v>46</v>
      </c>
      <c r="C11756">
        <v>3985668</v>
      </c>
      <c r="D11756">
        <v>1958484</v>
      </c>
      <c r="E11756">
        <v>2027184</v>
      </c>
    </row>
    <row r="11757" spans="1:5">
      <c r="A11757" s="58">
        <v>36312</v>
      </c>
      <c r="B11757">
        <v>47</v>
      </c>
      <c r="C11757">
        <v>3923513</v>
      </c>
      <c r="D11757">
        <v>1928105</v>
      </c>
      <c r="E11757">
        <v>1995408</v>
      </c>
    </row>
    <row r="11758" spans="1:5">
      <c r="A11758" s="58">
        <v>36312</v>
      </c>
      <c r="B11758">
        <v>48</v>
      </c>
      <c r="C11758">
        <v>3714606</v>
      </c>
      <c r="D11758">
        <v>1823030</v>
      </c>
      <c r="E11758">
        <v>1891576</v>
      </c>
    </row>
    <row r="11759" spans="1:5">
      <c r="A11759" s="58">
        <v>36312</v>
      </c>
      <c r="B11759">
        <v>49</v>
      </c>
      <c r="C11759">
        <v>3737921</v>
      </c>
      <c r="D11759">
        <v>1834046</v>
      </c>
      <c r="E11759">
        <v>1903875</v>
      </c>
    </row>
    <row r="11760" spans="1:5">
      <c r="A11760" s="58">
        <v>36312</v>
      </c>
      <c r="B11760">
        <v>50</v>
      </c>
      <c r="C11760">
        <v>3743957</v>
      </c>
      <c r="D11760">
        <v>1837903</v>
      </c>
      <c r="E11760">
        <v>1906054</v>
      </c>
    </row>
    <row r="11761" spans="1:5">
      <c r="A11761" s="58">
        <v>36312</v>
      </c>
      <c r="B11761">
        <v>51</v>
      </c>
      <c r="C11761">
        <v>3634821</v>
      </c>
      <c r="D11761">
        <v>1778723</v>
      </c>
      <c r="E11761">
        <v>1856098</v>
      </c>
    </row>
    <row r="11762" spans="1:5">
      <c r="A11762" s="58">
        <v>36312</v>
      </c>
      <c r="B11762">
        <v>52</v>
      </c>
      <c r="C11762">
        <v>3815764</v>
      </c>
      <c r="D11762">
        <v>1872250</v>
      </c>
      <c r="E11762">
        <v>1943514</v>
      </c>
    </row>
    <row r="11763" spans="1:5">
      <c r="A11763" s="58">
        <v>36312</v>
      </c>
      <c r="B11763">
        <v>53</v>
      </c>
      <c r="C11763">
        <v>2770116</v>
      </c>
      <c r="D11763">
        <v>1346945</v>
      </c>
      <c r="E11763">
        <v>1423171</v>
      </c>
    </row>
    <row r="11764" spans="1:5">
      <c r="A11764" s="58">
        <v>36312</v>
      </c>
      <c r="B11764">
        <v>54</v>
      </c>
      <c r="C11764">
        <v>2897776</v>
      </c>
      <c r="D11764">
        <v>1412874</v>
      </c>
      <c r="E11764">
        <v>1484902</v>
      </c>
    </row>
    <row r="11765" spans="1:5">
      <c r="A11765" s="58">
        <v>36312</v>
      </c>
      <c r="B11765">
        <v>55</v>
      </c>
      <c r="C11765">
        <v>2862757</v>
      </c>
      <c r="D11765">
        <v>1391920</v>
      </c>
      <c r="E11765">
        <v>1470837</v>
      </c>
    </row>
    <row r="11766" spans="1:5">
      <c r="A11766" s="58">
        <v>36312</v>
      </c>
      <c r="B11766">
        <v>56</v>
      </c>
      <c r="C11766">
        <v>2918434</v>
      </c>
      <c r="D11766">
        <v>1416026</v>
      </c>
      <c r="E11766">
        <v>1502408</v>
      </c>
    </row>
    <row r="11767" spans="1:5">
      <c r="A11767" s="58">
        <v>36312</v>
      </c>
      <c r="B11767">
        <v>57</v>
      </c>
      <c r="C11767">
        <v>2552430</v>
      </c>
      <c r="D11767">
        <v>1229154</v>
      </c>
      <c r="E11767">
        <v>1323276</v>
      </c>
    </row>
    <row r="11768" spans="1:5">
      <c r="A11768" s="58">
        <v>36312</v>
      </c>
      <c r="B11768">
        <v>58</v>
      </c>
      <c r="C11768">
        <v>2400950</v>
      </c>
      <c r="D11768">
        <v>1155245</v>
      </c>
      <c r="E11768">
        <v>1245705</v>
      </c>
    </row>
    <row r="11769" spans="1:5">
      <c r="A11769" s="58">
        <v>36312</v>
      </c>
      <c r="B11769">
        <v>59</v>
      </c>
      <c r="C11769">
        <v>2308331</v>
      </c>
      <c r="D11769">
        <v>1106976</v>
      </c>
      <c r="E11769">
        <v>1201355</v>
      </c>
    </row>
    <row r="11770" spans="1:5">
      <c r="A11770" s="58">
        <v>36312</v>
      </c>
      <c r="B11770">
        <v>60</v>
      </c>
      <c r="C11770">
        <v>2310835</v>
      </c>
      <c r="D11770">
        <v>1105868</v>
      </c>
      <c r="E11770">
        <v>1204967</v>
      </c>
    </row>
    <row r="11771" spans="1:5">
      <c r="A11771" s="58">
        <v>36312</v>
      </c>
      <c r="B11771">
        <v>61</v>
      </c>
      <c r="C11771">
        <v>2173264</v>
      </c>
      <c r="D11771">
        <v>1037841</v>
      </c>
      <c r="E11771">
        <v>1135423</v>
      </c>
    </row>
    <row r="11772" spans="1:5">
      <c r="A11772" s="58">
        <v>36312</v>
      </c>
      <c r="B11772">
        <v>62</v>
      </c>
      <c r="C11772">
        <v>2070697</v>
      </c>
      <c r="D11772">
        <v>983943</v>
      </c>
      <c r="E11772">
        <v>1086754</v>
      </c>
    </row>
    <row r="11773" spans="1:5">
      <c r="A11773" s="58">
        <v>36312</v>
      </c>
      <c r="B11773">
        <v>63</v>
      </c>
      <c r="C11773">
        <v>2055549</v>
      </c>
      <c r="D11773">
        <v>971834</v>
      </c>
      <c r="E11773">
        <v>1083715</v>
      </c>
    </row>
    <row r="11774" spans="1:5">
      <c r="A11774" s="58">
        <v>36312</v>
      </c>
      <c r="B11774">
        <v>64</v>
      </c>
      <c r="C11774">
        <v>2069022</v>
      </c>
      <c r="D11774">
        <v>973108</v>
      </c>
      <c r="E11774">
        <v>1095914</v>
      </c>
    </row>
    <row r="11775" spans="1:5">
      <c r="A11775" s="58">
        <v>36312</v>
      </c>
      <c r="B11775">
        <v>65</v>
      </c>
      <c r="C11775">
        <v>1902074</v>
      </c>
      <c r="D11775">
        <v>889230</v>
      </c>
      <c r="E11775">
        <v>1012844</v>
      </c>
    </row>
    <row r="11776" spans="1:5">
      <c r="A11776" s="58">
        <v>36312</v>
      </c>
      <c r="B11776">
        <v>66</v>
      </c>
      <c r="C11776">
        <v>1897413</v>
      </c>
      <c r="D11776">
        <v>877717</v>
      </c>
      <c r="E11776">
        <v>1019696</v>
      </c>
    </row>
    <row r="11777" spans="1:5">
      <c r="A11777" s="58">
        <v>36312</v>
      </c>
      <c r="B11777">
        <v>67</v>
      </c>
      <c r="C11777">
        <v>1928579</v>
      </c>
      <c r="D11777">
        <v>886486</v>
      </c>
      <c r="E11777">
        <v>1042093</v>
      </c>
    </row>
    <row r="11778" spans="1:5">
      <c r="A11778" s="58">
        <v>36312</v>
      </c>
      <c r="B11778">
        <v>68</v>
      </c>
      <c r="C11778">
        <v>1919687</v>
      </c>
      <c r="D11778">
        <v>879833</v>
      </c>
      <c r="E11778">
        <v>1039854</v>
      </c>
    </row>
    <row r="11779" spans="1:5">
      <c r="A11779" s="58">
        <v>36312</v>
      </c>
      <c r="B11779">
        <v>69</v>
      </c>
      <c r="C11779">
        <v>1895853</v>
      </c>
      <c r="D11779">
        <v>866504</v>
      </c>
      <c r="E11779">
        <v>1029349</v>
      </c>
    </row>
    <row r="11780" spans="1:5">
      <c r="A11780" s="58">
        <v>36312</v>
      </c>
      <c r="B11780">
        <v>70</v>
      </c>
      <c r="C11780">
        <v>1871725</v>
      </c>
      <c r="D11780">
        <v>834239</v>
      </c>
      <c r="E11780">
        <v>1037486</v>
      </c>
    </row>
    <row r="11781" spans="1:5">
      <c r="A11781" s="58">
        <v>36312</v>
      </c>
      <c r="B11781">
        <v>71</v>
      </c>
      <c r="C11781">
        <v>1833916</v>
      </c>
      <c r="D11781">
        <v>818157</v>
      </c>
      <c r="E11781">
        <v>1015759</v>
      </c>
    </row>
    <row r="11782" spans="1:5">
      <c r="A11782" s="58">
        <v>36312</v>
      </c>
      <c r="B11782">
        <v>72</v>
      </c>
      <c r="C11782">
        <v>1748802</v>
      </c>
      <c r="D11782">
        <v>764769</v>
      </c>
      <c r="E11782">
        <v>984033</v>
      </c>
    </row>
    <row r="11783" spans="1:5">
      <c r="A11783" s="58">
        <v>36312</v>
      </c>
      <c r="B11783">
        <v>73</v>
      </c>
      <c r="C11783">
        <v>1714399</v>
      </c>
      <c r="D11783">
        <v>745194</v>
      </c>
      <c r="E11783">
        <v>969205</v>
      </c>
    </row>
    <row r="11784" spans="1:5">
      <c r="A11784" s="58">
        <v>36312</v>
      </c>
      <c r="B11784">
        <v>74</v>
      </c>
      <c r="C11784">
        <v>1709616</v>
      </c>
      <c r="D11784">
        <v>730114</v>
      </c>
      <c r="E11784">
        <v>979502</v>
      </c>
    </row>
    <row r="11785" spans="1:5">
      <c r="A11785" s="58">
        <v>36312</v>
      </c>
      <c r="B11785">
        <v>75</v>
      </c>
      <c r="C11785">
        <v>1632597</v>
      </c>
      <c r="D11785">
        <v>687430</v>
      </c>
      <c r="E11785">
        <v>945167</v>
      </c>
    </row>
    <row r="11786" spans="1:5">
      <c r="A11786" s="58">
        <v>36312</v>
      </c>
      <c r="B11786">
        <v>76</v>
      </c>
      <c r="C11786">
        <v>1539086</v>
      </c>
      <c r="D11786">
        <v>639052</v>
      </c>
      <c r="E11786">
        <v>900034</v>
      </c>
    </row>
    <row r="11787" spans="1:5">
      <c r="A11787" s="58">
        <v>36312</v>
      </c>
      <c r="B11787">
        <v>77</v>
      </c>
      <c r="C11787">
        <v>1503014</v>
      </c>
      <c r="D11787">
        <v>618590</v>
      </c>
      <c r="E11787">
        <v>884424</v>
      </c>
    </row>
    <row r="11788" spans="1:5">
      <c r="A11788" s="58">
        <v>36312</v>
      </c>
      <c r="B11788">
        <v>78</v>
      </c>
      <c r="C11788">
        <v>1402362</v>
      </c>
      <c r="D11788">
        <v>567568</v>
      </c>
      <c r="E11788">
        <v>834794</v>
      </c>
    </row>
    <row r="11789" spans="1:5">
      <c r="A11789" s="58">
        <v>36312</v>
      </c>
      <c r="B11789">
        <v>79</v>
      </c>
      <c r="C11789">
        <v>1254049</v>
      </c>
      <c r="D11789">
        <v>493417</v>
      </c>
      <c r="E11789">
        <v>760632</v>
      </c>
    </row>
    <row r="11790" spans="1:5">
      <c r="A11790" s="58">
        <v>36312</v>
      </c>
      <c r="B11790">
        <v>80</v>
      </c>
      <c r="C11790">
        <v>1184507</v>
      </c>
      <c r="D11790">
        <v>456139</v>
      </c>
      <c r="E11790">
        <v>728368</v>
      </c>
    </row>
    <row r="11791" spans="1:5">
      <c r="A11791" s="58">
        <v>36312</v>
      </c>
      <c r="B11791">
        <v>81</v>
      </c>
      <c r="C11791">
        <v>1044497</v>
      </c>
      <c r="D11791">
        <v>392501</v>
      </c>
      <c r="E11791">
        <v>651996</v>
      </c>
    </row>
    <row r="11792" spans="1:5">
      <c r="A11792" s="58">
        <v>36312</v>
      </c>
      <c r="B11792">
        <v>82</v>
      </c>
      <c r="C11792">
        <v>972175</v>
      </c>
      <c r="D11792">
        <v>361976</v>
      </c>
      <c r="E11792">
        <v>610199</v>
      </c>
    </row>
    <row r="11793" spans="1:5">
      <c r="A11793" s="58">
        <v>36312</v>
      </c>
      <c r="B11793">
        <v>83</v>
      </c>
      <c r="C11793">
        <v>875346</v>
      </c>
      <c r="D11793">
        <v>312002</v>
      </c>
      <c r="E11793">
        <v>563344</v>
      </c>
    </row>
    <row r="11794" spans="1:5">
      <c r="A11794" s="58">
        <v>36312</v>
      </c>
      <c r="B11794">
        <v>84</v>
      </c>
      <c r="C11794">
        <v>797206</v>
      </c>
      <c r="D11794">
        <v>275466</v>
      </c>
      <c r="E11794">
        <v>521740</v>
      </c>
    </row>
    <row r="11795" spans="1:5">
      <c r="A11795" s="58">
        <v>36312</v>
      </c>
      <c r="B11795">
        <v>85</v>
      </c>
      <c r="C11795">
        <v>708636</v>
      </c>
      <c r="D11795">
        <v>235165</v>
      </c>
      <c r="E11795">
        <v>473471</v>
      </c>
    </row>
    <row r="11796" spans="1:5">
      <c r="A11796" s="58">
        <v>36312</v>
      </c>
      <c r="B11796">
        <v>86</v>
      </c>
      <c r="C11796">
        <v>627877</v>
      </c>
      <c r="D11796">
        <v>200826</v>
      </c>
      <c r="E11796">
        <v>427051</v>
      </c>
    </row>
    <row r="11797" spans="1:5">
      <c r="A11797" s="58">
        <v>36312</v>
      </c>
      <c r="B11797">
        <v>87</v>
      </c>
      <c r="C11797">
        <v>529663</v>
      </c>
      <c r="D11797">
        <v>164886</v>
      </c>
      <c r="E11797">
        <v>364777</v>
      </c>
    </row>
    <row r="11798" spans="1:5">
      <c r="A11798" s="58">
        <v>36312</v>
      </c>
      <c r="B11798">
        <v>88</v>
      </c>
      <c r="C11798">
        <v>459390</v>
      </c>
      <c r="D11798">
        <v>134446</v>
      </c>
      <c r="E11798">
        <v>324944</v>
      </c>
    </row>
    <row r="11799" spans="1:5">
      <c r="A11799" s="58">
        <v>36312</v>
      </c>
      <c r="B11799">
        <v>89</v>
      </c>
      <c r="C11799">
        <v>392934</v>
      </c>
      <c r="D11799">
        <v>111822</v>
      </c>
      <c r="E11799">
        <v>281112</v>
      </c>
    </row>
    <row r="11800" spans="1:5">
      <c r="A11800" s="58">
        <v>36312</v>
      </c>
      <c r="B11800">
        <v>90</v>
      </c>
      <c r="C11800">
        <v>321021</v>
      </c>
      <c r="D11800">
        <v>87085</v>
      </c>
      <c r="E11800">
        <v>233936</v>
      </c>
    </row>
    <row r="11801" spans="1:5">
      <c r="A11801" s="58">
        <v>36312</v>
      </c>
      <c r="B11801">
        <v>91</v>
      </c>
      <c r="C11801">
        <v>263529</v>
      </c>
      <c r="D11801">
        <v>67706</v>
      </c>
      <c r="E11801">
        <v>195823</v>
      </c>
    </row>
    <row r="11802" spans="1:5">
      <c r="A11802" s="58">
        <v>36312</v>
      </c>
      <c r="B11802">
        <v>92</v>
      </c>
      <c r="C11802">
        <v>209347</v>
      </c>
      <c r="D11802">
        <v>51995</v>
      </c>
      <c r="E11802">
        <v>157352</v>
      </c>
    </row>
    <row r="11803" spans="1:5">
      <c r="A11803" s="58">
        <v>36312</v>
      </c>
      <c r="B11803">
        <v>93</v>
      </c>
      <c r="C11803">
        <v>167414</v>
      </c>
      <c r="D11803">
        <v>38920</v>
      </c>
      <c r="E11803">
        <v>128494</v>
      </c>
    </row>
    <row r="11804" spans="1:5">
      <c r="A11804" s="58">
        <v>36312</v>
      </c>
      <c r="B11804">
        <v>94</v>
      </c>
      <c r="C11804">
        <v>135049</v>
      </c>
      <c r="D11804">
        <v>30378</v>
      </c>
      <c r="E11804">
        <v>104671</v>
      </c>
    </row>
    <row r="11805" spans="1:5">
      <c r="A11805" s="58">
        <v>36312</v>
      </c>
      <c r="B11805">
        <v>95</v>
      </c>
      <c r="C11805">
        <v>93692</v>
      </c>
      <c r="D11805">
        <v>20078</v>
      </c>
      <c r="E11805">
        <v>73614</v>
      </c>
    </row>
    <row r="11806" spans="1:5">
      <c r="A11806" s="58">
        <v>36312</v>
      </c>
      <c r="B11806">
        <v>96</v>
      </c>
      <c r="C11806">
        <v>71000</v>
      </c>
      <c r="D11806">
        <v>14290</v>
      </c>
      <c r="E11806">
        <v>56710</v>
      </c>
    </row>
    <row r="11807" spans="1:5">
      <c r="A11807" s="58">
        <v>36312</v>
      </c>
      <c r="B11807">
        <v>97</v>
      </c>
      <c r="C11807">
        <v>49862</v>
      </c>
      <c r="D11807">
        <v>9797</v>
      </c>
      <c r="E11807">
        <v>40065</v>
      </c>
    </row>
    <row r="11808" spans="1:5">
      <c r="A11808" s="58">
        <v>36312</v>
      </c>
      <c r="B11808">
        <v>98</v>
      </c>
      <c r="C11808">
        <v>39565</v>
      </c>
      <c r="D11808">
        <v>7380</v>
      </c>
      <c r="E11808">
        <v>32185</v>
      </c>
    </row>
    <row r="11809" spans="1:5">
      <c r="A11809" s="58">
        <v>36312</v>
      </c>
      <c r="B11809">
        <v>99</v>
      </c>
      <c r="C11809">
        <v>24091</v>
      </c>
      <c r="D11809">
        <v>4538</v>
      </c>
      <c r="E11809">
        <v>19553</v>
      </c>
    </row>
    <row r="11810" spans="1:5">
      <c r="A11810" s="58">
        <v>36312</v>
      </c>
      <c r="B11810" t="s">
        <v>164</v>
      </c>
      <c r="C11810">
        <v>48627</v>
      </c>
      <c r="D11810">
        <v>9417</v>
      </c>
      <c r="E11810">
        <v>39210</v>
      </c>
    </row>
    <row r="11812" spans="1:5">
      <c r="A11812" s="58">
        <v>36342</v>
      </c>
      <c r="B11812" t="s">
        <v>163</v>
      </c>
      <c r="C11812" s="56">
        <v>279040168</v>
      </c>
      <c r="D11812">
        <v>136802873</v>
      </c>
      <c r="E11812">
        <v>142237295</v>
      </c>
    </row>
    <row r="11813" spans="1:5">
      <c r="A11813" s="58">
        <v>36342</v>
      </c>
      <c r="B11813">
        <v>0</v>
      </c>
      <c r="C11813">
        <v>3795762</v>
      </c>
      <c r="D11813">
        <v>1943639</v>
      </c>
      <c r="E11813">
        <v>1852123</v>
      </c>
    </row>
    <row r="11814" spans="1:5">
      <c r="A11814" s="58">
        <v>36342</v>
      </c>
      <c r="B11814">
        <v>1</v>
      </c>
      <c r="C11814">
        <v>3784001</v>
      </c>
      <c r="D11814">
        <v>1935343</v>
      </c>
      <c r="E11814">
        <v>1848658</v>
      </c>
    </row>
    <row r="11815" spans="1:5">
      <c r="A11815" s="58">
        <v>36342</v>
      </c>
      <c r="B11815">
        <v>2</v>
      </c>
      <c r="C11815">
        <v>3783695</v>
      </c>
      <c r="D11815">
        <v>1933818</v>
      </c>
      <c r="E11815">
        <v>1849877</v>
      </c>
    </row>
    <row r="11816" spans="1:5">
      <c r="A11816" s="58">
        <v>36342</v>
      </c>
      <c r="B11816">
        <v>3</v>
      </c>
      <c r="C11816">
        <v>3826501</v>
      </c>
      <c r="D11816">
        <v>1957234</v>
      </c>
      <c r="E11816">
        <v>1869267</v>
      </c>
    </row>
    <row r="11817" spans="1:5">
      <c r="A11817" s="58">
        <v>36342</v>
      </c>
      <c r="B11817">
        <v>4</v>
      </c>
      <c r="C11817">
        <v>3945585</v>
      </c>
      <c r="D11817">
        <v>2019773</v>
      </c>
      <c r="E11817">
        <v>1925812</v>
      </c>
    </row>
    <row r="11818" spans="1:5">
      <c r="A11818" s="58">
        <v>36342</v>
      </c>
      <c r="B11818">
        <v>5</v>
      </c>
      <c r="C11818">
        <v>3995596</v>
      </c>
      <c r="D11818">
        <v>2047540</v>
      </c>
      <c r="E11818">
        <v>1948056</v>
      </c>
    </row>
    <row r="11819" spans="1:5">
      <c r="A11819" s="58">
        <v>36342</v>
      </c>
      <c r="B11819">
        <v>6</v>
      </c>
      <c r="C11819">
        <v>4044949</v>
      </c>
      <c r="D11819">
        <v>2073231</v>
      </c>
      <c r="E11819">
        <v>1971718</v>
      </c>
    </row>
    <row r="11820" spans="1:5">
      <c r="A11820" s="58">
        <v>36342</v>
      </c>
      <c r="B11820">
        <v>7</v>
      </c>
      <c r="C11820">
        <v>4165859</v>
      </c>
      <c r="D11820">
        <v>2129903</v>
      </c>
      <c r="E11820">
        <v>2035956</v>
      </c>
    </row>
    <row r="11821" spans="1:5">
      <c r="A11821" s="58">
        <v>36342</v>
      </c>
      <c r="B11821">
        <v>8</v>
      </c>
      <c r="C11821">
        <v>4178894</v>
      </c>
      <c r="D11821">
        <v>2139778</v>
      </c>
      <c r="E11821">
        <v>2039116</v>
      </c>
    </row>
    <row r="11822" spans="1:5">
      <c r="A11822" s="58">
        <v>36342</v>
      </c>
      <c r="B11822">
        <v>9</v>
      </c>
      <c r="C11822">
        <v>4221162</v>
      </c>
      <c r="D11822">
        <v>2163390</v>
      </c>
      <c r="E11822">
        <v>2057772</v>
      </c>
    </row>
    <row r="11823" spans="1:5">
      <c r="A11823" s="58">
        <v>36342</v>
      </c>
      <c r="B11823">
        <v>10</v>
      </c>
      <c r="C11823">
        <v>4144940</v>
      </c>
      <c r="D11823">
        <v>2125169</v>
      </c>
      <c r="E11823">
        <v>2019771</v>
      </c>
    </row>
    <row r="11824" spans="1:5">
      <c r="A11824" s="58">
        <v>36342</v>
      </c>
      <c r="B11824">
        <v>11</v>
      </c>
      <c r="C11824">
        <v>4036399</v>
      </c>
      <c r="D11824">
        <v>2066697</v>
      </c>
      <c r="E11824">
        <v>1969702</v>
      </c>
    </row>
    <row r="11825" spans="1:5">
      <c r="A11825" s="58">
        <v>36342</v>
      </c>
      <c r="B11825">
        <v>12</v>
      </c>
      <c r="C11825">
        <v>4011128</v>
      </c>
      <c r="D11825">
        <v>2054524</v>
      </c>
      <c r="E11825">
        <v>1956604</v>
      </c>
    </row>
    <row r="11826" spans="1:5">
      <c r="A11826" s="58">
        <v>36342</v>
      </c>
      <c r="B11826">
        <v>13</v>
      </c>
      <c r="C11826">
        <v>4004643</v>
      </c>
      <c r="D11826">
        <v>2051767</v>
      </c>
      <c r="E11826">
        <v>1952876</v>
      </c>
    </row>
    <row r="11827" spans="1:5">
      <c r="A11827" s="58">
        <v>36342</v>
      </c>
      <c r="B11827">
        <v>14</v>
      </c>
      <c r="C11827">
        <v>4016254</v>
      </c>
      <c r="D11827">
        <v>2059543</v>
      </c>
      <c r="E11827">
        <v>1956711</v>
      </c>
    </row>
    <row r="11828" spans="1:5">
      <c r="A11828" s="58">
        <v>36342</v>
      </c>
      <c r="B11828">
        <v>15</v>
      </c>
      <c r="C11828">
        <v>3934744</v>
      </c>
      <c r="D11828">
        <v>2022688</v>
      </c>
      <c r="E11828">
        <v>1912056</v>
      </c>
    </row>
    <row r="11829" spans="1:5">
      <c r="A11829" s="58">
        <v>36342</v>
      </c>
      <c r="B11829">
        <v>16</v>
      </c>
      <c r="C11829">
        <v>4021862</v>
      </c>
      <c r="D11829">
        <v>2072157</v>
      </c>
      <c r="E11829">
        <v>1949705</v>
      </c>
    </row>
    <row r="11830" spans="1:5">
      <c r="A11830" s="58">
        <v>36342</v>
      </c>
      <c r="B11830">
        <v>17</v>
      </c>
      <c r="C11830">
        <v>4034386</v>
      </c>
      <c r="D11830">
        <v>2085243</v>
      </c>
      <c r="E11830">
        <v>1949143</v>
      </c>
    </row>
    <row r="11831" spans="1:5">
      <c r="A11831" s="58">
        <v>36342</v>
      </c>
      <c r="B11831">
        <v>18</v>
      </c>
      <c r="C11831">
        <v>3990308</v>
      </c>
      <c r="D11831">
        <v>2047836</v>
      </c>
      <c r="E11831">
        <v>1942472</v>
      </c>
    </row>
    <row r="11832" spans="1:5">
      <c r="A11832" s="58">
        <v>36342</v>
      </c>
      <c r="B11832">
        <v>19</v>
      </c>
      <c r="C11832">
        <v>4103302</v>
      </c>
      <c r="D11832">
        <v>2095109</v>
      </c>
      <c r="E11832">
        <v>2008193</v>
      </c>
    </row>
    <row r="11833" spans="1:5">
      <c r="A11833" s="58">
        <v>36342</v>
      </c>
      <c r="B11833">
        <v>20</v>
      </c>
      <c r="C11833">
        <v>3920076</v>
      </c>
      <c r="D11833">
        <v>2006118</v>
      </c>
      <c r="E11833">
        <v>1913958</v>
      </c>
    </row>
    <row r="11834" spans="1:5">
      <c r="A11834" s="58">
        <v>36342</v>
      </c>
      <c r="B11834">
        <v>21</v>
      </c>
      <c r="C11834">
        <v>3762940</v>
      </c>
      <c r="D11834">
        <v>1924634</v>
      </c>
      <c r="E11834">
        <v>1838306</v>
      </c>
    </row>
    <row r="11835" spans="1:5">
      <c r="A11835" s="58">
        <v>36342</v>
      </c>
      <c r="B11835">
        <v>22</v>
      </c>
      <c r="C11835">
        <v>3695951</v>
      </c>
      <c r="D11835">
        <v>1888250</v>
      </c>
      <c r="E11835">
        <v>1807701</v>
      </c>
    </row>
    <row r="11836" spans="1:5">
      <c r="A11836" s="58">
        <v>36342</v>
      </c>
      <c r="B11836">
        <v>23</v>
      </c>
      <c r="C11836">
        <v>3561920</v>
      </c>
      <c r="D11836">
        <v>1817406</v>
      </c>
      <c r="E11836">
        <v>1744514</v>
      </c>
    </row>
    <row r="11837" spans="1:5">
      <c r="A11837" s="58">
        <v>36342</v>
      </c>
      <c r="B11837">
        <v>24</v>
      </c>
      <c r="C11837">
        <v>3650542</v>
      </c>
      <c r="D11837">
        <v>1856406</v>
      </c>
      <c r="E11837">
        <v>1794136</v>
      </c>
    </row>
    <row r="11838" spans="1:5">
      <c r="A11838" s="58">
        <v>36342</v>
      </c>
      <c r="B11838">
        <v>25</v>
      </c>
      <c r="C11838">
        <v>3652312</v>
      </c>
      <c r="D11838">
        <v>1855186</v>
      </c>
      <c r="E11838">
        <v>1797126</v>
      </c>
    </row>
    <row r="11839" spans="1:5">
      <c r="A11839" s="58">
        <v>36342</v>
      </c>
      <c r="B11839">
        <v>26</v>
      </c>
      <c r="C11839">
        <v>3666165</v>
      </c>
      <c r="D11839">
        <v>1851638</v>
      </c>
      <c r="E11839">
        <v>1814527</v>
      </c>
    </row>
    <row r="11840" spans="1:5">
      <c r="A11840" s="58">
        <v>36342</v>
      </c>
      <c r="B11840">
        <v>27</v>
      </c>
      <c r="C11840">
        <v>3939601</v>
      </c>
      <c r="D11840">
        <v>1988011</v>
      </c>
      <c r="E11840">
        <v>1951590</v>
      </c>
    </row>
    <row r="11841" spans="1:5">
      <c r="A11841" s="58">
        <v>36342</v>
      </c>
      <c r="B11841">
        <v>28</v>
      </c>
      <c r="C11841">
        <v>4150463</v>
      </c>
      <c r="D11841">
        <v>2087761</v>
      </c>
      <c r="E11841">
        <v>2062702</v>
      </c>
    </row>
    <row r="11842" spans="1:5">
      <c r="A11842" s="58">
        <v>36342</v>
      </c>
      <c r="B11842">
        <v>29</v>
      </c>
      <c r="C11842">
        <v>4166516</v>
      </c>
      <c r="D11842">
        <v>2096494</v>
      </c>
      <c r="E11842">
        <v>2070022</v>
      </c>
    </row>
    <row r="11843" spans="1:5">
      <c r="A11843" s="58">
        <v>36342</v>
      </c>
      <c r="B11843">
        <v>30</v>
      </c>
      <c r="C11843">
        <v>4176407</v>
      </c>
      <c r="D11843">
        <v>2113685</v>
      </c>
      <c r="E11843">
        <v>2062722</v>
      </c>
    </row>
    <row r="11844" spans="1:5">
      <c r="A11844" s="58">
        <v>36342</v>
      </c>
      <c r="B11844">
        <v>31</v>
      </c>
      <c r="C11844">
        <v>3935632</v>
      </c>
      <c r="D11844">
        <v>1979071</v>
      </c>
      <c r="E11844">
        <v>1956561</v>
      </c>
    </row>
    <row r="11845" spans="1:5">
      <c r="A11845" s="58">
        <v>36342</v>
      </c>
      <c r="B11845">
        <v>32</v>
      </c>
      <c r="C11845">
        <v>4045114</v>
      </c>
      <c r="D11845">
        <v>2029955</v>
      </c>
      <c r="E11845">
        <v>2015159</v>
      </c>
    </row>
    <row r="11846" spans="1:5">
      <c r="A11846" s="58">
        <v>36342</v>
      </c>
      <c r="B11846">
        <v>33</v>
      </c>
      <c r="C11846">
        <v>4080760</v>
      </c>
      <c r="D11846">
        <v>2043812</v>
      </c>
      <c r="E11846">
        <v>2036948</v>
      </c>
    </row>
    <row r="11847" spans="1:5">
      <c r="A11847" s="58">
        <v>36342</v>
      </c>
      <c r="B11847">
        <v>34</v>
      </c>
      <c r="C11847">
        <v>4365436</v>
      </c>
      <c r="D11847">
        <v>2187703</v>
      </c>
      <c r="E11847">
        <v>2177733</v>
      </c>
    </row>
    <row r="11848" spans="1:5">
      <c r="A11848" s="58">
        <v>36342</v>
      </c>
      <c r="B11848">
        <v>35</v>
      </c>
      <c r="C11848">
        <v>4601162</v>
      </c>
      <c r="D11848">
        <v>2309804</v>
      </c>
      <c r="E11848">
        <v>2291358</v>
      </c>
    </row>
    <row r="11849" spans="1:5">
      <c r="A11849" s="58">
        <v>36342</v>
      </c>
      <c r="B11849">
        <v>36</v>
      </c>
      <c r="C11849">
        <v>4543860</v>
      </c>
      <c r="D11849">
        <v>2262633</v>
      </c>
      <c r="E11849">
        <v>2281227</v>
      </c>
    </row>
    <row r="11850" spans="1:5">
      <c r="A11850" s="58">
        <v>36342</v>
      </c>
      <c r="B11850">
        <v>37</v>
      </c>
      <c r="C11850">
        <v>4584978</v>
      </c>
      <c r="D11850">
        <v>2285254</v>
      </c>
      <c r="E11850">
        <v>2299724</v>
      </c>
    </row>
    <row r="11851" spans="1:5">
      <c r="A11851" s="58">
        <v>36342</v>
      </c>
      <c r="B11851">
        <v>38</v>
      </c>
      <c r="C11851">
        <v>4531008</v>
      </c>
      <c r="D11851">
        <v>2253595</v>
      </c>
      <c r="E11851">
        <v>2277413</v>
      </c>
    </row>
    <row r="11852" spans="1:5">
      <c r="A11852" s="58">
        <v>36342</v>
      </c>
      <c r="B11852">
        <v>39</v>
      </c>
      <c r="C11852">
        <v>4621541</v>
      </c>
      <c r="D11852">
        <v>2297109</v>
      </c>
      <c r="E11852">
        <v>2324432</v>
      </c>
    </row>
    <row r="11853" spans="1:5">
      <c r="A11853" s="58">
        <v>36342</v>
      </c>
      <c r="B11853">
        <v>40</v>
      </c>
      <c r="C11853">
        <v>4663542</v>
      </c>
      <c r="D11853">
        <v>2324302</v>
      </c>
      <c r="E11853">
        <v>2339240</v>
      </c>
    </row>
    <row r="11854" spans="1:5">
      <c r="A11854" s="58">
        <v>36342</v>
      </c>
      <c r="B11854">
        <v>41</v>
      </c>
      <c r="C11854">
        <v>4462222</v>
      </c>
      <c r="D11854">
        <v>2211221</v>
      </c>
      <c r="E11854">
        <v>2251001</v>
      </c>
    </row>
    <row r="11855" spans="1:5">
      <c r="A11855" s="58">
        <v>36342</v>
      </c>
      <c r="B11855">
        <v>42</v>
      </c>
      <c r="C11855">
        <v>4508019</v>
      </c>
      <c r="D11855">
        <v>2236572</v>
      </c>
      <c r="E11855">
        <v>2271447</v>
      </c>
    </row>
    <row r="11856" spans="1:5">
      <c r="A11856" s="58">
        <v>36342</v>
      </c>
      <c r="B11856">
        <v>43</v>
      </c>
      <c r="C11856">
        <v>4297293</v>
      </c>
      <c r="D11856">
        <v>2117912</v>
      </c>
      <c r="E11856">
        <v>2179381</v>
      </c>
    </row>
    <row r="11857" spans="1:5">
      <c r="A11857" s="58">
        <v>36342</v>
      </c>
      <c r="B11857">
        <v>44</v>
      </c>
      <c r="C11857">
        <v>4263052</v>
      </c>
      <c r="D11857">
        <v>2108671</v>
      </c>
      <c r="E11857">
        <v>2154381</v>
      </c>
    </row>
    <row r="11858" spans="1:5">
      <c r="A11858" s="58">
        <v>36342</v>
      </c>
      <c r="B11858">
        <v>45</v>
      </c>
      <c r="C11858">
        <v>4243275</v>
      </c>
      <c r="D11858">
        <v>2098110</v>
      </c>
      <c r="E11858">
        <v>2145165</v>
      </c>
    </row>
    <row r="11859" spans="1:5">
      <c r="A11859" s="58">
        <v>36342</v>
      </c>
      <c r="B11859">
        <v>46</v>
      </c>
      <c r="C11859">
        <v>3996539</v>
      </c>
      <c r="D11859">
        <v>1963776</v>
      </c>
      <c r="E11859">
        <v>2032763</v>
      </c>
    </row>
    <row r="11860" spans="1:5">
      <c r="A11860" s="58">
        <v>36342</v>
      </c>
      <c r="B11860">
        <v>47</v>
      </c>
      <c r="C11860">
        <v>3937632</v>
      </c>
      <c r="D11860">
        <v>1935093</v>
      </c>
      <c r="E11860">
        <v>2002539</v>
      </c>
    </row>
    <row r="11861" spans="1:5">
      <c r="A11861" s="58">
        <v>36342</v>
      </c>
      <c r="B11861">
        <v>48</v>
      </c>
      <c r="C11861">
        <v>3711221</v>
      </c>
      <c r="D11861">
        <v>1821344</v>
      </c>
      <c r="E11861">
        <v>1889877</v>
      </c>
    </row>
    <row r="11862" spans="1:5">
      <c r="A11862" s="58">
        <v>36342</v>
      </c>
      <c r="B11862">
        <v>49</v>
      </c>
      <c r="C11862">
        <v>3765540</v>
      </c>
      <c r="D11862">
        <v>1848150</v>
      </c>
      <c r="E11862">
        <v>1917390</v>
      </c>
    </row>
    <row r="11863" spans="1:5">
      <c r="A11863" s="58">
        <v>36342</v>
      </c>
      <c r="B11863">
        <v>50</v>
      </c>
      <c r="C11863">
        <v>3759256</v>
      </c>
      <c r="D11863">
        <v>1845237</v>
      </c>
      <c r="E11863">
        <v>1914019</v>
      </c>
    </row>
    <row r="11864" spans="1:5">
      <c r="A11864" s="58">
        <v>36342</v>
      </c>
      <c r="B11864">
        <v>51</v>
      </c>
      <c r="C11864">
        <v>3603339</v>
      </c>
      <c r="D11864">
        <v>1763110</v>
      </c>
      <c r="E11864">
        <v>1840229</v>
      </c>
    </row>
    <row r="11865" spans="1:5">
      <c r="A11865" s="58">
        <v>36342</v>
      </c>
      <c r="B11865">
        <v>52</v>
      </c>
      <c r="C11865">
        <v>3876977</v>
      </c>
      <c r="D11865">
        <v>1902244</v>
      </c>
      <c r="E11865">
        <v>1974733</v>
      </c>
    </row>
    <row r="11866" spans="1:5">
      <c r="A11866" s="58">
        <v>36342</v>
      </c>
      <c r="B11866">
        <v>53</v>
      </c>
      <c r="C11866">
        <v>2784868</v>
      </c>
      <c r="D11866">
        <v>1354601</v>
      </c>
      <c r="E11866">
        <v>1430267</v>
      </c>
    </row>
    <row r="11867" spans="1:5">
      <c r="A11867" s="58">
        <v>36342</v>
      </c>
      <c r="B11867">
        <v>54</v>
      </c>
      <c r="C11867">
        <v>2899172</v>
      </c>
      <c r="D11867">
        <v>1413849</v>
      </c>
      <c r="E11867">
        <v>1485323</v>
      </c>
    </row>
    <row r="11868" spans="1:5">
      <c r="A11868" s="58">
        <v>36342</v>
      </c>
      <c r="B11868">
        <v>55</v>
      </c>
      <c r="C11868">
        <v>2854647</v>
      </c>
      <c r="D11868">
        <v>1387851</v>
      </c>
      <c r="E11868">
        <v>1466796</v>
      </c>
    </row>
    <row r="11869" spans="1:5">
      <c r="A11869" s="58">
        <v>36342</v>
      </c>
      <c r="B11869">
        <v>56</v>
      </c>
      <c r="C11869">
        <v>2937365</v>
      </c>
      <c r="D11869">
        <v>1425146</v>
      </c>
      <c r="E11869">
        <v>1512219</v>
      </c>
    </row>
    <row r="11870" spans="1:5">
      <c r="A11870" s="58">
        <v>36342</v>
      </c>
      <c r="B11870">
        <v>57</v>
      </c>
      <c r="C11870">
        <v>2562178</v>
      </c>
      <c r="D11870">
        <v>1234135</v>
      </c>
      <c r="E11870">
        <v>1328043</v>
      </c>
    </row>
    <row r="11871" spans="1:5">
      <c r="A11871" s="58">
        <v>36342</v>
      </c>
      <c r="B11871">
        <v>58</v>
      </c>
      <c r="C11871">
        <v>2413390</v>
      </c>
      <c r="D11871">
        <v>1161330</v>
      </c>
      <c r="E11871">
        <v>1252060</v>
      </c>
    </row>
    <row r="11872" spans="1:5">
      <c r="A11872" s="58">
        <v>36342</v>
      </c>
      <c r="B11872">
        <v>59</v>
      </c>
      <c r="C11872">
        <v>2317241</v>
      </c>
      <c r="D11872">
        <v>1111325</v>
      </c>
      <c r="E11872">
        <v>1205916</v>
      </c>
    </row>
    <row r="11873" spans="1:5">
      <c r="A11873" s="58">
        <v>36342</v>
      </c>
      <c r="B11873">
        <v>60</v>
      </c>
      <c r="C11873">
        <v>2310077</v>
      </c>
      <c r="D11873">
        <v>1105604</v>
      </c>
      <c r="E11873">
        <v>1204473</v>
      </c>
    </row>
    <row r="11874" spans="1:5">
      <c r="A11874" s="58">
        <v>36342</v>
      </c>
      <c r="B11874">
        <v>61</v>
      </c>
      <c r="C11874">
        <v>2179628</v>
      </c>
      <c r="D11874">
        <v>1040972</v>
      </c>
      <c r="E11874">
        <v>1138656</v>
      </c>
    </row>
    <row r="11875" spans="1:5">
      <c r="A11875" s="58">
        <v>36342</v>
      </c>
      <c r="B11875">
        <v>62</v>
      </c>
      <c r="C11875">
        <v>2076737</v>
      </c>
      <c r="D11875">
        <v>987004</v>
      </c>
      <c r="E11875">
        <v>1089733</v>
      </c>
    </row>
    <row r="11876" spans="1:5">
      <c r="A11876" s="58">
        <v>36342</v>
      </c>
      <c r="B11876">
        <v>63</v>
      </c>
      <c r="C11876">
        <v>2055864</v>
      </c>
      <c r="D11876">
        <v>972058</v>
      </c>
      <c r="E11876">
        <v>1083806</v>
      </c>
    </row>
    <row r="11877" spans="1:5">
      <c r="A11877" s="58">
        <v>36342</v>
      </c>
      <c r="B11877">
        <v>64</v>
      </c>
      <c r="C11877">
        <v>2070899</v>
      </c>
      <c r="D11877">
        <v>973838</v>
      </c>
      <c r="E11877">
        <v>1097061</v>
      </c>
    </row>
    <row r="11878" spans="1:5">
      <c r="A11878" s="58">
        <v>36342</v>
      </c>
      <c r="B11878">
        <v>65</v>
      </c>
      <c r="C11878">
        <v>1910015</v>
      </c>
      <c r="D11878">
        <v>893181</v>
      </c>
      <c r="E11878">
        <v>1016834</v>
      </c>
    </row>
    <row r="11879" spans="1:5">
      <c r="A11879" s="58">
        <v>36342</v>
      </c>
      <c r="B11879">
        <v>66</v>
      </c>
      <c r="C11879">
        <v>1897274</v>
      </c>
      <c r="D11879">
        <v>878101</v>
      </c>
      <c r="E11879">
        <v>1019173</v>
      </c>
    </row>
    <row r="11880" spans="1:5">
      <c r="A11880" s="58">
        <v>36342</v>
      </c>
      <c r="B11880">
        <v>67</v>
      </c>
      <c r="C11880">
        <v>1917888</v>
      </c>
      <c r="D11880">
        <v>881579</v>
      </c>
      <c r="E11880">
        <v>1036309</v>
      </c>
    </row>
    <row r="11881" spans="1:5">
      <c r="A11881" s="58">
        <v>36342</v>
      </c>
      <c r="B11881">
        <v>68</v>
      </c>
      <c r="C11881">
        <v>1918627</v>
      </c>
      <c r="D11881">
        <v>879732</v>
      </c>
      <c r="E11881">
        <v>1038895</v>
      </c>
    </row>
    <row r="11882" spans="1:5">
      <c r="A11882" s="58">
        <v>36342</v>
      </c>
      <c r="B11882">
        <v>69</v>
      </c>
      <c r="C11882">
        <v>1897694</v>
      </c>
      <c r="D11882">
        <v>866917</v>
      </c>
      <c r="E11882">
        <v>1030777</v>
      </c>
    </row>
    <row r="11883" spans="1:5">
      <c r="A11883" s="58">
        <v>36342</v>
      </c>
      <c r="B11883">
        <v>70</v>
      </c>
      <c r="C11883">
        <v>1869141</v>
      </c>
      <c r="D11883">
        <v>833870</v>
      </c>
      <c r="E11883">
        <v>1035271</v>
      </c>
    </row>
    <row r="11884" spans="1:5">
      <c r="A11884" s="58">
        <v>36342</v>
      </c>
      <c r="B11884">
        <v>71</v>
      </c>
      <c r="C11884">
        <v>1831912</v>
      </c>
      <c r="D11884">
        <v>817423</v>
      </c>
      <c r="E11884">
        <v>1014489</v>
      </c>
    </row>
    <row r="11885" spans="1:5">
      <c r="A11885" s="58">
        <v>36342</v>
      </c>
      <c r="B11885">
        <v>72</v>
      </c>
      <c r="C11885">
        <v>1752158</v>
      </c>
      <c r="D11885">
        <v>767132</v>
      </c>
      <c r="E11885">
        <v>985026</v>
      </c>
    </row>
    <row r="11886" spans="1:5">
      <c r="A11886" s="58">
        <v>36342</v>
      </c>
      <c r="B11886">
        <v>73</v>
      </c>
      <c r="C11886">
        <v>1715307</v>
      </c>
      <c r="D11886">
        <v>745737</v>
      </c>
      <c r="E11886">
        <v>969570</v>
      </c>
    </row>
    <row r="11887" spans="1:5">
      <c r="A11887" s="58">
        <v>36342</v>
      </c>
      <c r="B11887">
        <v>74</v>
      </c>
      <c r="C11887">
        <v>1708893</v>
      </c>
      <c r="D11887">
        <v>729813</v>
      </c>
      <c r="E11887">
        <v>979080</v>
      </c>
    </row>
    <row r="11888" spans="1:5">
      <c r="A11888" s="58">
        <v>36342</v>
      </c>
      <c r="B11888">
        <v>75</v>
      </c>
      <c r="C11888">
        <v>1635100</v>
      </c>
      <c r="D11888">
        <v>688571</v>
      </c>
      <c r="E11888">
        <v>946529</v>
      </c>
    </row>
    <row r="11889" spans="1:5">
      <c r="A11889" s="58">
        <v>36342</v>
      </c>
      <c r="B11889">
        <v>76</v>
      </c>
      <c r="C11889">
        <v>1539897</v>
      </c>
      <c r="D11889">
        <v>639620</v>
      </c>
      <c r="E11889">
        <v>900277</v>
      </c>
    </row>
    <row r="11890" spans="1:5">
      <c r="A11890" s="58">
        <v>36342</v>
      </c>
      <c r="B11890">
        <v>77</v>
      </c>
      <c r="C11890">
        <v>1499691</v>
      </c>
      <c r="D11890">
        <v>617131</v>
      </c>
      <c r="E11890">
        <v>882560</v>
      </c>
    </row>
    <row r="11891" spans="1:5">
      <c r="A11891" s="58">
        <v>36342</v>
      </c>
      <c r="B11891">
        <v>78</v>
      </c>
      <c r="C11891">
        <v>1408598</v>
      </c>
      <c r="D11891">
        <v>570134</v>
      </c>
      <c r="E11891">
        <v>838464</v>
      </c>
    </row>
    <row r="11892" spans="1:5">
      <c r="A11892" s="58">
        <v>36342</v>
      </c>
      <c r="B11892">
        <v>79</v>
      </c>
      <c r="C11892">
        <v>1259320</v>
      </c>
      <c r="D11892">
        <v>495929</v>
      </c>
      <c r="E11892">
        <v>763391</v>
      </c>
    </row>
    <row r="11893" spans="1:5">
      <c r="A11893" s="58">
        <v>36342</v>
      </c>
      <c r="B11893">
        <v>80</v>
      </c>
      <c r="C11893">
        <v>1186831</v>
      </c>
      <c r="D11893">
        <v>457270</v>
      </c>
      <c r="E11893">
        <v>729561</v>
      </c>
    </row>
    <row r="11894" spans="1:5">
      <c r="A11894" s="58">
        <v>36342</v>
      </c>
      <c r="B11894">
        <v>81</v>
      </c>
      <c r="C11894">
        <v>1047808</v>
      </c>
      <c r="D11894">
        <v>394121</v>
      </c>
      <c r="E11894">
        <v>653687</v>
      </c>
    </row>
    <row r="11895" spans="1:5">
      <c r="A11895" s="58">
        <v>36342</v>
      </c>
      <c r="B11895">
        <v>82</v>
      </c>
      <c r="C11895">
        <v>972792</v>
      </c>
      <c r="D11895">
        <v>362232</v>
      </c>
      <c r="E11895">
        <v>610560</v>
      </c>
    </row>
    <row r="11896" spans="1:5">
      <c r="A11896" s="58">
        <v>36342</v>
      </c>
      <c r="B11896">
        <v>83</v>
      </c>
      <c r="C11896">
        <v>875954</v>
      </c>
      <c r="D11896">
        <v>312444</v>
      </c>
      <c r="E11896">
        <v>563510</v>
      </c>
    </row>
    <row r="11897" spans="1:5">
      <c r="A11897" s="58">
        <v>36342</v>
      </c>
      <c r="B11897">
        <v>84</v>
      </c>
      <c r="C11897">
        <v>798923</v>
      </c>
      <c r="D11897">
        <v>276264</v>
      </c>
      <c r="E11897">
        <v>522659</v>
      </c>
    </row>
    <row r="11898" spans="1:5">
      <c r="A11898" s="58">
        <v>36342</v>
      </c>
      <c r="B11898">
        <v>85</v>
      </c>
      <c r="C11898">
        <v>710649</v>
      </c>
      <c r="D11898">
        <v>236157</v>
      </c>
      <c r="E11898">
        <v>474492</v>
      </c>
    </row>
    <row r="11899" spans="1:5">
      <c r="A11899" s="58">
        <v>36342</v>
      </c>
      <c r="B11899">
        <v>86</v>
      </c>
      <c r="C11899">
        <v>629188</v>
      </c>
      <c r="D11899">
        <v>201380</v>
      </c>
      <c r="E11899">
        <v>427808</v>
      </c>
    </row>
    <row r="11900" spans="1:5">
      <c r="A11900" s="58">
        <v>36342</v>
      </c>
      <c r="B11900">
        <v>87</v>
      </c>
      <c r="C11900">
        <v>532464</v>
      </c>
      <c r="D11900">
        <v>165824</v>
      </c>
      <c r="E11900">
        <v>366640</v>
      </c>
    </row>
    <row r="11901" spans="1:5">
      <c r="A11901" s="58">
        <v>36342</v>
      </c>
      <c r="B11901">
        <v>88</v>
      </c>
      <c r="C11901">
        <v>460896</v>
      </c>
      <c r="D11901">
        <v>135189</v>
      </c>
      <c r="E11901">
        <v>325707</v>
      </c>
    </row>
    <row r="11902" spans="1:5">
      <c r="A11902" s="58">
        <v>36342</v>
      </c>
      <c r="B11902">
        <v>89</v>
      </c>
      <c r="C11902">
        <v>393855</v>
      </c>
      <c r="D11902">
        <v>112002</v>
      </c>
      <c r="E11902">
        <v>281853</v>
      </c>
    </row>
    <row r="11903" spans="1:5">
      <c r="A11903" s="58">
        <v>36342</v>
      </c>
      <c r="B11903">
        <v>90</v>
      </c>
      <c r="C11903">
        <v>321717</v>
      </c>
      <c r="D11903">
        <v>87359</v>
      </c>
      <c r="E11903">
        <v>234358</v>
      </c>
    </row>
    <row r="11904" spans="1:5">
      <c r="A11904" s="58">
        <v>36342</v>
      </c>
      <c r="B11904">
        <v>91</v>
      </c>
      <c r="C11904">
        <v>264035</v>
      </c>
      <c r="D11904">
        <v>67894</v>
      </c>
      <c r="E11904">
        <v>196141</v>
      </c>
    </row>
    <row r="11905" spans="1:5">
      <c r="A11905" s="58">
        <v>36342</v>
      </c>
      <c r="B11905">
        <v>92</v>
      </c>
      <c r="C11905">
        <v>210441</v>
      </c>
      <c r="D11905">
        <v>52311</v>
      </c>
      <c r="E11905">
        <v>158130</v>
      </c>
    </row>
    <row r="11906" spans="1:5">
      <c r="A11906" s="58">
        <v>36342</v>
      </c>
      <c r="B11906">
        <v>93</v>
      </c>
      <c r="C11906">
        <v>167733</v>
      </c>
      <c r="D11906">
        <v>39017</v>
      </c>
      <c r="E11906">
        <v>128716</v>
      </c>
    </row>
    <row r="11907" spans="1:5">
      <c r="A11907" s="58">
        <v>36342</v>
      </c>
      <c r="B11907">
        <v>94</v>
      </c>
      <c r="C11907">
        <v>134930</v>
      </c>
      <c r="D11907">
        <v>30360</v>
      </c>
      <c r="E11907">
        <v>104570</v>
      </c>
    </row>
    <row r="11908" spans="1:5">
      <c r="A11908" s="58">
        <v>36342</v>
      </c>
      <c r="B11908">
        <v>95</v>
      </c>
      <c r="C11908">
        <v>94154</v>
      </c>
      <c r="D11908">
        <v>20189</v>
      </c>
      <c r="E11908">
        <v>73965</v>
      </c>
    </row>
    <row r="11909" spans="1:5">
      <c r="A11909" s="58">
        <v>36342</v>
      </c>
      <c r="B11909">
        <v>96</v>
      </c>
      <c r="C11909">
        <v>71298</v>
      </c>
      <c r="D11909">
        <v>14344</v>
      </c>
      <c r="E11909">
        <v>56954</v>
      </c>
    </row>
    <row r="11910" spans="1:5">
      <c r="A11910" s="58">
        <v>36342</v>
      </c>
      <c r="B11910">
        <v>97</v>
      </c>
      <c r="C11910">
        <v>49935</v>
      </c>
      <c r="D11910">
        <v>9810</v>
      </c>
      <c r="E11910">
        <v>40125</v>
      </c>
    </row>
    <row r="11911" spans="1:5">
      <c r="A11911" s="58">
        <v>36342</v>
      </c>
      <c r="B11911">
        <v>98</v>
      </c>
      <c r="C11911">
        <v>39439</v>
      </c>
      <c r="D11911">
        <v>7362</v>
      </c>
      <c r="E11911">
        <v>32077</v>
      </c>
    </row>
    <row r="11912" spans="1:5">
      <c r="A11912" s="58">
        <v>36342</v>
      </c>
      <c r="B11912">
        <v>99</v>
      </c>
      <c r="C11912">
        <v>24456</v>
      </c>
      <c r="D11912">
        <v>4616</v>
      </c>
      <c r="E11912">
        <v>19840</v>
      </c>
    </row>
    <row r="11913" spans="1:5">
      <c r="A11913" s="58">
        <v>36342</v>
      </c>
      <c r="B11913" t="s">
        <v>164</v>
      </c>
      <c r="C11913">
        <v>48828</v>
      </c>
      <c r="D11913">
        <v>9496</v>
      </c>
      <c r="E11913">
        <v>39332</v>
      </c>
    </row>
    <row r="11915" spans="1:5">
      <c r="A11915" s="58">
        <v>36373</v>
      </c>
      <c r="B11915" t="s">
        <v>163</v>
      </c>
      <c r="C11915" s="56">
        <v>279348204</v>
      </c>
      <c r="D11915">
        <v>136963695</v>
      </c>
      <c r="E11915">
        <v>142384509</v>
      </c>
    </row>
    <row r="11916" spans="1:5">
      <c r="A11916" s="58">
        <v>36373</v>
      </c>
      <c r="B11916">
        <v>0</v>
      </c>
      <c r="C11916">
        <v>3798122</v>
      </c>
      <c r="D11916">
        <v>1944842</v>
      </c>
      <c r="E11916">
        <v>1853280</v>
      </c>
    </row>
    <row r="11917" spans="1:5">
      <c r="A11917" s="58">
        <v>36373</v>
      </c>
      <c r="B11917">
        <v>1</v>
      </c>
      <c r="C11917">
        <v>3786498</v>
      </c>
      <c r="D11917">
        <v>1936667</v>
      </c>
      <c r="E11917">
        <v>1849831</v>
      </c>
    </row>
    <row r="11918" spans="1:5">
      <c r="A11918" s="58">
        <v>36373</v>
      </c>
      <c r="B11918">
        <v>2</v>
      </c>
      <c r="C11918">
        <v>3785260</v>
      </c>
      <c r="D11918">
        <v>1934343</v>
      </c>
      <c r="E11918">
        <v>1850917</v>
      </c>
    </row>
    <row r="11919" spans="1:5">
      <c r="A11919" s="58">
        <v>36373</v>
      </c>
      <c r="B11919">
        <v>3</v>
      </c>
      <c r="C11919">
        <v>3831609</v>
      </c>
      <c r="D11919">
        <v>1960335</v>
      </c>
      <c r="E11919">
        <v>1871274</v>
      </c>
    </row>
    <row r="11920" spans="1:5">
      <c r="A11920" s="58">
        <v>36373</v>
      </c>
      <c r="B11920">
        <v>4</v>
      </c>
      <c r="C11920">
        <v>3941798</v>
      </c>
      <c r="D11920">
        <v>2017163</v>
      </c>
      <c r="E11920">
        <v>1924635</v>
      </c>
    </row>
    <row r="11921" spans="1:5">
      <c r="A11921" s="58">
        <v>36373</v>
      </c>
      <c r="B11921">
        <v>5</v>
      </c>
      <c r="C11921">
        <v>3990188</v>
      </c>
      <c r="D11921">
        <v>2044742</v>
      </c>
      <c r="E11921">
        <v>1945446</v>
      </c>
    </row>
    <row r="11922" spans="1:5">
      <c r="A11922" s="58">
        <v>36373</v>
      </c>
      <c r="B11922">
        <v>6</v>
      </c>
      <c r="C11922">
        <v>4039495</v>
      </c>
      <c r="D11922">
        <v>2070806</v>
      </c>
      <c r="E11922">
        <v>1968689</v>
      </c>
    </row>
    <row r="11923" spans="1:5">
      <c r="A11923" s="58">
        <v>36373</v>
      </c>
      <c r="B11923">
        <v>7</v>
      </c>
      <c r="C11923">
        <v>4163934</v>
      </c>
      <c r="D11923">
        <v>2129409</v>
      </c>
      <c r="E11923">
        <v>2034525</v>
      </c>
    </row>
    <row r="11924" spans="1:5">
      <c r="A11924" s="58">
        <v>36373</v>
      </c>
      <c r="B11924">
        <v>8</v>
      </c>
      <c r="C11924">
        <v>4177094</v>
      </c>
      <c r="D11924">
        <v>2138223</v>
      </c>
      <c r="E11924">
        <v>2038871</v>
      </c>
    </row>
    <row r="11925" spans="1:5">
      <c r="A11925" s="58">
        <v>36373</v>
      </c>
      <c r="B11925">
        <v>9</v>
      </c>
      <c r="C11925">
        <v>4235537</v>
      </c>
      <c r="D11925">
        <v>2170968</v>
      </c>
      <c r="E11925">
        <v>2064569</v>
      </c>
    </row>
    <row r="11926" spans="1:5">
      <c r="A11926" s="58">
        <v>36373</v>
      </c>
      <c r="B11926">
        <v>10</v>
      </c>
      <c r="C11926">
        <v>4156180</v>
      </c>
      <c r="D11926">
        <v>2130923</v>
      </c>
      <c r="E11926">
        <v>2025257</v>
      </c>
    </row>
    <row r="11927" spans="1:5">
      <c r="A11927" s="58">
        <v>36373</v>
      </c>
      <c r="B11927">
        <v>11</v>
      </c>
      <c r="C11927">
        <v>4045582</v>
      </c>
      <c r="D11927">
        <v>2071550</v>
      </c>
      <c r="E11927">
        <v>1974032</v>
      </c>
    </row>
    <row r="11928" spans="1:5">
      <c r="A11928" s="58">
        <v>36373</v>
      </c>
      <c r="B11928">
        <v>12</v>
      </c>
      <c r="C11928">
        <v>4015310</v>
      </c>
      <c r="D11928">
        <v>2056652</v>
      </c>
      <c r="E11928">
        <v>1958658</v>
      </c>
    </row>
    <row r="11929" spans="1:5">
      <c r="A11929" s="58">
        <v>36373</v>
      </c>
      <c r="B11929">
        <v>13</v>
      </c>
      <c r="C11929">
        <v>4005183</v>
      </c>
      <c r="D11929">
        <v>2051841</v>
      </c>
      <c r="E11929">
        <v>1953342</v>
      </c>
    </row>
    <row r="11930" spans="1:5">
      <c r="A11930" s="58">
        <v>36373</v>
      </c>
      <c r="B11930">
        <v>14</v>
      </c>
      <c r="C11930">
        <v>4027517</v>
      </c>
      <c r="D11930">
        <v>2065603</v>
      </c>
      <c r="E11930">
        <v>1961914</v>
      </c>
    </row>
    <row r="11931" spans="1:5">
      <c r="A11931" s="58">
        <v>36373</v>
      </c>
      <c r="B11931">
        <v>15</v>
      </c>
      <c r="C11931">
        <v>3942686</v>
      </c>
      <c r="D11931">
        <v>2026581</v>
      </c>
      <c r="E11931">
        <v>1916105</v>
      </c>
    </row>
    <row r="11932" spans="1:5">
      <c r="A11932" s="58">
        <v>36373</v>
      </c>
      <c r="B11932">
        <v>16</v>
      </c>
      <c r="C11932">
        <v>4011961</v>
      </c>
      <c r="D11932">
        <v>2067214</v>
      </c>
      <c r="E11932">
        <v>1944747</v>
      </c>
    </row>
    <row r="11933" spans="1:5">
      <c r="A11933" s="58">
        <v>36373</v>
      </c>
      <c r="B11933">
        <v>17</v>
      </c>
      <c r="C11933">
        <v>4041486</v>
      </c>
      <c r="D11933">
        <v>2088796</v>
      </c>
      <c r="E11933">
        <v>1952690</v>
      </c>
    </row>
    <row r="11934" spans="1:5">
      <c r="A11934" s="58">
        <v>36373</v>
      </c>
      <c r="B11934">
        <v>18</v>
      </c>
      <c r="C11934">
        <v>3983534</v>
      </c>
      <c r="D11934">
        <v>2044437</v>
      </c>
      <c r="E11934">
        <v>1939097</v>
      </c>
    </row>
    <row r="11935" spans="1:5">
      <c r="A11935" s="58">
        <v>36373</v>
      </c>
      <c r="B11935">
        <v>19</v>
      </c>
      <c r="C11935">
        <v>4126083</v>
      </c>
      <c r="D11935">
        <v>2106745</v>
      </c>
      <c r="E11935">
        <v>2019338</v>
      </c>
    </row>
    <row r="11936" spans="1:5">
      <c r="A11936" s="58">
        <v>36373</v>
      </c>
      <c r="B11936">
        <v>20</v>
      </c>
      <c r="C11936">
        <v>3936383</v>
      </c>
      <c r="D11936">
        <v>2014482</v>
      </c>
      <c r="E11936">
        <v>1921901</v>
      </c>
    </row>
    <row r="11937" spans="1:5">
      <c r="A11937" s="58">
        <v>36373</v>
      </c>
      <c r="B11937">
        <v>21</v>
      </c>
      <c r="C11937">
        <v>3766756</v>
      </c>
      <c r="D11937">
        <v>1926640</v>
      </c>
      <c r="E11937">
        <v>1840116</v>
      </c>
    </row>
    <row r="11938" spans="1:5">
      <c r="A11938" s="58">
        <v>36373</v>
      </c>
      <c r="B11938">
        <v>22</v>
      </c>
      <c r="C11938">
        <v>3711522</v>
      </c>
      <c r="D11938">
        <v>1896206</v>
      </c>
      <c r="E11938">
        <v>1815316</v>
      </c>
    </row>
    <row r="11939" spans="1:5">
      <c r="A11939" s="58">
        <v>36373</v>
      </c>
      <c r="B11939">
        <v>23</v>
      </c>
      <c r="C11939">
        <v>3562547</v>
      </c>
      <c r="D11939">
        <v>1817815</v>
      </c>
      <c r="E11939">
        <v>1744732</v>
      </c>
    </row>
    <row r="11940" spans="1:5">
      <c r="A11940" s="58">
        <v>36373</v>
      </c>
      <c r="B11940">
        <v>24</v>
      </c>
      <c r="C11940">
        <v>3654424</v>
      </c>
      <c r="D11940">
        <v>1858632</v>
      </c>
      <c r="E11940">
        <v>1795792</v>
      </c>
    </row>
    <row r="11941" spans="1:5">
      <c r="A11941" s="58">
        <v>36373</v>
      </c>
      <c r="B11941">
        <v>25</v>
      </c>
      <c r="C11941">
        <v>3660490</v>
      </c>
      <c r="D11941">
        <v>1859627</v>
      </c>
      <c r="E11941">
        <v>1800863</v>
      </c>
    </row>
    <row r="11942" spans="1:5">
      <c r="A11942" s="58">
        <v>36373</v>
      </c>
      <c r="B11942">
        <v>26</v>
      </c>
      <c r="C11942">
        <v>3667078</v>
      </c>
      <c r="D11942">
        <v>1852747</v>
      </c>
      <c r="E11942">
        <v>1814331</v>
      </c>
    </row>
    <row r="11943" spans="1:5">
      <c r="A11943" s="58">
        <v>36373</v>
      </c>
      <c r="B11943">
        <v>27</v>
      </c>
      <c r="C11943">
        <v>3920402</v>
      </c>
      <c r="D11943">
        <v>1979217</v>
      </c>
      <c r="E11943">
        <v>1941185</v>
      </c>
    </row>
    <row r="11944" spans="1:5">
      <c r="A11944" s="58">
        <v>36373</v>
      </c>
      <c r="B11944">
        <v>28</v>
      </c>
      <c r="C11944">
        <v>4123555</v>
      </c>
      <c r="D11944">
        <v>2074372</v>
      </c>
      <c r="E11944">
        <v>2049183</v>
      </c>
    </row>
    <row r="11945" spans="1:5">
      <c r="A11945" s="58">
        <v>36373</v>
      </c>
      <c r="B11945">
        <v>29</v>
      </c>
      <c r="C11945">
        <v>4186977</v>
      </c>
      <c r="D11945">
        <v>2106596</v>
      </c>
      <c r="E11945">
        <v>2080381</v>
      </c>
    </row>
    <row r="11946" spans="1:5">
      <c r="A11946" s="58">
        <v>36373</v>
      </c>
      <c r="B11946">
        <v>30</v>
      </c>
      <c r="C11946">
        <v>4189321</v>
      </c>
      <c r="D11946">
        <v>2120793</v>
      </c>
      <c r="E11946">
        <v>2068528</v>
      </c>
    </row>
    <row r="11947" spans="1:5">
      <c r="A11947" s="58">
        <v>36373</v>
      </c>
      <c r="B11947">
        <v>31</v>
      </c>
      <c r="C11947">
        <v>3938505</v>
      </c>
      <c r="D11947">
        <v>1980856</v>
      </c>
      <c r="E11947">
        <v>1957649</v>
      </c>
    </row>
    <row r="11948" spans="1:5">
      <c r="A11948" s="58">
        <v>36373</v>
      </c>
      <c r="B11948">
        <v>32</v>
      </c>
      <c r="C11948">
        <v>4046274</v>
      </c>
      <c r="D11948">
        <v>2031204</v>
      </c>
      <c r="E11948">
        <v>2015070</v>
      </c>
    </row>
    <row r="11949" spans="1:5">
      <c r="A11949" s="58">
        <v>36373</v>
      </c>
      <c r="B11949">
        <v>33</v>
      </c>
      <c r="C11949">
        <v>4058049</v>
      </c>
      <c r="D11949">
        <v>2032295</v>
      </c>
      <c r="E11949">
        <v>2025754</v>
      </c>
    </row>
    <row r="11950" spans="1:5">
      <c r="A11950" s="58">
        <v>36373</v>
      </c>
      <c r="B11950">
        <v>34</v>
      </c>
      <c r="C11950">
        <v>4346758</v>
      </c>
      <c r="D11950">
        <v>2178947</v>
      </c>
      <c r="E11950">
        <v>2167811</v>
      </c>
    </row>
    <row r="11951" spans="1:5">
      <c r="A11951" s="58">
        <v>36373</v>
      </c>
      <c r="B11951">
        <v>35</v>
      </c>
      <c r="C11951">
        <v>4599698</v>
      </c>
      <c r="D11951">
        <v>2308579</v>
      </c>
      <c r="E11951">
        <v>2291119</v>
      </c>
    </row>
    <row r="11952" spans="1:5">
      <c r="A11952" s="58">
        <v>36373</v>
      </c>
      <c r="B11952">
        <v>36</v>
      </c>
      <c r="C11952">
        <v>4542754</v>
      </c>
      <c r="D11952">
        <v>2262061</v>
      </c>
      <c r="E11952">
        <v>2280693</v>
      </c>
    </row>
    <row r="11953" spans="1:5">
      <c r="A11953" s="58">
        <v>36373</v>
      </c>
      <c r="B11953">
        <v>37</v>
      </c>
      <c r="C11953">
        <v>4583955</v>
      </c>
      <c r="D11953">
        <v>2284944</v>
      </c>
      <c r="E11953">
        <v>2299011</v>
      </c>
    </row>
    <row r="11954" spans="1:5">
      <c r="A11954" s="58">
        <v>36373</v>
      </c>
      <c r="B11954">
        <v>38</v>
      </c>
      <c r="C11954">
        <v>4514299</v>
      </c>
      <c r="D11954">
        <v>2245253</v>
      </c>
      <c r="E11954">
        <v>2269046</v>
      </c>
    </row>
    <row r="11955" spans="1:5">
      <c r="A11955" s="58">
        <v>36373</v>
      </c>
      <c r="B11955">
        <v>39</v>
      </c>
      <c r="C11955">
        <v>4639796</v>
      </c>
      <c r="D11955">
        <v>2306236</v>
      </c>
      <c r="E11955">
        <v>2333560</v>
      </c>
    </row>
    <row r="11956" spans="1:5">
      <c r="A11956" s="58">
        <v>36373</v>
      </c>
      <c r="B11956">
        <v>40</v>
      </c>
      <c r="C11956">
        <v>4673687</v>
      </c>
      <c r="D11956">
        <v>2329483</v>
      </c>
      <c r="E11956">
        <v>2344204</v>
      </c>
    </row>
    <row r="11957" spans="1:5">
      <c r="A11957" s="58">
        <v>36373</v>
      </c>
      <c r="B11957">
        <v>41</v>
      </c>
      <c r="C11957">
        <v>4443460</v>
      </c>
      <c r="D11957">
        <v>2201946</v>
      </c>
      <c r="E11957">
        <v>2241514</v>
      </c>
    </row>
    <row r="11958" spans="1:5">
      <c r="A11958" s="58">
        <v>36373</v>
      </c>
      <c r="B11958">
        <v>42</v>
      </c>
      <c r="C11958">
        <v>4521193</v>
      </c>
      <c r="D11958">
        <v>2243339</v>
      </c>
      <c r="E11958">
        <v>2277854</v>
      </c>
    </row>
    <row r="11959" spans="1:5">
      <c r="A11959" s="58">
        <v>36373</v>
      </c>
      <c r="B11959">
        <v>43</v>
      </c>
      <c r="C11959">
        <v>4310988</v>
      </c>
      <c r="D11959">
        <v>2124678</v>
      </c>
      <c r="E11959">
        <v>2186310</v>
      </c>
    </row>
    <row r="11960" spans="1:5">
      <c r="A11960" s="58">
        <v>36373</v>
      </c>
      <c r="B11960">
        <v>44</v>
      </c>
      <c r="C11960">
        <v>4266346</v>
      </c>
      <c r="D11960">
        <v>2110796</v>
      </c>
      <c r="E11960">
        <v>2155550</v>
      </c>
    </row>
    <row r="11961" spans="1:5">
      <c r="A11961" s="58">
        <v>36373</v>
      </c>
      <c r="B11961">
        <v>45</v>
      </c>
      <c r="C11961">
        <v>4250248</v>
      </c>
      <c r="D11961">
        <v>2101930</v>
      </c>
      <c r="E11961">
        <v>2148318</v>
      </c>
    </row>
    <row r="11962" spans="1:5">
      <c r="A11962" s="58">
        <v>36373</v>
      </c>
      <c r="B11962">
        <v>46</v>
      </c>
      <c r="C11962">
        <v>4004945</v>
      </c>
      <c r="D11962">
        <v>1967796</v>
      </c>
      <c r="E11962">
        <v>2037149</v>
      </c>
    </row>
    <row r="11963" spans="1:5">
      <c r="A11963" s="58">
        <v>36373</v>
      </c>
      <c r="B11963">
        <v>47</v>
      </c>
      <c r="C11963">
        <v>3965414</v>
      </c>
      <c r="D11963">
        <v>1948996</v>
      </c>
      <c r="E11963">
        <v>2016418</v>
      </c>
    </row>
    <row r="11964" spans="1:5">
      <c r="A11964" s="58">
        <v>36373</v>
      </c>
      <c r="B11964">
        <v>48</v>
      </c>
      <c r="C11964">
        <v>3706682</v>
      </c>
      <c r="D11964">
        <v>1818977</v>
      </c>
      <c r="E11964">
        <v>1887705</v>
      </c>
    </row>
    <row r="11965" spans="1:5">
      <c r="A11965" s="58">
        <v>36373</v>
      </c>
      <c r="B11965">
        <v>49</v>
      </c>
      <c r="C11965">
        <v>3782704</v>
      </c>
      <c r="D11965">
        <v>1857211</v>
      </c>
      <c r="E11965">
        <v>1925493</v>
      </c>
    </row>
    <row r="11966" spans="1:5">
      <c r="A11966" s="58">
        <v>36373</v>
      </c>
      <c r="B11966">
        <v>50</v>
      </c>
      <c r="C11966">
        <v>3765700</v>
      </c>
      <c r="D11966">
        <v>1848233</v>
      </c>
      <c r="E11966">
        <v>1917467</v>
      </c>
    </row>
    <row r="11967" spans="1:5">
      <c r="A11967" s="58">
        <v>36373</v>
      </c>
      <c r="B11967">
        <v>51</v>
      </c>
      <c r="C11967">
        <v>3595436</v>
      </c>
      <c r="D11967">
        <v>1759015</v>
      </c>
      <c r="E11967">
        <v>1836421</v>
      </c>
    </row>
    <row r="11968" spans="1:5">
      <c r="A11968" s="58">
        <v>36373</v>
      </c>
      <c r="B11968">
        <v>52</v>
      </c>
      <c r="C11968">
        <v>3911608</v>
      </c>
      <c r="D11968">
        <v>1919184</v>
      </c>
      <c r="E11968">
        <v>1992424</v>
      </c>
    </row>
    <row r="11969" spans="1:5">
      <c r="A11969" s="58">
        <v>36373</v>
      </c>
      <c r="B11969">
        <v>53</v>
      </c>
      <c r="C11969">
        <v>2825187</v>
      </c>
      <c r="D11969">
        <v>1374856</v>
      </c>
      <c r="E11969">
        <v>1450331</v>
      </c>
    </row>
    <row r="11970" spans="1:5">
      <c r="A11970" s="58">
        <v>36373</v>
      </c>
      <c r="B11970">
        <v>54</v>
      </c>
      <c r="C11970">
        <v>2893782</v>
      </c>
      <c r="D11970">
        <v>1411612</v>
      </c>
      <c r="E11970">
        <v>1482170</v>
      </c>
    </row>
    <row r="11971" spans="1:5">
      <c r="A11971" s="58">
        <v>36373</v>
      </c>
      <c r="B11971">
        <v>55</v>
      </c>
      <c r="C11971">
        <v>2851349</v>
      </c>
      <c r="D11971">
        <v>1386127</v>
      </c>
      <c r="E11971">
        <v>1465222</v>
      </c>
    </row>
    <row r="11972" spans="1:5">
      <c r="A11972" s="58">
        <v>36373</v>
      </c>
      <c r="B11972">
        <v>56</v>
      </c>
      <c r="C11972">
        <v>2953031</v>
      </c>
      <c r="D11972">
        <v>1432674</v>
      </c>
      <c r="E11972">
        <v>1520357</v>
      </c>
    </row>
    <row r="11973" spans="1:5">
      <c r="A11973" s="58">
        <v>36373</v>
      </c>
      <c r="B11973">
        <v>57</v>
      </c>
      <c r="C11973">
        <v>2593152</v>
      </c>
      <c r="D11973">
        <v>1249714</v>
      </c>
      <c r="E11973">
        <v>1343438</v>
      </c>
    </row>
    <row r="11974" spans="1:5">
      <c r="A11974" s="58">
        <v>36373</v>
      </c>
      <c r="B11974">
        <v>58</v>
      </c>
      <c r="C11974">
        <v>2415533</v>
      </c>
      <c r="D11974">
        <v>1162017</v>
      </c>
      <c r="E11974">
        <v>1253516</v>
      </c>
    </row>
    <row r="11975" spans="1:5">
      <c r="A11975" s="58">
        <v>36373</v>
      </c>
      <c r="B11975">
        <v>59</v>
      </c>
      <c r="C11975">
        <v>2330085</v>
      </c>
      <c r="D11975">
        <v>1117788</v>
      </c>
      <c r="E11975">
        <v>1212297</v>
      </c>
    </row>
    <row r="11976" spans="1:5">
      <c r="A11976" s="58">
        <v>36373</v>
      </c>
      <c r="B11976">
        <v>60</v>
      </c>
      <c r="C11976">
        <v>2308772</v>
      </c>
      <c r="D11976">
        <v>1105032</v>
      </c>
      <c r="E11976">
        <v>1203740</v>
      </c>
    </row>
    <row r="11977" spans="1:5">
      <c r="A11977" s="58">
        <v>36373</v>
      </c>
      <c r="B11977">
        <v>61</v>
      </c>
      <c r="C11977">
        <v>2184796</v>
      </c>
      <c r="D11977">
        <v>1043554</v>
      </c>
      <c r="E11977">
        <v>1141242</v>
      </c>
    </row>
    <row r="11978" spans="1:5">
      <c r="A11978" s="58">
        <v>36373</v>
      </c>
      <c r="B11978">
        <v>62</v>
      </c>
      <c r="C11978">
        <v>2086862</v>
      </c>
      <c r="D11978">
        <v>992067</v>
      </c>
      <c r="E11978">
        <v>1094795</v>
      </c>
    </row>
    <row r="11979" spans="1:5">
      <c r="A11979" s="58">
        <v>36373</v>
      </c>
      <c r="B11979">
        <v>63</v>
      </c>
      <c r="C11979">
        <v>2053731</v>
      </c>
      <c r="D11979">
        <v>971073</v>
      </c>
      <c r="E11979">
        <v>1082658</v>
      </c>
    </row>
    <row r="11980" spans="1:5">
      <c r="A11980" s="58">
        <v>36373</v>
      </c>
      <c r="B11980">
        <v>64</v>
      </c>
      <c r="C11980">
        <v>2069909</v>
      </c>
      <c r="D11980">
        <v>973304</v>
      </c>
      <c r="E11980">
        <v>1096605</v>
      </c>
    </row>
    <row r="11981" spans="1:5">
      <c r="A11981" s="58">
        <v>36373</v>
      </c>
      <c r="B11981">
        <v>65</v>
      </c>
      <c r="C11981">
        <v>1923551</v>
      </c>
      <c r="D11981">
        <v>899682</v>
      </c>
      <c r="E11981">
        <v>1023869</v>
      </c>
    </row>
    <row r="11982" spans="1:5">
      <c r="A11982" s="58">
        <v>36373</v>
      </c>
      <c r="B11982">
        <v>66</v>
      </c>
      <c r="C11982">
        <v>1891157</v>
      </c>
      <c r="D11982">
        <v>875683</v>
      </c>
      <c r="E11982">
        <v>1015474</v>
      </c>
    </row>
    <row r="11983" spans="1:5">
      <c r="A11983" s="58">
        <v>36373</v>
      </c>
      <c r="B11983">
        <v>67</v>
      </c>
      <c r="C11983">
        <v>1916464</v>
      </c>
      <c r="D11983">
        <v>881123</v>
      </c>
      <c r="E11983">
        <v>1035341</v>
      </c>
    </row>
    <row r="11984" spans="1:5">
      <c r="A11984" s="58">
        <v>36373</v>
      </c>
      <c r="B11984">
        <v>68</v>
      </c>
      <c r="C11984">
        <v>1909594</v>
      </c>
      <c r="D11984">
        <v>875764</v>
      </c>
      <c r="E11984">
        <v>1033830</v>
      </c>
    </row>
    <row r="11985" spans="1:5">
      <c r="A11985" s="58">
        <v>36373</v>
      </c>
      <c r="B11985">
        <v>69</v>
      </c>
      <c r="C11985">
        <v>1900435</v>
      </c>
      <c r="D11985">
        <v>867730</v>
      </c>
      <c r="E11985">
        <v>1032705</v>
      </c>
    </row>
    <row r="11986" spans="1:5">
      <c r="A11986" s="58">
        <v>36373</v>
      </c>
      <c r="B11986">
        <v>70</v>
      </c>
      <c r="C11986">
        <v>1868732</v>
      </c>
      <c r="D11986">
        <v>834576</v>
      </c>
      <c r="E11986">
        <v>1034156</v>
      </c>
    </row>
    <row r="11987" spans="1:5">
      <c r="A11987" s="58">
        <v>36373</v>
      </c>
      <c r="B11987">
        <v>71</v>
      </c>
      <c r="C11987">
        <v>1826359</v>
      </c>
      <c r="D11987">
        <v>815060</v>
      </c>
      <c r="E11987">
        <v>1011299</v>
      </c>
    </row>
    <row r="11988" spans="1:5">
      <c r="A11988" s="58">
        <v>36373</v>
      </c>
      <c r="B11988">
        <v>72</v>
      </c>
      <c r="C11988">
        <v>1758143</v>
      </c>
      <c r="D11988">
        <v>770584</v>
      </c>
      <c r="E11988">
        <v>987559</v>
      </c>
    </row>
    <row r="11989" spans="1:5">
      <c r="A11989" s="58">
        <v>36373</v>
      </c>
      <c r="B11989">
        <v>73</v>
      </c>
      <c r="C11989">
        <v>1715446</v>
      </c>
      <c r="D11989">
        <v>746016</v>
      </c>
      <c r="E11989">
        <v>969430</v>
      </c>
    </row>
    <row r="11990" spans="1:5">
      <c r="A11990" s="58">
        <v>36373</v>
      </c>
      <c r="B11990">
        <v>74</v>
      </c>
      <c r="C11990">
        <v>1706457</v>
      </c>
      <c r="D11990">
        <v>728860</v>
      </c>
      <c r="E11990">
        <v>977597</v>
      </c>
    </row>
    <row r="11991" spans="1:5">
      <c r="A11991" s="58">
        <v>36373</v>
      </c>
      <c r="B11991">
        <v>75</v>
      </c>
      <c r="C11991">
        <v>1638107</v>
      </c>
      <c r="D11991">
        <v>689866</v>
      </c>
      <c r="E11991">
        <v>948241</v>
      </c>
    </row>
    <row r="11992" spans="1:5">
      <c r="A11992" s="58">
        <v>36373</v>
      </c>
      <c r="B11992">
        <v>76</v>
      </c>
      <c r="C11992">
        <v>1541476</v>
      </c>
      <c r="D11992">
        <v>640518</v>
      </c>
      <c r="E11992">
        <v>900958</v>
      </c>
    </row>
    <row r="11993" spans="1:5">
      <c r="A11993" s="58">
        <v>36373</v>
      </c>
      <c r="B11993">
        <v>77</v>
      </c>
      <c r="C11993">
        <v>1495250</v>
      </c>
      <c r="D11993">
        <v>615147</v>
      </c>
      <c r="E11993">
        <v>880103</v>
      </c>
    </row>
    <row r="11994" spans="1:5">
      <c r="A11994" s="58">
        <v>36373</v>
      </c>
      <c r="B11994">
        <v>78</v>
      </c>
      <c r="C11994">
        <v>1412824</v>
      </c>
      <c r="D11994">
        <v>571933</v>
      </c>
      <c r="E11994">
        <v>840891</v>
      </c>
    </row>
    <row r="11995" spans="1:5">
      <c r="A11995" s="58">
        <v>36373</v>
      </c>
      <c r="B11995">
        <v>79</v>
      </c>
      <c r="C11995">
        <v>1266316</v>
      </c>
      <c r="D11995">
        <v>499077</v>
      </c>
      <c r="E11995">
        <v>767239</v>
      </c>
    </row>
    <row r="11996" spans="1:5">
      <c r="A11996" s="58">
        <v>36373</v>
      </c>
      <c r="B11996">
        <v>80</v>
      </c>
      <c r="C11996">
        <v>1188954</v>
      </c>
      <c r="D11996">
        <v>458421</v>
      </c>
      <c r="E11996">
        <v>730533</v>
      </c>
    </row>
    <row r="11997" spans="1:5">
      <c r="A11997" s="58">
        <v>36373</v>
      </c>
      <c r="B11997">
        <v>81</v>
      </c>
      <c r="C11997">
        <v>1051287</v>
      </c>
      <c r="D11997">
        <v>395856</v>
      </c>
      <c r="E11997">
        <v>655431</v>
      </c>
    </row>
    <row r="11998" spans="1:5">
      <c r="A11998" s="58">
        <v>36373</v>
      </c>
      <c r="B11998">
        <v>82</v>
      </c>
      <c r="C11998">
        <v>973836</v>
      </c>
      <c r="D11998">
        <v>362595</v>
      </c>
      <c r="E11998">
        <v>611241</v>
      </c>
    </row>
    <row r="11999" spans="1:5">
      <c r="A11999" s="58">
        <v>36373</v>
      </c>
      <c r="B11999">
        <v>83</v>
      </c>
      <c r="C11999">
        <v>876775</v>
      </c>
      <c r="D11999">
        <v>313059</v>
      </c>
      <c r="E11999">
        <v>563716</v>
      </c>
    </row>
    <row r="12000" spans="1:5">
      <c r="A12000" s="58">
        <v>36373</v>
      </c>
      <c r="B12000">
        <v>84</v>
      </c>
      <c r="C12000">
        <v>799993</v>
      </c>
      <c r="D12000">
        <v>276912</v>
      </c>
      <c r="E12000">
        <v>523081</v>
      </c>
    </row>
    <row r="12001" spans="1:5">
      <c r="A12001" s="58">
        <v>36373</v>
      </c>
      <c r="B12001">
        <v>85</v>
      </c>
      <c r="C12001">
        <v>713421</v>
      </c>
      <c r="D12001">
        <v>237362</v>
      </c>
      <c r="E12001">
        <v>476059</v>
      </c>
    </row>
    <row r="12002" spans="1:5">
      <c r="A12002" s="58">
        <v>36373</v>
      </c>
      <c r="B12002">
        <v>86</v>
      </c>
      <c r="C12002">
        <v>630026</v>
      </c>
      <c r="D12002">
        <v>201908</v>
      </c>
      <c r="E12002">
        <v>428118</v>
      </c>
    </row>
    <row r="12003" spans="1:5">
      <c r="A12003" s="58">
        <v>36373</v>
      </c>
      <c r="B12003">
        <v>87</v>
      </c>
      <c r="C12003">
        <v>535836</v>
      </c>
      <c r="D12003">
        <v>166896</v>
      </c>
      <c r="E12003">
        <v>368940</v>
      </c>
    </row>
    <row r="12004" spans="1:5">
      <c r="A12004" s="58">
        <v>36373</v>
      </c>
      <c r="B12004">
        <v>88</v>
      </c>
      <c r="C12004">
        <v>461896</v>
      </c>
      <c r="D12004">
        <v>135892</v>
      </c>
      <c r="E12004">
        <v>326004</v>
      </c>
    </row>
    <row r="12005" spans="1:5">
      <c r="A12005" s="58">
        <v>36373</v>
      </c>
      <c r="B12005">
        <v>89</v>
      </c>
      <c r="C12005">
        <v>395284</v>
      </c>
      <c r="D12005">
        <v>112308</v>
      </c>
      <c r="E12005">
        <v>282976</v>
      </c>
    </row>
    <row r="12006" spans="1:5">
      <c r="A12006" s="58">
        <v>36373</v>
      </c>
      <c r="B12006">
        <v>90</v>
      </c>
      <c r="C12006">
        <v>322494</v>
      </c>
      <c r="D12006">
        <v>87656</v>
      </c>
      <c r="E12006">
        <v>234838</v>
      </c>
    </row>
    <row r="12007" spans="1:5">
      <c r="A12007" s="58">
        <v>36373</v>
      </c>
      <c r="B12007">
        <v>91</v>
      </c>
      <c r="C12007">
        <v>264616</v>
      </c>
      <c r="D12007">
        <v>68130</v>
      </c>
      <c r="E12007">
        <v>196486</v>
      </c>
    </row>
    <row r="12008" spans="1:5">
      <c r="A12008" s="58">
        <v>36373</v>
      </c>
      <c r="B12008">
        <v>92</v>
      </c>
      <c r="C12008">
        <v>211605</v>
      </c>
      <c r="D12008">
        <v>52634</v>
      </c>
      <c r="E12008">
        <v>158971</v>
      </c>
    </row>
    <row r="12009" spans="1:5">
      <c r="A12009" s="58">
        <v>36373</v>
      </c>
      <c r="B12009">
        <v>93</v>
      </c>
      <c r="C12009">
        <v>168039</v>
      </c>
      <c r="D12009">
        <v>39138</v>
      </c>
      <c r="E12009">
        <v>128901</v>
      </c>
    </row>
    <row r="12010" spans="1:5">
      <c r="A12010" s="58">
        <v>36373</v>
      </c>
      <c r="B12010">
        <v>94</v>
      </c>
      <c r="C12010">
        <v>134725</v>
      </c>
      <c r="D12010">
        <v>30331</v>
      </c>
      <c r="E12010">
        <v>104394</v>
      </c>
    </row>
    <row r="12011" spans="1:5">
      <c r="A12011" s="58">
        <v>36373</v>
      </c>
      <c r="B12011">
        <v>95</v>
      </c>
      <c r="C12011">
        <v>94842</v>
      </c>
      <c r="D12011">
        <v>20353</v>
      </c>
      <c r="E12011">
        <v>74489</v>
      </c>
    </row>
    <row r="12012" spans="1:5">
      <c r="A12012" s="58">
        <v>36373</v>
      </c>
      <c r="B12012">
        <v>96</v>
      </c>
      <c r="C12012">
        <v>71575</v>
      </c>
      <c r="D12012">
        <v>14412</v>
      </c>
      <c r="E12012">
        <v>57163</v>
      </c>
    </row>
    <row r="12013" spans="1:5">
      <c r="A12013" s="58">
        <v>36373</v>
      </c>
      <c r="B12013">
        <v>97</v>
      </c>
      <c r="C12013">
        <v>50369</v>
      </c>
      <c r="D12013">
        <v>9893</v>
      </c>
      <c r="E12013">
        <v>40476</v>
      </c>
    </row>
    <row r="12014" spans="1:5">
      <c r="A12014" s="58">
        <v>36373</v>
      </c>
      <c r="B12014">
        <v>98</v>
      </c>
      <c r="C12014">
        <v>39062</v>
      </c>
      <c r="D12014">
        <v>7307</v>
      </c>
      <c r="E12014">
        <v>31755</v>
      </c>
    </row>
    <row r="12015" spans="1:5">
      <c r="A12015" s="58">
        <v>36373</v>
      </c>
      <c r="B12015">
        <v>99</v>
      </c>
      <c r="C12015">
        <v>25003</v>
      </c>
      <c r="D12015">
        <v>4727</v>
      </c>
      <c r="E12015">
        <v>20276</v>
      </c>
    </row>
    <row r="12016" spans="1:5">
      <c r="A12016" s="58">
        <v>36373</v>
      </c>
      <c r="B12016" t="s">
        <v>164</v>
      </c>
      <c r="C12016">
        <v>49055</v>
      </c>
      <c r="D12016">
        <v>9542</v>
      </c>
      <c r="E12016">
        <v>39513</v>
      </c>
    </row>
    <row r="12018" spans="1:5">
      <c r="A12018" s="58">
        <v>36404</v>
      </c>
      <c r="B12018" t="s">
        <v>163</v>
      </c>
      <c r="C12018">
        <v>279652083</v>
      </c>
      <c r="D12018">
        <v>137123343</v>
      </c>
      <c r="E12018">
        <v>142528740</v>
      </c>
    </row>
    <row r="12019" spans="1:5">
      <c r="A12019" s="58">
        <v>36404</v>
      </c>
      <c r="B12019">
        <v>0</v>
      </c>
      <c r="C12019">
        <v>3799549</v>
      </c>
      <c r="D12019">
        <v>1945554</v>
      </c>
      <c r="E12019">
        <v>1853995</v>
      </c>
    </row>
    <row r="12020" spans="1:5">
      <c r="A12020" s="58">
        <v>36404</v>
      </c>
      <c r="B12020">
        <v>1</v>
      </c>
      <c r="C12020">
        <v>3792398</v>
      </c>
      <c r="D12020">
        <v>1939954</v>
      </c>
      <c r="E12020">
        <v>1852444</v>
      </c>
    </row>
    <row r="12021" spans="1:5">
      <c r="A12021" s="58">
        <v>36404</v>
      </c>
      <c r="B12021">
        <v>2</v>
      </c>
      <c r="C12021">
        <v>3778580</v>
      </c>
      <c r="D12021">
        <v>1930791</v>
      </c>
      <c r="E12021">
        <v>1847789</v>
      </c>
    </row>
    <row r="12022" spans="1:5">
      <c r="A12022" s="58">
        <v>36404</v>
      </c>
      <c r="B12022">
        <v>3</v>
      </c>
      <c r="C12022">
        <v>3828233</v>
      </c>
      <c r="D12022">
        <v>1958389</v>
      </c>
      <c r="E12022">
        <v>1869844</v>
      </c>
    </row>
    <row r="12023" spans="1:5">
      <c r="A12023" s="58">
        <v>36404</v>
      </c>
      <c r="B12023">
        <v>4</v>
      </c>
      <c r="C12023">
        <v>3941517</v>
      </c>
      <c r="D12023">
        <v>2017503</v>
      </c>
      <c r="E12023">
        <v>1924014</v>
      </c>
    </row>
    <row r="12024" spans="1:5">
      <c r="A12024" s="58">
        <v>36404</v>
      </c>
      <c r="B12024">
        <v>5</v>
      </c>
      <c r="C12024">
        <v>3992714</v>
      </c>
      <c r="D12024">
        <v>2046114</v>
      </c>
      <c r="E12024">
        <v>1946600</v>
      </c>
    </row>
    <row r="12025" spans="1:5">
      <c r="A12025" s="58">
        <v>36404</v>
      </c>
      <c r="B12025">
        <v>6</v>
      </c>
      <c r="C12025">
        <v>4042647</v>
      </c>
      <c r="D12025">
        <v>2072061</v>
      </c>
      <c r="E12025">
        <v>1970586</v>
      </c>
    </row>
    <row r="12026" spans="1:5">
      <c r="A12026" s="58">
        <v>36404</v>
      </c>
      <c r="B12026">
        <v>7</v>
      </c>
      <c r="C12026">
        <v>4147692</v>
      </c>
      <c r="D12026">
        <v>2121639</v>
      </c>
      <c r="E12026">
        <v>2026053</v>
      </c>
    </row>
    <row r="12027" spans="1:5">
      <c r="A12027" s="58">
        <v>36404</v>
      </c>
      <c r="B12027">
        <v>8</v>
      </c>
      <c r="C12027">
        <v>4174367</v>
      </c>
      <c r="D12027">
        <v>2136324</v>
      </c>
      <c r="E12027">
        <v>2038043</v>
      </c>
    </row>
    <row r="12028" spans="1:5">
      <c r="A12028" s="58">
        <v>36404</v>
      </c>
      <c r="B12028">
        <v>9</v>
      </c>
      <c r="C12028">
        <v>4244901</v>
      </c>
      <c r="D12028">
        <v>2175851</v>
      </c>
      <c r="E12028">
        <v>2069050</v>
      </c>
    </row>
    <row r="12029" spans="1:5">
      <c r="A12029" s="58">
        <v>36404</v>
      </c>
      <c r="B12029">
        <v>10</v>
      </c>
      <c r="C12029">
        <v>4169571</v>
      </c>
      <c r="D12029">
        <v>2137799</v>
      </c>
      <c r="E12029">
        <v>2031772</v>
      </c>
    </row>
    <row r="12030" spans="1:5">
      <c r="A12030" s="58">
        <v>36404</v>
      </c>
      <c r="B12030">
        <v>11</v>
      </c>
      <c r="C12030">
        <v>4068132</v>
      </c>
      <c r="D12030">
        <v>2083268</v>
      </c>
      <c r="E12030">
        <v>1984864</v>
      </c>
    </row>
    <row r="12031" spans="1:5">
      <c r="A12031" s="58">
        <v>36404</v>
      </c>
      <c r="B12031">
        <v>12</v>
      </c>
      <c r="C12031">
        <v>4014813</v>
      </c>
      <c r="D12031">
        <v>2056395</v>
      </c>
      <c r="E12031">
        <v>1958418</v>
      </c>
    </row>
    <row r="12032" spans="1:5">
      <c r="A12032" s="58">
        <v>36404</v>
      </c>
      <c r="B12032">
        <v>13</v>
      </c>
      <c r="C12032">
        <v>4001739</v>
      </c>
      <c r="D12032">
        <v>2049898</v>
      </c>
      <c r="E12032">
        <v>1951841</v>
      </c>
    </row>
    <row r="12033" spans="1:5">
      <c r="A12033" s="58">
        <v>36404</v>
      </c>
      <c r="B12033">
        <v>14</v>
      </c>
      <c r="C12033">
        <v>4031681</v>
      </c>
      <c r="D12033">
        <v>2068056</v>
      </c>
      <c r="E12033">
        <v>1963625</v>
      </c>
    </row>
    <row r="12034" spans="1:5">
      <c r="A12034" s="58">
        <v>36404</v>
      </c>
      <c r="B12034">
        <v>15</v>
      </c>
      <c r="C12034">
        <v>3954580</v>
      </c>
      <c r="D12034">
        <v>2032511</v>
      </c>
      <c r="E12034">
        <v>1922069</v>
      </c>
    </row>
    <row r="12035" spans="1:5">
      <c r="A12035" s="58">
        <v>36404</v>
      </c>
      <c r="B12035">
        <v>16</v>
      </c>
      <c r="C12035">
        <v>4007807</v>
      </c>
      <c r="D12035">
        <v>2065264</v>
      </c>
      <c r="E12035">
        <v>1942543</v>
      </c>
    </row>
    <row r="12036" spans="1:5">
      <c r="A12036" s="58">
        <v>36404</v>
      </c>
      <c r="B12036">
        <v>17</v>
      </c>
      <c r="C12036">
        <v>4045296</v>
      </c>
      <c r="D12036">
        <v>2090624</v>
      </c>
      <c r="E12036">
        <v>1954672</v>
      </c>
    </row>
    <row r="12037" spans="1:5">
      <c r="A12037" s="58">
        <v>36404</v>
      </c>
      <c r="B12037">
        <v>18</v>
      </c>
      <c r="C12037">
        <v>3979483</v>
      </c>
      <c r="D12037">
        <v>2042478</v>
      </c>
      <c r="E12037">
        <v>1937005</v>
      </c>
    </row>
    <row r="12038" spans="1:5">
      <c r="A12038" s="58">
        <v>36404</v>
      </c>
      <c r="B12038">
        <v>19</v>
      </c>
      <c r="C12038">
        <v>4142437</v>
      </c>
      <c r="D12038">
        <v>2115132</v>
      </c>
      <c r="E12038">
        <v>2027305</v>
      </c>
    </row>
    <row r="12039" spans="1:5">
      <c r="A12039" s="58">
        <v>36404</v>
      </c>
      <c r="B12039">
        <v>20</v>
      </c>
      <c r="C12039">
        <v>3951230</v>
      </c>
      <c r="D12039">
        <v>2022127</v>
      </c>
      <c r="E12039">
        <v>1929103</v>
      </c>
    </row>
    <row r="12040" spans="1:5">
      <c r="A12040" s="58">
        <v>36404</v>
      </c>
      <c r="B12040">
        <v>21</v>
      </c>
      <c r="C12040">
        <v>3770578</v>
      </c>
      <c r="D12040">
        <v>1928616</v>
      </c>
      <c r="E12040">
        <v>1841962</v>
      </c>
    </row>
    <row r="12041" spans="1:5">
      <c r="A12041" s="58">
        <v>36404</v>
      </c>
      <c r="B12041">
        <v>22</v>
      </c>
      <c r="C12041">
        <v>3730704</v>
      </c>
      <c r="D12041">
        <v>1906039</v>
      </c>
      <c r="E12041">
        <v>1824665</v>
      </c>
    </row>
    <row r="12042" spans="1:5">
      <c r="A12042" s="58">
        <v>36404</v>
      </c>
      <c r="B12042">
        <v>23</v>
      </c>
      <c r="C12042">
        <v>3568206</v>
      </c>
      <c r="D12042">
        <v>1820824</v>
      </c>
      <c r="E12042">
        <v>1747382</v>
      </c>
    </row>
    <row r="12043" spans="1:5">
      <c r="A12043" s="58">
        <v>36404</v>
      </c>
      <c r="B12043">
        <v>24</v>
      </c>
      <c r="C12043">
        <v>3650496</v>
      </c>
      <c r="D12043">
        <v>1856921</v>
      </c>
      <c r="E12043">
        <v>1793575</v>
      </c>
    </row>
    <row r="12044" spans="1:5">
      <c r="A12044" s="58">
        <v>36404</v>
      </c>
      <c r="B12044">
        <v>25</v>
      </c>
      <c r="C12044">
        <v>3669558</v>
      </c>
      <c r="D12044">
        <v>1864523</v>
      </c>
      <c r="E12044">
        <v>1805035</v>
      </c>
    </row>
    <row r="12045" spans="1:5">
      <c r="A12045" s="58">
        <v>36404</v>
      </c>
      <c r="B12045">
        <v>26</v>
      </c>
      <c r="C12045">
        <v>3663237</v>
      </c>
      <c r="D12045">
        <v>1851501</v>
      </c>
      <c r="E12045">
        <v>1811736</v>
      </c>
    </row>
    <row r="12046" spans="1:5">
      <c r="A12046" s="58">
        <v>36404</v>
      </c>
      <c r="B12046">
        <v>27</v>
      </c>
      <c r="C12046">
        <v>3904130</v>
      </c>
      <c r="D12046">
        <v>1971991</v>
      </c>
      <c r="E12046">
        <v>1932139</v>
      </c>
    </row>
    <row r="12047" spans="1:5">
      <c r="A12047" s="58">
        <v>36404</v>
      </c>
      <c r="B12047">
        <v>28</v>
      </c>
      <c r="C12047">
        <v>4104136</v>
      </c>
      <c r="D12047">
        <v>2064738</v>
      </c>
      <c r="E12047">
        <v>2039398</v>
      </c>
    </row>
    <row r="12048" spans="1:5">
      <c r="A12048" s="58">
        <v>36404</v>
      </c>
      <c r="B12048">
        <v>29</v>
      </c>
      <c r="C12048">
        <v>4205633</v>
      </c>
      <c r="D12048">
        <v>2115764</v>
      </c>
      <c r="E12048">
        <v>2089869</v>
      </c>
    </row>
    <row r="12049" spans="1:5">
      <c r="A12049" s="58">
        <v>36404</v>
      </c>
      <c r="B12049">
        <v>30</v>
      </c>
      <c r="C12049">
        <v>4201537</v>
      </c>
      <c r="D12049">
        <v>2127590</v>
      </c>
      <c r="E12049">
        <v>2073947</v>
      </c>
    </row>
    <row r="12050" spans="1:5">
      <c r="A12050" s="58">
        <v>36404</v>
      </c>
      <c r="B12050">
        <v>31</v>
      </c>
      <c r="C12050">
        <v>3941101</v>
      </c>
      <c r="D12050">
        <v>1982526</v>
      </c>
      <c r="E12050">
        <v>1958575</v>
      </c>
    </row>
    <row r="12051" spans="1:5">
      <c r="A12051" s="58">
        <v>36404</v>
      </c>
      <c r="B12051">
        <v>32</v>
      </c>
      <c r="C12051">
        <v>4039399</v>
      </c>
      <c r="D12051">
        <v>2028477</v>
      </c>
      <c r="E12051">
        <v>2010922</v>
      </c>
    </row>
    <row r="12052" spans="1:5">
      <c r="A12052" s="58">
        <v>36404</v>
      </c>
      <c r="B12052">
        <v>33</v>
      </c>
      <c r="C12052">
        <v>4042923</v>
      </c>
      <c r="D12052">
        <v>2024575</v>
      </c>
      <c r="E12052">
        <v>2018348</v>
      </c>
    </row>
    <row r="12053" spans="1:5">
      <c r="A12053" s="58">
        <v>36404</v>
      </c>
      <c r="B12053">
        <v>34</v>
      </c>
      <c r="C12053">
        <v>4335900</v>
      </c>
      <c r="D12053">
        <v>2174149</v>
      </c>
      <c r="E12053">
        <v>2161751</v>
      </c>
    </row>
    <row r="12054" spans="1:5">
      <c r="A12054" s="58">
        <v>36404</v>
      </c>
      <c r="B12054">
        <v>35</v>
      </c>
      <c r="C12054">
        <v>4586463</v>
      </c>
      <c r="D12054">
        <v>2301473</v>
      </c>
      <c r="E12054">
        <v>2284990</v>
      </c>
    </row>
    <row r="12055" spans="1:5">
      <c r="A12055" s="58">
        <v>36404</v>
      </c>
      <c r="B12055">
        <v>36</v>
      </c>
      <c r="C12055">
        <v>4532066</v>
      </c>
      <c r="D12055">
        <v>2256694</v>
      </c>
      <c r="E12055">
        <v>2275372</v>
      </c>
    </row>
    <row r="12056" spans="1:5">
      <c r="A12056" s="58">
        <v>36404</v>
      </c>
      <c r="B12056">
        <v>37</v>
      </c>
      <c r="C12056">
        <v>4587925</v>
      </c>
      <c r="D12056">
        <v>2287072</v>
      </c>
      <c r="E12056">
        <v>2300853</v>
      </c>
    </row>
    <row r="12057" spans="1:5">
      <c r="A12057" s="58">
        <v>36404</v>
      </c>
      <c r="B12057">
        <v>38</v>
      </c>
      <c r="C12057">
        <v>4490163</v>
      </c>
      <c r="D12057">
        <v>2233327</v>
      </c>
      <c r="E12057">
        <v>2256836</v>
      </c>
    </row>
    <row r="12058" spans="1:5">
      <c r="A12058" s="58">
        <v>36404</v>
      </c>
      <c r="B12058">
        <v>39</v>
      </c>
      <c r="C12058">
        <v>4671230</v>
      </c>
      <c r="D12058">
        <v>2321969</v>
      </c>
      <c r="E12058">
        <v>2349261</v>
      </c>
    </row>
    <row r="12059" spans="1:5">
      <c r="A12059" s="58">
        <v>36404</v>
      </c>
      <c r="B12059">
        <v>40</v>
      </c>
      <c r="C12059">
        <v>4682458</v>
      </c>
      <c r="D12059">
        <v>2334155</v>
      </c>
      <c r="E12059">
        <v>2348303</v>
      </c>
    </row>
    <row r="12060" spans="1:5">
      <c r="A12060" s="58">
        <v>36404</v>
      </c>
      <c r="B12060">
        <v>41</v>
      </c>
      <c r="C12060">
        <v>4431162</v>
      </c>
      <c r="D12060">
        <v>2195731</v>
      </c>
      <c r="E12060">
        <v>2235431</v>
      </c>
    </row>
    <row r="12061" spans="1:5">
      <c r="A12061" s="58">
        <v>36404</v>
      </c>
      <c r="B12061">
        <v>42</v>
      </c>
      <c r="C12061">
        <v>4522384</v>
      </c>
      <c r="D12061">
        <v>2244215</v>
      </c>
      <c r="E12061">
        <v>2278169</v>
      </c>
    </row>
    <row r="12062" spans="1:5">
      <c r="A12062" s="58">
        <v>36404</v>
      </c>
      <c r="B12062">
        <v>43</v>
      </c>
      <c r="C12062">
        <v>4324278</v>
      </c>
      <c r="D12062">
        <v>2131264</v>
      </c>
      <c r="E12062">
        <v>2193014</v>
      </c>
    </row>
    <row r="12063" spans="1:5">
      <c r="A12063" s="58">
        <v>36404</v>
      </c>
      <c r="B12063">
        <v>44</v>
      </c>
      <c r="C12063">
        <v>4279017</v>
      </c>
      <c r="D12063">
        <v>2117556</v>
      </c>
      <c r="E12063">
        <v>2161461</v>
      </c>
    </row>
    <row r="12064" spans="1:5">
      <c r="A12064" s="58">
        <v>36404</v>
      </c>
      <c r="B12064">
        <v>45</v>
      </c>
      <c r="C12064">
        <v>4259797</v>
      </c>
      <c r="D12064">
        <v>2107039</v>
      </c>
      <c r="E12064">
        <v>2152758</v>
      </c>
    </row>
    <row r="12065" spans="1:5">
      <c r="A12065" s="58">
        <v>36404</v>
      </c>
      <c r="B12065">
        <v>46</v>
      </c>
      <c r="C12065">
        <v>4010174</v>
      </c>
      <c r="D12065">
        <v>1970269</v>
      </c>
      <c r="E12065">
        <v>2039905</v>
      </c>
    </row>
    <row r="12066" spans="1:5">
      <c r="A12066" s="58">
        <v>36404</v>
      </c>
      <c r="B12066">
        <v>47</v>
      </c>
      <c r="C12066">
        <v>3992524</v>
      </c>
      <c r="D12066">
        <v>1962539</v>
      </c>
      <c r="E12066">
        <v>2029985</v>
      </c>
    </row>
    <row r="12067" spans="1:5">
      <c r="A12067" s="58">
        <v>36404</v>
      </c>
      <c r="B12067">
        <v>48</v>
      </c>
      <c r="C12067">
        <v>3697927</v>
      </c>
      <c r="D12067">
        <v>1814611</v>
      </c>
      <c r="E12067">
        <v>1883316</v>
      </c>
    </row>
    <row r="12068" spans="1:5">
      <c r="A12068" s="58">
        <v>36404</v>
      </c>
      <c r="B12068">
        <v>49</v>
      </c>
      <c r="C12068">
        <v>3805816</v>
      </c>
      <c r="D12068">
        <v>1869175</v>
      </c>
      <c r="E12068">
        <v>1936641</v>
      </c>
    </row>
    <row r="12069" spans="1:5">
      <c r="A12069" s="58">
        <v>36404</v>
      </c>
      <c r="B12069">
        <v>50</v>
      </c>
      <c r="C12069">
        <v>3763247</v>
      </c>
      <c r="D12069">
        <v>1846886</v>
      </c>
      <c r="E12069">
        <v>1916361</v>
      </c>
    </row>
    <row r="12070" spans="1:5">
      <c r="A12070" s="58">
        <v>36404</v>
      </c>
      <c r="B12070">
        <v>51</v>
      </c>
      <c r="C12070">
        <v>3599136</v>
      </c>
      <c r="D12070">
        <v>1760686</v>
      </c>
      <c r="E12070">
        <v>1838450</v>
      </c>
    </row>
    <row r="12071" spans="1:5">
      <c r="A12071" s="58">
        <v>36404</v>
      </c>
      <c r="B12071">
        <v>52</v>
      </c>
      <c r="C12071">
        <v>3921174</v>
      </c>
      <c r="D12071">
        <v>1923778</v>
      </c>
      <c r="E12071">
        <v>1997396</v>
      </c>
    </row>
    <row r="12072" spans="1:5">
      <c r="A12072" s="58">
        <v>36404</v>
      </c>
      <c r="B12072">
        <v>53</v>
      </c>
      <c r="C12072">
        <v>2889728</v>
      </c>
      <c r="D12072">
        <v>1406986</v>
      </c>
      <c r="E12072">
        <v>1482742</v>
      </c>
    </row>
    <row r="12073" spans="1:5">
      <c r="A12073" s="58">
        <v>36404</v>
      </c>
      <c r="B12073">
        <v>54</v>
      </c>
      <c r="C12073">
        <v>2891997</v>
      </c>
      <c r="D12073">
        <v>1411145</v>
      </c>
      <c r="E12073">
        <v>1480852</v>
      </c>
    </row>
    <row r="12074" spans="1:5">
      <c r="A12074" s="58">
        <v>36404</v>
      </c>
      <c r="B12074">
        <v>55</v>
      </c>
      <c r="C12074">
        <v>2844428</v>
      </c>
      <c r="D12074">
        <v>1382678</v>
      </c>
      <c r="E12074">
        <v>1461750</v>
      </c>
    </row>
    <row r="12075" spans="1:5">
      <c r="A12075" s="58">
        <v>36404</v>
      </c>
      <c r="B12075">
        <v>56</v>
      </c>
      <c r="C12075">
        <v>2960759</v>
      </c>
      <c r="D12075">
        <v>1436341</v>
      </c>
      <c r="E12075">
        <v>1524418</v>
      </c>
    </row>
    <row r="12076" spans="1:5">
      <c r="A12076" s="58">
        <v>36404</v>
      </c>
      <c r="B12076">
        <v>57</v>
      </c>
      <c r="C12076">
        <v>2634482</v>
      </c>
      <c r="D12076">
        <v>1270295</v>
      </c>
      <c r="E12076">
        <v>1364187</v>
      </c>
    </row>
    <row r="12077" spans="1:5">
      <c r="A12077" s="58">
        <v>36404</v>
      </c>
      <c r="B12077">
        <v>58</v>
      </c>
      <c r="C12077">
        <v>2417701</v>
      </c>
      <c r="D12077">
        <v>1162720</v>
      </c>
      <c r="E12077">
        <v>1254981</v>
      </c>
    </row>
    <row r="12078" spans="1:5">
      <c r="A12078" s="58">
        <v>36404</v>
      </c>
      <c r="B12078">
        <v>59</v>
      </c>
      <c r="C12078">
        <v>2342947</v>
      </c>
      <c r="D12078">
        <v>1124257</v>
      </c>
      <c r="E12078">
        <v>1218690</v>
      </c>
    </row>
    <row r="12079" spans="1:5">
      <c r="A12079" s="58">
        <v>36404</v>
      </c>
      <c r="B12079">
        <v>60</v>
      </c>
      <c r="C12079">
        <v>2307532</v>
      </c>
      <c r="D12079">
        <v>1104496</v>
      </c>
      <c r="E12079">
        <v>1203036</v>
      </c>
    </row>
    <row r="12080" spans="1:5">
      <c r="A12080" s="58">
        <v>36404</v>
      </c>
      <c r="B12080">
        <v>61</v>
      </c>
      <c r="C12080">
        <v>2190010</v>
      </c>
      <c r="D12080">
        <v>1046158</v>
      </c>
      <c r="E12080">
        <v>1143852</v>
      </c>
    </row>
    <row r="12081" spans="1:5">
      <c r="A12081" s="58">
        <v>36404</v>
      </c>
      <c r="B12081">
        <v>62</v>
      </c>
      <c r="C12081">
        <v>2097031</v>
      </c>
      <c r="D12081">
        <v>997154</v>
      </c>
      <c r="E12081">
        <v>1099877</v>
      </c>
    </row>
    <row r="12082" spans="1:5">
      <c r="A12082" s="58">
        <v>36404</v>
      </c>
      <c r="B12082">
        <v>63</v>
      </c>
      <c r="C12082">
        <v>2051643</v>
      </c>
      <c r="D12082">
        <v>970120</v>
      </c>
      <c r="E12082">
        <v>1081523</v>
      </c>
    </row>
    <row r="12083" spans="1:5">
      <c r="A12083" s="58">
        <v>36404</v>
      </c>
      <c r="B12083">
        <v>64</v>
      </c>
      <c r="C12083">
        <v>2069002</v>
      </c>
      <c r="D12083">
        <v>972811</v>
      </c>
      <c r="E12083">
        <v>1096191</v>
      </c>
    </row>
    <row r="12084" spans="1:5">
      <c r="A12084" s="58">
        <v>36404</v>
      </c>
      <c r="B12084">
        <v>65</v>
      </c>
      <c r="C12084">
        <v>1937105</v>
      </c>
      <c r="D12084">
        <v>906195</v>
      </c>
      <c r="E12084">
        <v>1030910</v>
      </c>
    </row>
    <row r="12085" spans="1:5">
      <c r="A12085" s="58">
        <v>36404</v>
      </c>
      <c r="B12085">
        <v>66</v>
      </c>
      <c r="C12085">
        <v>1885126</v>
      </c>
      <c r="D12085">
        <v>873321</v>
      </c>
      <c r="E12085">
        <v>1011805</v>
      </c>
    </row>
    <row r="12086" spans="1:5">
      <c r="A12086" s="58">
        <v>36404</v>
      </c>
      <c r="B12086">
        <v>67</v>
      </c>
      <c r="C12086">
        <v>1915110</v>
      </c>
      <c r="D12086">
        <v>880708</v>
      </c>
      <c r="E12086">
        <v>1034402</v>
      </c>
    </row>
    <row r="12087" spans="1:5">
      <c r="A12087" s="58">
        <v>36404</v>
      </c>
      <c r="B12087">
        <v>68</v>
      </c>
      <c r="C12087">
        <v>1900655</v>
      </c>
      <c r="D12087">
        <v>871855</v>
      </c>
      <c r="E12087">
        <v>1028800</v>
      </c>
    </row>
    <row r="12088" spans="1:5">
      <c r="A12088" s="58">
        <v>36404</v>
      </c>
      <c r="B12088">
        <v>69</v>
      </c>
      <c r="C12088">
        <v>1903268</v>
      </c>
      <c r="D12088">
        <v>868592</v>
      </c>
      <c r="E12088">
        <v>1034676</v>
      </c>
    </row>
    <row r="12089" spans="1:5">
      <c r="A12089" s="58">
        <v>36404</v>
      </c>
      <c r="B12089">
        <v>70</v>
      </c>
      <c r="C12089">
        <v>1868383</v>
      </c>
      <c r="D12089">
        <v>835319</v>
      </c>
      <c r="E12089">
        <v>1033064</v>
      </c>
    </row>
    <row r="12090" spans="1:5">
      <c r="A12090" s="58">
        <v>36404</v>
      </c>
      <c r="B12090">
        <v>71</v>
      </c>
      <c r="C12090">
        <v>1820921</v>
      </c>
      <c r="D12090">
        <v>812765</v>
      </c>
      <c r="E12090">
        <v>1008156</v>
      </c>
    </row>
    <row r="12091" spans="1:5">
      <c r="A12091" s="58">
        <v>36404</v>
      </c>
      <c r="B12091">
        <v>72</v>
      </c>
      <c r="C12091">
        <v>1764173</v>
      </c>
      <c r="D12091">
        <v>774056</v>
      </c>
      <c r="E12091">
        <v>990117</v>
      </c>
    </row>
    <row r="12092" spans="1:5">
      <c r="A12092" s="58">
        <v>36404</v>
      </c>
      <c r="B12092">
        <v>73</v>
      </c>
      <c r="C12092">
        <v>1715667</v>
      </c>
      <c r="D12092">
        <v>746333</v>
      </c>
      <c r="E12092">
        <v>969334</v>
      </c>
    </row>
    <row r="12093" spans="1:5">
      <c r="A12093" s="58">
        <v>36404</v>
      </c>
      <c r="B12093">
        <v>74</v>
      </c>
      <c r="C12093">
        <v>1704082</v>
      </c>
      <c r="D12093">
        <v>727940</v>
      </c>
      <c r="E12093">
        <v>976142</v>
      </c>
    </row>
    <row r="12094" spans="1:5">
      <c r="A12094" s="58">
        <v>36404</v>
      </c>
      <c r="B12094">
        <v>75</v>
      </c>
      <c r="C12094">
        <v>1641204</v>
      </c>
      <c r="D12094">
        <v>691203</v>
      </c>
      <c r="E12094">
        <v>950001</v>
      </c>
    </row>
    <row r="12095" spans="1:5">
      <c r="A12095" s="58">
        <v>36404</v>
      </c>
      <c r="B12095">
        <v>76</v>
      </c>
      <c r="C12095">
        <v>1543102</v>
      </c>
      <c r="D12095">
        <v>641443</v>
      </c>
      <c r="E12095">
        <v>901659</v>
      </c>
    </row>
    <row r="12096" spans="1:5">
      <c r="A12096" s="58">
        <v>36404</v>
      </c>
      <c r="B12096">
        <v>77</v>
      </c>
      <c r="C12096">
        <v>1490937</v>
      </c>
      <c r="D12096">
        <v>613220</v>
      </c>
      <c r="E12096">
        <v>877717</v>
      </c>
    </row>
    <row r="12097" spans="1:5">
      <c r="A12097" s="58">
        <v>36404</v>
      </c>
      <c r="B12097">
        <v>78</v>
      </c>
      <c r="C12097">
        <v>1417108</v>
      </c>
      <c r="D12097">
        <v>573760</v>
      </c>
      <c r="E12097">
        <v>843348</v>
      </c>
    </row>
    <row r="12098" spans="1:5">
      <c r="A12098" s="58">
        <v>36404</v>
      </c>
      <c r="B12098">
        <v>79</v>
      </c>
      <c r="C12098">
        <v>1273308</v>
      </c>
      <c r="D12098">
        <v>502213</v>
      </c>
      <c r="E12098">
        <v>771095</v>
      </c>
    </row>
    <row r="12099" spans="1:5">
      <c r="A12099" s="58">
        <v>36404</v>
      </c>
      <c r="B12099">
        <v>80</v>
      </c>
      <c r="C12099">
        <v>1191138</v>
      </c>
      <c r="D12099">
        <v>459594</v>
      </c>
      <c r="E12099">
        <v>731544</v>
      </c>
    </row>
    <row r="12100" spans="1:5">
      <c r="A12100" s="58">
        <v>36404</v>
      </c>
      <c r="B12100">
        <v>81</v>
      </c>
      <c r="C12100">
        <v>1054791</v>
      </c>
      <c r="D12100">
        <v>397586</v>
      </c>
      <c r="E12100">
        <v>657205</v>
      </c>
    </row>
    <row r="12101" spans="1:5">
      <c r="A12101" s="58">
        <v>36404</v>
      </c>
      <c r="B12101">
        <v>82</v>
      </c>
      <c r="C12101">
        <v>974930</v>
      </c>
      <c r="D12101">
        <v>362970</v>
      </c>
      <c r="E12101">
        <v>611960</v>
      </c>
    </row>
    <row r="12102" spans="1:5">
      <c r="A12102" s="58">
        <v>36404</v>
      </c>
      <c r="B12102">
        <v>83</v>
      </c>
      <c r="C12102">
        <v>877623</v>
      </c>
      <c r="D12102">
        <v>313665</v>
      </c>
      <c r="E12102">
        <v>563958</v>
      </c>
    </row>
    <row r="12103" spans="1:5">
      <c r="A12103" s="58">
        <v>36404</v>
      </c>
      <c r="B12103">
        <v>84</v>
      </c>
      <c r="C12103">
        <v>801086</v>
      </c>
      <c r="D12103">
        <v>277559</v>
      </c>
      <c r="E12103">
        <v>523527</v>
      </c>
    </row>
    <row r="12104" spans="1:5">
      <c r="A12104" s="58">
        <v>36404</v>
      </c>
      <c r="B12104">
        <v>85</v>
      </c>
      <c r="C12104">
        <v>716195</v>
      </c>
      <c r="D12104">
        <v>238554</v>
      </c>
      <c r="E12104">
        <v>477641</v>
      </c>
    </row>
    <row r="12105" spans="1:5">
      <c r="A12105" s="58">
        <v>36404</v>
      </c>
      <c r="B12105">
        <v>86</v>
      </c>
      <c r="C12105">
        <v>630889</v>
      </c>
      <c r="D12105">
        <v>202428</v>
      </c>
      <c r="E12105">
        <v>428461</v>
      </c>
    </row>
    <row r="12106" spans="1:5">
      <c r="A12106" s="58">
        <v>36404</v>
      </c>
      <c r="B12106">
        <v>87</v>
      </c>
      <c r="C12106">
        <v>539183</v>
      </c>
      <c r="D12106">
        <v>167953</v>
      </c>
      <c r="E12106">
        <v>371230</v>
      </c>
    </row>
    <row r="12107" spans="1:5">
      <c r="A12107" s="58">
        <v>36404</v>
      </c>
      <c r="B12107">
        <v>88</v>
      </c>
      <c r="C12107">
        <v>462883</v>
      </c>
      <c r="D12107">
        <v>136572</v>
      </c>
      <c r="E12107">
        <v>326311</v>
      </c>
    </row>
    <row r="12108" spans="1:5">
      <c r="A12108" s="58">
        <v>36404</v>
      </c>
      <c r="B12108">
        <v>89</v>
      </c>
      <c r="C12108">
        <v>396680</v>
      </c>
      <c r="D12108">
        <v>112599</v>
      </c>
      <c r="E12108">
        <v>284081</v>
      </c>
    </row>
    <row r="12109" spans="1:5">
      <c r="A12109" s="58">
        <v>36404</v>
      </c>
      <c r="B12109">
        <v>90</v>
      </c>
      <c r="C12109">
        <v>323248</v>
      </c>
      <c r="D12109">
        <v>87943</v>
      </c>
      <c r="E12109">
        <v>235305</v>
      </c>
    </row>
    <row r="12110" spans="1:5">
      <c r="A12110" s="58">
        <v>36404</v>
      </c>
      <c r="B12110">
        <v>91</v>
      </c>
      <c r="C12110">
        <v>265153</v>
      </c>
      <c r="D12110">
        <v>68340</v>
      </c>
      <c r="E12110">
        <v>196813</v>
      </c>
    </row>
    <row r="12111" spans="1:5">
      <c r="A12111" s="58">
        <v>36404</v>
      </c>
      <c r="B12111">
        <v>92</v>
      </c>
      <c r="C12111">
        <v>212711</v>
      </c>
      <c r="D12111">
        <v>52932</v>
      </c>
      <c r="E12111">
        <v>159779</v>
      </c>
    </row>
    <row r="12112" spans="1:5">
      <c r="A12112" s="58">
        <v>36404</v>
      </c>
      <c r="B12112">
        <v>93</v>
      </c>
      <c r="C12112">
        <v>168311</v>
      </c>
      <c r="D12112">
        <v>39250</v>
      </c>
      <c r="E12112">
        <v>129061</v>
      </c>
    </row>
    <row r="12113" spans="1:5">
      <c r="A12113" s="58">
        <v>36404</v>
      </c>
      <c r="B12113">
        <v>94</v>
      </c>
      <c r="C12113">
        <v>134493</v>
      </c>
      <c r="D12113">
        <v>30285</v>
      </c>
      <c r="E12113">
        <v>104208</v>
      </c>
    </row>
    <row r="12114" spans="1:5">
      <c r="A12114" s="58">
        <v>36404</v>
      </c>
      <c r="B12114">
        <v>95</v>
      </c>
      <c r="C12114">
        <v>95476</v>
      </c>
      <c r="D12114">
        <v>20504</v>
      </c>
      <c r="E12114">
        <v>74972</v>
      </c>
    </row>
    <row r="12115" spans="1:5">
      <c r="A12115" s="58">
        <v>36404</v>
      </c>
      <c r="B12115">
        <v>96</v>
      </c>
      <c r="C12115">
        <v>71822</v>
      </c>
      <c r="D12115">
        <v>14469</v>
      </c>
      <c r="E12115">
        <v>57353</v>
      </c>
    </row>
    <row r="12116" spans="1:5">
      <c r="A12116" s="58">
        <v>36404</v>
      </c>
      <c r="B12116">
        <v>97</v>
      </c>
      <c r="C12116">
        <v>50757</v>
      </c>
      <c r="D12116">
        <v>9962</v>
      </c>
      <c r="E12116">
        <v>40795</v>
      </c>
    </row>
    <row r="12117" spans="1:5">
      <c r="A12117" s="58">
        <v>36404</v>
      </c>
      <c r="B12117">
        <v>98</v>
      </c>
      <c r="C12117">
        <v>38676</v>
      </c>
      <c r="D12117">
        <v>7247</v>
      </c>
      <c r="E12117">
        <v>31429</v>
      </c>
    </row>
    <row r="12118" spans="1:5">
      <c r="A12118" s="58">
        <v>36404</v>
      </c>
      <c r="B12118">
        <v>99</v>
      </c>
      <c r="C12118">
        <v>25509</v>
      </c>
      <c r="D12118">
        <v>4832</v>
      </c>
      <c r="E12118">
        <v>20677</v>
      </c>
    </row>
    <row r="12119" spans="1:5">
      <c r="A12119" s="58">
        <v>36404</v>
      </c>
      <c r="B12119" t="s">
        <v>164</v>
      </c>
      <c r="C12119">
        <v>49274</v>
      </c>
      <c r="D12119">
        <v>9610</v>
      </c>
      <c r="E12119">
        <v>39664</v>
      </c>
    </row>
    <row r="12121" spans="1:5">
      <c r="A12121" s="58">
        <v>36434</v>
      </c>
      <c r="B12121" t="s">
        <v>163</v>
      </c>
      <c r="C12121">
        <v>279952033</v>
      </c>
      <c r="D12121">
        <v>137279832</v>
      </c>
      <c r="E12121">
        <v>142672201</v>
      </c>
    </row>
    <row r="12122" spans="1:5">
      <c r="A12122" s="58">
        <v>36434</v>
      </c>
      <c r="B12122">
        <v>0</v>
      </c>
      <c r="C12122">
        <v>3800221</v>
      </c>
      <c r="D12122">
        <v>1945853</v>
      </c>
      <c r="E12122">
        <v>1854368</v>
      </c>
    </row>
    <row r="12123" spans="1:5">
      <c r="A12123" s="58">
        <v>36434</v>
      </c>
      <c r="B12123">
        <v>1</v>
      </c>
      <c r="C12123">
        <v>3802246</v>
      </c>
      <c r="D12123">
        <v>1944266</v>
      </c>
      <c r="E12123">
        <v>1857980</v>
      </c>
    </row>
    <row r="12124" spans="1:5">
      <c r="A12124" s="58">
        <v>36434</v>
      </c>
      <c r="B12124">
        <v>2</v>
      </c>
      <c r="C12124">
        <v>3776100</v>
      </c>
      <c r="D12124">
        <v>1930576</v>
      </c>
      <c r="E12124">
        <v>1845524</v>
      </c>
    </row>
    <row r="12125" spans="1:5">
      <c r="A12125" s="58">
        <v>36434</v>
      </c>
      <c r="B12125">
        <v>3</v>
      </c>
      <c r="C12125">
        <v>3826448</v>
      </c>
      <c r="D12125">
        <v>1956439</v>
      </c>
      <c r="E12125">
        <v>1870009</v>
      </c>
    </row>
    <row r="12126" spans="1:5">
      <c r="A12126" s="58">
        <v>36434</v>
      </c>
      <c r="B12126">
        <v>4</v>
      </c>
      <c r="C12126">
        <v>3942536</v>
      </c>
      <c r="D12126">
        <v>2018313</v>
      </c>
      <c r="E12126">
        <v>1924223</v>
      </c>
    </row>
    <row r="12127" spans="1:5">
      <c r="A12127" s="58">
        <v>36434</v>
      </c>
      <c r="B12127">
        <v>5</v>
      </c>
      <c r="C12127">
        <v>3985050</v>
      </c>
      <c r="D12127">
        <v>2042067</v>
      </c>
      <c r="E12127">
        <v>1942983</v>
      </c>
    </row>
    <row r="12128" spans="1:5">
      <c r="A12128" s="58">
        <v>36434</v>
      </c>
      <c r="B12128">
        <v>6</v>
      </c>
      <c r="C12128">
        <v>4044189</v>
      </c>
      <c r="D12128">
        <v>2072658</v>
      </c>
      <c r="E12128">
        <v>1971531</v>
      </c>
    </row>
    <row r="12129" spans="1:5">
      <c r="A12129" s="58">
        <v>36434</v>
      </c>
      <c r="B12129">
        <v>7</v>
      </c>
      <c r="C12129">
        <v>4140786</v>
      </c>
      <c r="D12129">
        <v>2118733</v>
      </c>
      <c r="E12129">
        <v>2022053</v>
      </c>
    </row>
    <row r="12130" spans="1:5">
      <c r="A12130" s="58">
        <v>36434</v>
      </c>
      <c r="B12130">
        <v>8</v>
      </c>
      <c r="C12130">
        <v>4174597</v>
      </c>
      <c r="D12130">
        <v>2136098</v>
      </c>
      <c r="E12130">
        <v>2038499</v>
      </c>
    </row>
    <row r="12131" spans="1:5">
      <c r="A12131" s="58">
        <v>36434</v>
      </c>
      <c r="B12131">
        <v>9</v>
      </c>
      <c r="C12131">
        <v>4249508</v>
      </c>
      <c r="D12131">
        <v>2178001</v>
      </c>
      <c r="E12131">
        <v>2071507</v>
      </c>
    </row>
    <row r="12132" spans="1:5">
      <c r="A12132" s="58">
        <v>36434</v>
      </c>
      <c r="B12132">
        <v>10</v>
      </c>
      <c r="C12132">
        <v>4180811</v>
      </c>
      <c r="D12132">
        <v>2143540</v>
      </c>
      <c r="E12132">
        <v>2037271</v>
      </c>
    </row>
    <row r="12133" spans="1:5">
      <c r="A12133" s="58">
        <v>36434</v>
      </c>
      <c r="B12133">
        <v>11</v>
      </c>
      <c r="C12133">
        <v>4080140</v>
      </c>
      <c r="D12133">
        <v>2089564</v>
      </c>
      <c r="E12133">
        <v>1990576</v>
      </c>
    </row>
    <row r="12134" spans="1:5">
      <c r="A12134" s="58">
        <v>36434</v>
      </c>
      <c r="B12134">
        <v>12</v>
      </c>
      <c r="C12134">
        <v>4016630</v>
      </c>
      <c r="D12134">
        <v>2057302</v>
      </c>
      <c r="E12134">
        <v>1959328</v>
      </c>
    </row>
    <row r="12135" spans="1:5">
      <c r="A12135" s="58">
        <v>36434</v>
      </c>
      <c r="B12135">
        <v>13</v>
      </c>
      <c r="C12135">
        <v>4004063</v>
      </c>
      <c r="D12135">
        <v>2050889</v>
      </c>
      <c r="E12135">
        <v>1953174</v>
      </c>
    </row>
    <row r="12136" spans="1:5">
      <c r="A12136" s="58">
        <v>36434</v>
      </c>
      <c r="B12136">
        <v>14</v>
      </c>
      <c r="C12136">
        <v>4039391</v>
      </c>
      <c r="D12136">
        <v>2072290</v>
      </c>
      <c r="E12136">
        <v>1967101</v>
      </c>
    </row>
    <row r="12137" spans="1:5">
      <c r="A12137" s="58">
        <v>36434</v>
      </c>
      <c r="B12137">
        <v>15</v>
      </c>
      <c r="C12137">
        <v>3967071</v>
      </c>
      <c r="D12137">
        <v>2038726</v>
      </c>
      <c r="E12137">
        <v>1928345</v>
      </c>
    </row>
    <row r="12138" spans="1:5">
      <c r="A12138" s="58">
        <v>36434</v>
      </c>
      <c r="B12138">
        <v>16</v>
      </c>
      <c r="C12138">
        <v>3995915</v>
      </c>
      <c r="D12138">
        <v>2059279</v>
      </c>
      <c r="E12138">
        <v>1936636</v>
      </c>
    </row>
    <row r="12139" spans="1:5">
      <c r="A12139" s="58">
        <v>36434</v>
      </c>
      <c r="B12139">
        <v>17</v>
      </c>
      <c r="C12139">
        <v>4056639</v>
      </c>
      <c r="D12139">
        <v>2096354</v>
      </c>
      <c r="E12139">
        <v>1960285</v>
      </c>
    </row>
    <row r="12140" spans="1:5">
      <c r="A12140" s="58">
        <v>36434</v>
      </c>
      <c r="B12140">
        <v>18</v>
      </c>
      <c r="C12140">
        <v>3967429</v>
      </c>
      <c r="D12140">
        <v>2036464</v>
      </c>
      <c r="E12140">
        <v>1930965</v>
      </c>
    </row>
    <row r="12141" spans="1:5">
      <c r="A12141" s="58">
        <v>36434</v>
      </c>
      <c r="B12141">
        <v>19</v>
      </c>
      <c r="C12141">
        <v>4168439</v>
      </c>
      <c r="D12141">
        <v>2128403</v>
      </c>
      <c r="E12141">
        <v>2040036</v>
      </c>
    </row>
    <row r="12142" spans="1:5">
      <c r="A12142" s="58">
        <v>36434</v>
      </c>
      <c r="B12142">
        <v>20</v>
      </c>
      <c r="C12142">
        <v>3963324</v>
      </c>
      <c r="D12142">
        <v>2028285</v>
      </c>
      <c r="E12142">
        <v>1935039</v>
      </c>
    </row>
    <row r="12143" spans="1:5">
      <c r="A12143" s="58">
        <v>36434</v>
      </c>
      <c r="B12143">
        <v>21</v>
      </c>
      <c r="C12143">
        <v>3771947</v>
      </c>
      <c r="D12143">
        <v>1929324</v>
      </c>
      <c r="E12143">
        <v>1842623</v>
      </c>
    </row>
    <row r="12144" spans="1:5">
      <c r="A12144" s="58">
        <v>36434</v>
      </c>
      <c r="B12144">
        <v>22</v>
      </c>
      <c r="C12144">
        <v>3741564</v>
      </c>
      <c r="D12144">
        <v>1911595</v>
      </c>
      <c r="E12144">
        <v>1829969</v>
      </c>
    </row>
    <row r="12145" spans="1:5">
      <c r="A12145" s="58">
        <v>36434</v>
      </c>
      <c r="B12145">
        <v>23</v>
      </c>
      <c r="C12145">
        <v>3581187</v>
      </c>
      <c r="D12145">
        <v>1827578</v>
      </c>
      <c r="E12145">
        <v>1753609</v>
      </c>
    </row>
    <row r="12146" spans="1:5">
      <c r="A12146" s="58">
        <v>36434</v>
      </c>
      <c r="B12146">
        <v>24</v>
      </c>
      <c r="C12146">
        <v>3642503</v>
      </c>
      <c r="D12146">
        <v>1853090</v>
      </c>
      <c r="E12146">
        <v>1789413</v>
      </c>
    </row>
    <row r="12147" spans="1:5">
      <c r="A12147" s="58">
        <v>36434</v>
      </c>
      <c r="B12147">
        <v>25</v>
      </c>
      <c r="C12147">
        <v>3687252</v>
      </c>
      <c r="D12147">
        <v>1873777</v>
      </c>
      <c r="E12147">
        <v>1813475</v>
      </c>
    </row>
    <row r="12148" spans="1:5">
      <c r="A12148" s="58">
        <v>36434</v>
      </c>
      <c r="B12148">
        <v>26</v>
      </c>
      <c r="C12148">
        <v>3653279</v>
      </c>
      <c r="D12148">
        <v>1847104</v>
      </c>
      <c r="E12148">
        <v>1806175</v>
      </c>
    </row>
    <row r="12149" spans="1:5">
      <c r="A12149" s="58">
        <v>36434</v>
      </c>
      <c r="B12149">
        <v>27</v>
      </c>
      <c r="C12149">
        <v>3882998</v>
      </c>
      <c r="D12149">
        <v>1962279</v>
      </c>
      <c r="E12149">
        <v>1920719</v>
      </c>
    </row>
    <row r="12150" spans="1:5">
      <c r="A12150" s="58">
        <v>36434</v>
      </c>
      <c r="B12150">
        <v>28</v>
      </c>
      <c r="C12150">
        <v>4081211</v>
      </c>
      <c r="D12150">
        <v>2053328</v>
      </c>
      <c r="E12150">
        <v>2027883</v>
      </c>
    </row>
    <row r="12151" spans="1:5">
      <c r="A12151" s="58">
        <v>36434</v>
      </c>
      <c r="B12151">
        <v>29</v>
      </c>
      <c r="C12151">
        <v>4234561</v>
      </c>
      <c r="D12151">
        <v>2130129</v>
      </c>
      <c r="E12151">
        <v>2104432</v>
      </c>
    </row>
    <row r="12152" spans="1:5">
      <c r="A12152" s="58">
        <v>36434</v>
      </c>
      <c r="B12152">
        <v>30</v>
      </c>
      <c r="C12152">
        <v>4210892</v>
      </c>
      <c r="D12152">
        <v>2132865</v>
      </c>
      <c r="E12152">
        <v>2078027</v>
      </c>
    </row>
    <row r="12153" spans="1:5">
      <c r="A12153" s="58">
        <v>36434</v>
      </c>
      <c r="B12153">
        <v>31</v>
      </c>
      <c r="C12153">
        <v>3942295</v>
      </c>
      <c r="D12153">
        <v>1983463</v>
      </c>
      <c r="E12153">
        <v>1958832</v>
      </c>
    </row>
    <row r="12154" spans="1:5">
      <c r="A12154" s="58">
        <v>36434</v>
      </c>
      <c r="B12154">
        <v>32</v>
      </c>
      <c r="C12154">
        <v>4029458</v>
      </c>
      <c r="D12154">
        <v>2024181</v>
      </c>
      <c r="E12154">
        <v>2005277</v>
      </c>
    </row>
    <row r="12155" spans="1:5">
      <c r="A12155" s="58">
        <v>36434</v>
      </c>
      <c r="B12155">
        <v>33</v>
      </c>
      <c r="C12155">
        <v>4028779</v>
      </c>
      <c r="D12155">
        <v>2017356</v>
      </c>
      <c r="E12155">
        <v>2011423</v>
      </c>
    </row>
    <row r="12156" spans="1:5">
      <c r="A12156" s="58">
        <v>36434</v>
      </c>
      <c r="B12156">
        <v>34</v>
      </c>
      <c r="C12156">
        <v>4320978</v>
      </c>
      <c r="D12156">
        <v>2167251</v>
      </c>
      <c r="E12156">
        <v>2153727</v>
      </c>
    </row>
    <row r="12157" spans="1:5">
      <c r="A12157" s="58">
        <v>36434</v>
      </c>
      <c r="B12157">
        <v>35</v>
      </c>
      <c r="C12157">
        <v>4576220</v>
      </c>
      <c r="D12157">
        <v>2295918</v>
      </c>
      <c r="E12157">
        <v>2280302</v>
      </c>
    </row>
    <row r="12158" spans="1:5">
      <c r="A12158" s="58">
        <v>36434</v>
      </c>
      <c r="B12158">
        <v>36</v>
      </c>
      <c r="C12158">
        <v>4529985</v>
      </c>
      <c r="D12158">
        <v>2255643</v>
      </c>
      <c r="E12158">
        <v>2274342</v>
      </c>
    </row>
    <row r="12159" spans="1:5">
      <c r="A12159" s="58">
        <v>36434</v>
      </c>
      <c r="B12159">
        <v>37</v>
      </c>
      <c r="C12159">
        <v>4589099</v>
      </c>
      <c r="D12159">
        <v>2287793</v>
      </c>
      <c r="E12159">
        <v>2301306</v>
      </c>
    </row>
    <row r="12160" spans="1:5">
      <c r="A12160" s="58">
        <v>36434</v>
      </c>
      <c r="B12160">
        <v>38</v>
      </c>
      <c r="C12160">
        <v>4463033</v>
      </c>
      <c r="D12160">
        <v>2219907</v>
      </c>
      <c r="E12160">
        <v>2243126</v>
      </c>
    </row>
    <row r="12161" spans="1:5">
      <c r="A12161" s="58">
        <v>36434</v>
      </c>
      <c r="B12161">
        <v>39</v>
      </c>
      <c r="C12161">
        <v>4700668</v>
      </c>
      <c r="D12161">
        <v>2336642</v>
      </c>
      <c r="E12161">
        <v>2364026</v>
      </c>
    </row>
    <row r="12162" spans="1:5">
      <c r="A12162" s="58">
        <v>36434</v>
      </c>
      <c r="B12162">
        <v>40</v>
      </c>
      <c r="C12162">
        <v>4676661</v>
      </c>
      <c r="D12162">
        <v>2331612</v>
      </c>
      <c r="E12162">
        <v>2345049</v>
      </c>
    </row>
    <row r="12163" spans="1:5">
      <c r="A12163" s="58">
        <v>36434</v>
      </c>
      <c r="B12163">
        <v>41</v>
      </c>
      <c r="C12163">
        <v>4434369</v>
      </c>
      <c r="D12163">
        <v>2197186</v>
      </c>
      <c r="E12163">
        <v>2237183</v>
      </c>
    </row>
    <row r="12164" spans="1:5">
      <c r="A12164" s="58">
        <v>36434</v>
      </c>
      <c r="B12164">
        <v>42</v>
      </c>
      <c r="C12164">
        <v>4527667</v>
      </c>
      <c r="D12164">
        <v>2247122</v>
      </c>
      <c r="E12164">
        <v>2280545</v>
      </c>
    </row>
    <row r="12165" spans="1:5">
      <c r="A12165" s="58">
        <v>36434</v>
      </c>
      <c r="B12165">
        <v>43</v>
      </c>
      <c r="C12165">
        <v>4334423</v>
      </c>
      <c r="D12165">
        <v>2136300</v>
      </c>
      <c r="E12165">
        <v>2198123</v>
      </c>
    </row>
    <row r="12166" spans="1:5">
      <c r="A12166" s="58">
        <v>36434</v>
      </c>
      <c r="B12166">
        <v>44</v>
      </c>
      <c r="C12166">
        <v>4290980</v>
      </c>
      <c r="D12166">
        <v>2123991</v>
      </c>
      <c r="E12166">
        <v>2166989</v>
      </c>
    </row>
    <row r="12167" spans="1:5">
      <c r="A12167" s="58">
        <v>36434</v>
      </c>
      <c r="B12167">
        <v>45</v>
      </c>
      <c r="C12167">
        <v>4273594</v>
      </c>
      <c r="D12167">
        <v>2114226</v>
      </c>
      <c r="E12167">
        <v>2159368</v>
      </c>
    </row>
    <row r="12168" spans="1:5">
      <c r="A12168" s="58">
        <v>36434</v>
      </c>
      <c r="B12168">
        <v>46</v>
      </c>
      <c r="C12168">
        <v>4013480</v>
      </c>
      <c r="D12168">
        <v>1971810</v>
      </c>
      <c r="E12168">
        <v>2041670</v>
      </c>
    </row>
    <row r="12169" spans="1:5">
      <c r="A12169" s="58">
        <v>36434</v>
      </c>
      <c r="B12169">
        <v>47</v>
      </c>
      <c r="C12169">
        <v>4018010</v>
      </c>
      <c r="D12169">
        <v>1975307</v>
      </c>
      <c r="E12169">
        <v>2042703</v>
      </c>
    </row>
    <row r="12170" spans="1:5">
      <c r="A12170" s="58">
        <v>36434</v>
      </c>
      <c r="B12170">
        <v>48</v>
      </c>
      <c r="C12170">
        <v>3693964</v>
      </c>
      <c r="D12170">
        <v>1812603</v>
      </c>
      <c r="E12170">
        <v>1881361</v>
      </c>
    </row>
    <row r="12171" spans="1:5">
      <c r="A12171" s="58">
        <v>36434</v>
      </c>
      <c r="B12171">
        <v>49</v>
      </c>
      <c r="C12171">
        <v>3828751</v>
      </c>
      <c r="D12171">
        <v>1881039</v>
      </c>
      <c r="E12171">
        <v>1947712</v>
      </c>
    </row>
    <row r="12172" spans="1:5">
      <c r="A12172" s="58">
        <v>36434</v>
      </c>
      <c r="B12172">
        <v>50</v>
      </c>
      <c r="C12172">
        <v>3759068</v>
      </c>
      <c r="D12172">
        <v>1844715</v>
      </c>
      <c r="E12172">
        <v>1914353</v>
      </c>
    </row>
    <row r="12173" spans="1:5">
      <c r="A12173" s="58">
        <v>36434</v>
      </c>
      <c r="B12173">
        <v>51</v>
      </c>
      <c r="C12173">
        <v>3603904</v>
      </c>
      <c r="D12173">
        <v>1762910</v>
      </c>
      <c r="E12173">
        <v>1840994</v>
      </c>
    </row>
    <row r="12174" spans="1:5">
      <c r="A12174" s="58">
        <v>36434</v>
      </c>
      <c r="B12174">
        <v>52</v>
      </c>
      <c r="C12174">
        <v>3908259</v>
      </c>
      <c r="D12174">
        <v>1917320</v>
      </c>
      <c r="E12174">
        <v>1990939</v>
      </c>
    </row>
    <row r="12175" spans="1:5">
      <c r="A12175" s="58">
        <v>36434</v>
      </c>
      <c r="B12175">
        <v>53</v>
      </c>
      <c r="C12175">
        <v>2973821</v>
      </c>
      <c r="D12175">
        <v>1448720</v>
      </c>
      <c r="E12175">
        <v>1525101</v>
      </c>
    </row>
    <row r="12176" spans="1:5">
      <c r="A12176" s="58">
        <v>36434</v>
      </c>
      <c r="B12176">
        <v>54</v>
      </c>
      <c r="C12176">
        <v>2899011</v>
      </c>
      <c r="D12176">
        <v>1414892</v>
      </c>
      <c r="E12176">
        <v>1484119</v>
      </c>
    </row>
    <row r="12177" spans="1:5">
      <c r="A12177" s="58">
        <v>36434</v>
      </c>
      <c r="B12177">
        <v>55</v>
      </c>
      <c r="C12177">
        <v>2831855</v>
      </c>
      <c r="D12177">
        <v>1376499</v>
      </c>
      <c r="E12177">
        <v>1455356</v>
      </c>
    </row>
    <row r="12178" spans="1:5">
      <c r="A12178" s="58">
        <v>36434</v>
      </c>
      <c r="B12178">
        <v>56</v>
      </c>
      <c r="C12178">
        <v>2951188</v>
      </c>
      <c r="D12178">
        <v>1431616</v>
      </c>
      <c r="E12178">
        <v>1519572</v>
      </c>
    </row>
    <row r="12179" spans="1:5">
      <c r="A12179" s="58">
        <v>36434</v>
      </c>
      <c r="B12179">
        <v>57</v>
      </c>
      <c r="C12179">
        <v>2690080</v>
      </c>
      <c r="D12179">
        <v>1297821</v>
      </c>
      <c r="E12179">
        <v>1392259</v>
      </c>
    </row>
    <row r="12180" spans="1:5">
      <c r="A12180" s="58">
        <v>36434</v>
      </c>
      <c r="B12180">
        <v>58</v>
      </c>
      <c r="C12180">
        <v>2419811</v>
      </c>
      <c r="D12180">
        <v>1163423</v>
      </c>
      <c r="E12180">
        <v>1256388</v>
      </c>
    </row>
    <row r="12181" spans="1:5">
      <c r="A12181" s="58">
        <v>36434</v>
      </c>
      <c r="B12181">
        <v>59</v>
      </c>
      <c r="C12181">
        <v>2355415</v>
      </c>
      <c r="D12181">
        <v>1130522</v>
      </c>
      <c r="E12181">
        <v>1224893</v>
      </c>
    </row>
    <row r="12182" spans="1:5">
      <c r="A12182" s="58">
        <v>36434</v>
      </c>
      <c r="B12182">
        <v>60</v>
      </c>
      <c r="C12182">
        <v>2306383</v>
      </c>
      <c r="D12182">
        <v>1104021</v>
      </c>
      <c r="E12182">
        <v>1202362</v>
      </c>
    </row>
    <row r="12183" spans="1:5">
      <c r="A12183" s="58">
        <v>36434</v>
      </c>
      <c r="B12183">
        <v>61</v>
      </c>
      <c r="C12183">
        <v>2195109</v>
      </c>
      <c r="D12183">
        <v>1048721</v>
      </c>
      <c r="E12183">
        <v>1146388</v>
      </c>
    </row>
    <row r="12184" spans="1:5">
      <c r="A12184" s="58">
        <v>36434</v>
      </c>
      <c r="B12184">
        <v>62</v>
      </c>
      <c r="C12184">
        <v>2106907</v>
      </c>
      <c r="D12184">
        <v>1002120</v>
      </c>
      <c r="E12184">
        <v>1104787</v>
      </c>
    </row>
    <row r="12185" spans="1:5">
      <c r="A12185" s="58">
        <v>36434</v>
      </c>
      <c r="B12185">
        <v>63</v>
      </c>
      <c r="C12185">
        <v>2049692</v>
      </c>
      <c r="D12185">
        <v>969235</v>
      </c>
      <c r="E12185">
        <v>1080457</v>
      </c>
    </row>
    <row r="12186" spans="1:5">
      <c r="A12186" s="58">
        <v>36434</v>
      </c>
      <c r="B12186">
        <v>64</v>
      </c>
      <c r="C12186">
        <v>2068171</v>
      </c>
      <c r="D12186">
        <v>972364</v>
      </c>
      <c r="E12186">
        <v>1095807</v>
      </c>
    </row>
    <row r="12187" spans="1:5">
      <c r="A12187" s="58">
        <v>36434</v>
      </c>
      <c r="B12187">
        <v>65</v>
      </c>
      <c r="C12187">
        <v>1950249</v>
      </c>
      <c r="D12187">
        <v>912520</v>
      </c>
      <c r="E12187">
        <v>1037729</v>
      </c>
    </row>
    <row r="12188" spans="1:5">
      <c r="A12188" s="58">
        <v>36434</v>
      </c>
      <c r="B12188">
        <v>66</v>
      </c>
      <c r="C12188">
        <v>1879344</v>
      </c>
      <c r="D12188">
        <v>871068</v>
      </c>
      <c r="E12188">
        <v>1008276</v>
      </c>
    </row>
    <row r="12189" spans="1:5">
      <c r="A12189" s="58">
        <v>36434</v>
      </c>
      <c r="B12189">
        <v>67</v>
      </c>
      <c r="C12189">
        <v>1913829</v>
      </c>
      <c r="D12189">
        <v>880337</v>
      </c>
      <c r="E12189">
        <v>1033492</v>
      </c>
    </row>
    <row r="12190" spans="1:5">
      <c r="A12190" s="58">
        <v>36434</v>
      </c>
      <c r="B12190">
        <v>68</v>
      </c>
      <c r="C12190">
        <v>1892073</v>
      </c>
      <c r="D12190">
        <v>868118</v>
      </c>
      <c r="E12190">
        <v>1023955</v>
      </c>
    </row>
    <row r="12191" spans="1:5">
      <c r="A12191" s="58">
        <v>36434</v>
      </c>
      <c r="B12191">
        <v>69</v>
      </c>
      <c r="C12191">
        <v>1906090</v>
      </c>
      <c r="D12191">
        <v>869483</v>
      </c>
      <c r="E12191">
        <v>1036607</v>
      </c>
    </row>
    <row r="12192" spans="1:5">
      <c r="A12192" s="58">
        <v>36434</v>
      </c>
      <c r="B12192">
        <v>70</v>
      </c>
      <c r="C12192">
        <v>1868092</v>
      </c>
      <c r="D12192">
        <v>836062</v>
      </c>
      <c r="E12192">
        <v>1032030</v>
      </c>
    </row>
    <row r="12193" spans="1:5">
      <c r="A12193" s="58">
        <v>36434</v>
      </c>
      <c r="B12193">
        <v>71</v>
      </c>
      <c r="C12193">
        <v>1815785</v>
      </c>
      <c r="D12193">
        <v>810629</v>
      </c>
      <c r="E12193">
        <v>1005156</v>
      </c>
    </row>
    <row r="12194" spans="1:5">
      <c r="A12194" s="58">
        <v>36434</v>
      </c>
      <c r="B12194">
        <v>72</v>
      </c>
      <c r="C12194">
        <v>1770007</v>
      </c>
      <c r="D12194">
        <v>777424</v>
      </c>
      <c r="E12194">
        <v>992583</v>
      </c>
    </row>
    <row r="12195" spans="1:5">
      <c r="A12195" s="58">
        <v>36434</v>
      </c>
      <c r="B12195">
        <v>73</v>
      </c>
      <c r="C12195">
        <v>1715951</v>
      </c>
      <c r="D12195">
        <v>746690</v>
      </c>
      <c r="E12195">
        <v>969261</v>
      </c>
    </row>
    <row r="12196" spans="1:5">
      <c r="A12196" s="58">
        <v>36434</v>
      </c>
      <c r="B12196">
        <v>74</v>
      </c>
      <c r="C12196">
        <v>1701848</v>
      </c>
      <c r="D12196">
        <v>727083</v>
      </c>
      <c r="E12196">
        <v>974765</v>
      </c>
    </row>
    <row r="12197" spans="1:5">
      <c r="A12197" s="58">
        <v>36434</v>
      </c>
      <c r="B12197">
        <v>75</v>
      </c>
      <c r="C12197">
        <v>1644272</v>
      </c>
      <c r="D12197">
        <v>692544</v>
      </c>
      <c r="E12197">
        <v>951728</v>
      </c>
    </row>
    <row r="12198" spans="1:5">
      <c r="A12198" s="58">
        <v>36434</v>
      </c>
      <c r="B12198">
        <v>76</v>
      </c>
      <c r="C12198">
        <v>1544738</v>
      </c>
      <c r="D12198">
        <v>642374</v>
      </c>
      <c r="E12198">
        <v>902364</v>
      </c>
    </row>
    <row r="12199" spans="1:5">
      <c r="A12199" s="58">
        <v>36434</v>
      </c>
      <c r="B12199">
        <v>77</v>
      </c>
      <c r="C12199">
        <v>1486855</v>
      </c>
      <c r="D12199">
        <v>611426</v>
      </c>
      <c r="E12199">
        <v>875429</v>
      </c>
    </row>
    <row r="12200" spans="1:5">
      <c r="A12200" s="58">
        <v>36434</v>
      </c>
      <c r="B12200">
        <v>78</v>
      </c>
      <c r="C12200">
        <v>1421289</v>
      </c>
      <c r="D12200">
        <v>575557</v>
      </c>
      <c r="E12200">
        <v>845732</v>
      </c>
    </row>
    <row r="12201" spans="1:5">
      <c r="A12201" s="58">
        <v>36434</v>
      </c>
      <c r="B12201">
        <v>79</v>
      </c>
      <c r="C12201">
        <v>1280060</v>
      </c>
      <c r="D12201">
        <v>505233</v>
      </c>
      <c r="E12201">
        <v>774827</v>
      </c>
    </row>
    <row r="12202" spans="1:5">
      <c r="A12202" s="58">
        <v>36434</v>
      </c>
      <c r="B12202">
        <v>80</v>
      </c>
      <c r="C12202">
        <v>1193248</v>
      </c>
      <c r="D12202">
        <v>460733</v>
      </c>
      <c r="E12202">
        <v>732515</v>
      </c>
    </row>
    <row r="12203" spans="1:5">
      <c r="A12203" s="58">
        <v>36434</v>
      </c>
      <c r="B12203">
        <v>81</v>
      </c>
      <c r="C12203">
        <v>1058186</v>
      </c>
      <c r="D12203">
        <v>399257</v>
      </c>
      <c r="E12203">
        <v>658929</v>
      </c>
    </row>
    <row r="12204" spans="1:5">
      <c r="A12204" s="58">
        <v>36434</v>
      </c>
      <c r="B12204">
        <v>82</v>
      </c>
      <c r="C12204">
        <v>976016</v>
      </c>
      <c r="D12204">
        <v>363345</v>
      </c>
      <c r="E12204">
        <v>612671</v>
      </c>
    </row>
    <row r="12205" spans="1:5">
      <c r="A12205" s="58">
        <v>36434</v>
      </c>
      <c r="B12205">
        <v>83</v>
      </c>
      <c r="C12205">
        <v>878426</v>
      </c>
      <c r="D12205">
        <v>314249</v>
      </c>
      <c r="E12205">
        <v>564177</v>
      </c>
    </row>
    <row r="12206" spans="1:5">
      <c r="A12206" s="58">
        <v>36434</v>
      </c>
      <c r="B12206">
        <v>84</v>
      </c>
      <c r="C12206">
        <v>802152</v>
      </c>
      <c r="D12206">
        <v>278185</v>
      </c>
      <c r="E12206">
        <v>523967</v>
      </c>
    </row>
    <row r="12207" spans="1:5">
      <c r="A12207" s="58">
        <v>36434</v>
      </c>
      <c r="B12207">
        <v>85</v>
      </c>
      <c r="C12207">
        <v>718830</v>
      </c>
      <c r="D12207">
        <v>239679</v>
      </c>
      <c r="E12207">
        <v>479151</v>
      </c>
    </row>
    <row r="12208" spans="1:5">
      <c r="A12208" s="58">
        <v>36434</v>
      </c>
      <c r="B12208">
        <v>86</v>
      </c>
      <c r="C12208">
        <v>631708</v>
      </c>
      <c r="D12208">
        <v>202919</v>
      </c>
      <c r="E12208">
        <v>428789</v>
      </c>
    </row>
    <row r="12209" spans="1:5">
      <c r="A12209" s="58">
        <v>36434</v>
      </c>
      <c r="B12209">
        <v>87</v>
      </c>
      <c r="C12209">
        <v>542354</v>
      </c>
      <c r="D12209">
        <v>168943</v>
      </c>
      <c r="E12209">
        <v>373411</v>
      </c>
    </row>
    <row r="12210" spans="1:5">
      <c r="A12210" s="58">
        <v>36434</v>
      </c>
      <c r="B12210">
        <v>88</v>
      </c>
      <c r="C12210">
        <v>463794</v>
      </c>
      <c r="D12210">
        <v>137207</v>
      </c>
      <c r="E12210">
        <v>326587</v>
      </c>
    </row>
    <row r="12211" spans="1:5">
      <c r="A12211" s="58">
        <v>36434</v>
      </c>
      <c r="B12211">
        <v>89</v>
      </c>
      <c r="C12211">
        <v>397981</v>
      </c>
      <c r="D12211">
        <v>112874</v>
      </c>
      <c r="E12211">
        <v>285107</v>
      </c>
    </row>
    <row r="12212" spans="1:5">
      <c r="A12212" s="58">
        <v>36434</v>
      </c>
      <c r="B12212">
        <v>90</v>
      </c>
      <c r="C12212">
        <v>323927</v>
      </c>
      <c r="D12212">
        <v>88205</v>
      </c>
      <c r="E12212">
        <v>235722</v>
      </c>
    </row>
    <row r="12213" spans="1:5">
      <c r="A12213" s="58">
        <v>36434</v>
      </c>
      <c r="B12213">
        <v>91</v>
      </c>
      <c r="C12213">
        <v>265623</v>
      </c>
      <c r="D12213">
        <v>68525</v>
      </c>
      <c r="E12213">
        <v>197098</v>
      </c>
    </row>
    <row r="12214" spans="1:5">
      <c r="A12214" s="58">
        <v>36434</v>
      </c>
      <c r="B12214">
        <v>92</v>
      </c>
      <c r="C12214">
        <v>213729</v>
      </c>
      <c r="D12214">
        <v>53212</v>
      </c>
      <c r="E12214">
        <v>160517</v>
      </c>
    </row>
    <row r="12215" spans="1:5">
      <c r="A12215" s="58">
        <v>36434</v>
      </c>
      <c r="B12215">
        <v>93</v>
      </c>
      <c r="C12215">
        <v>168500</v>
      </c>
      <c r="D12215">
        <v>39339</v>
      </c>
      <c r="E12215">
        <v>129161</v>
      </c>
    </row>
    <row r="12216" spans="1:5">
      <c r="A12216" s="58">
        <v>36434</v>
      </c>
      <c r="B12216">
        <v>94</v>
      </c>
      <c r="C12216">
        <v>134228</v>
      </c>
      <c r="D12216">
        <v>30225</v>
      </c>
      <c r="E12216">
        <v>104003</v>
      </c>
    </row>
    <row r="12217" spans="1:5">
      <c r="A12217" s="58">
        <v>36434</v>
      </c>
      <c r="B12217">
        <v>95</v>
      </c>
      <c r="C12217">
        <v>96020</v>
      </c>
      <c r="D12217">
        <v>20627</v>
      </c>
      <c r="E12217">
        <v>75393</v>
      </c>
    </row>
    <row r="12218" spans="1:5">
      <c r="A12218" s="58">
        <v>36434</v>
      </c>
      <c r="B12218">
        <v>96</v>
      </c>
      <c r="C12218">
        <v>72011</v>
      </c>
      <c r="D12218">
        <v>14516</v>
      </c>
      <c r="E12218">
        <v>57495</v>
      </c>
    </row>
    <row r="12219" spans="1:5">
      <c r="A12219" s="58">
        <v>36434</v>
      </c>
      <c r="B12219">
        <v>97</v>
      </c>
      <c r="C12219">
        <v>51085</v>
      </c>
      <c r="D12219">
        <v>10018</v>
      </c>
      <c r="E12219">
        <v>41067</v>
      </c>
    </row>
    <row r="12220" spans="1:5">
      <c r="A12220" s="58">
        <v>36434</v>
      </c>
      <c r="B12220">
        <v>98</v>
      </c>
      <c r="C12220">
        <v>38294</v>
      </c>
      <c r="D12220">
        <v>7186</v>
      </c>
      <c r="E12220">
        <v>31108</v>
      </c>
    </row>
    <row r="12221" spans="1:5">
      <c r="A12221" s="58">
        <v>36434</v>
      </c>
      <c r="B12221">
        <v>99</v>
      </c>
      <c r="C12221">
        <v>25951</v>
      </c>
      <c r="D12221">
        <v>4928</v>
      </c>
      <c r="E12221">
        <v>21023</v>
      </c>
    </row>
    <row r="12222" spans="1:5">
      <c r="A12222" s="58">
        <v>36434</v>
      </c>
      <c r="B12222" t="s">
        <v>164</v>
      </c>
      <c r="C12222">
        <v>49473</v>
      </c>
      <c r="D12222">
        <v>9694</v>
      </c>
      <c r="E12222">
        <v>39779</v>
      </c>
    </row>
    <row r="12224" spans="1:5">
      <c r="A12224" s="58">
        <v>36465</v>
      </c>
      <c r="B12224" t="s">
        <v>163</v>
      </c>
      <c r="C12224">
        <v>280220702</v>
      </c>
      <c r="D12224">
        <v>137420270</v>
      </c>
      <c r="E12224">
        <v>142800432</v>
      </c>
    </row>
    <row r="12225" spans="1:5">
      <c r="A12225" s="58">
        <v>36465</v>
      </c>
      <c r="B12225">
        <v>0</v>
      </c>
      <c r="C12225">
        <v>3793854</v>
      </c>
      <c r="D12225">
        <v>1942529</v>
      </c>
      <c r="E12225">
        <v>1851325</v>
      </c>
    </row>
    <row r="12226" spans="1:5">
      <c r="A12226" s="58">
        <v>36465</v>
      </c>
      <c r="B12226">
        <v>1</v>
      </c>
      <c r="C12226">
        <v>3806191</v>
      </c>
      <c r="D12226">
        <v>1946024</v>
      </c>
      <c r="E12226">
        <v>1860167</v>
      </c>
    </row>
    <row r="12227" spans="1:5">
      <c r="A12227" s="58">
        <v>36465</v>
      </c>
      <c r="B12227">
        <v>2</v>
      </c>
      <c r="C12227">
        <v>3768467</v>
      </c>
      <c r="D12227">
        <v>1927257</v>
      </c>
      <c r="E12227">
        <v>1841210</v>
      </c>
    </row>
    <row r="12228" spans="1:5">
      <c r="A12228" s="58">
        <v>36465</v>
      </c>
      <c r="B12228">
        <v>3</v>
      </c>
      <c r="C12228">
        <v>3833106</v>
      </c>
      <c r="D12228">
        <v>1960024</v>
      </c>
      <c r="E12228">
        <v>1873082</v>
      </c>
    </row>
    <row r="12229" spans="1:5">
      <c r="A12229" s="58">
        <v>36465</v>
      </c>
      <c r="B12229">
        <v>4</v>
      </c>
      <c r="C12229">
        <v>3943204</v>
      </c>
      <c r="D12229">
        <v>2018707</v>
      </c>
      <c r="E12229">
        <v>1924497</v>
      </c>
    </row>
    <row r="12230" spans="1:5">
      <c r="A12230" s="58">
        <v>36465</v>
      </c>
      <c r="B12230">
        <v>5</v>
      </c>
      <c r="C12230">
        <v>3983295</v>
      </c>
      <c r="D12230">
        <v>2040431</v>
      </c>
      <c r="E12230">
        <v>1942864</v>
      </c>
    </row>
    <row r="12231" spans="1:5">
      <c r="A12231" s="58">
        <v>36465</v>
      </c>
      <c r="B12231">
        <v>6</v>
      </c>
      <c r="C12231">
        <v>4034658</v>
      </c>
      <c r="D12231">
        <v>2067581</v>
      </c>
      <c r="E12231">
        <v>1967077</v>
      </c>
    </row>
    <row r="12232" spans="1:5">
      <c r="A12232" s="58">
        <v>36465</v>
      </c>
      <c r="B12232">
        <v>7</v>
      </c>
      <c r="C12232">
        <v>4136912</v>
      </c>
      <c r="D12232">
        <v>2117935</v>
      </c>
      <c r="E12232">
        <v>2018977</v>
      </c>
    </row>
    <row r="12233" spans="1:5">
      <c r="A12233" s="58">
        <v>36465</v>
      </c>
      <c r="B12233">
        <v>8</v>
      </c>
      <c r="C12233">
        <v>4172598</v>
      </c>
      <c r="D12233">
        <v>2133861</v>
      </c>
      <c r="E12233">
        <v>2038737</v>
      </c>
    </row>
    <row r="12234" spans="1:5">
      <c r="A12234" s="58">
        <v>36465</v>
      </c>
      <c r="B12234">
        <v>9</v>
      </c>
      <c r="C12234">
        <v>4257707</v>
      </c>
      <c r="D12234">
        <v>2182357</v>
      </c>
      <c r="E12234">
        <v>2075350</v>
      </c>
    </row>
    <row r="12235" spans="1:5">
      <c r="A12235" s="58">
        <v>36465</v>
      </c>
      <c r="B12235">
        <v>10</v>
      </c>
      <c r="C12235">
        <v>4197754</v>
      </c>
      <c r="D12235">
        <v>2152202</v>
      </c>
      <c r="E12235">
        <v>2045552</v>
      </c>
    </row>
    <row r="12236" spans="1:5">
      <c r="A12236" s="58">
        <v>36465</v>
      </c>
      <c r="B12236">
        <v>11</v>
      </c>
      <c r="C12236">
        <v>4084577</v>
      </c>
      <c r="D12236">
        <v>2091990</v>
      </c>
      <c r="E12236">
        <v>1992587</v>
      </c>
    </row>
    <row r="12237" spans="1:5">
      <c r="A12237" s="58">
        <v>36465</v>
      </c>
      <c r="B12237">
        <v>12</v>
      </c>
      <c r="C12237">
        <v>4025714</v>
      </c>
      <c r="D12237">
        <v>2061953</v>
      </c>
      <c r="E12237">
        <v>1963761</v>
      </c>
    </row>
    <row r="12238" spans="1:5">
      <c r="A12238" s="58">
        <v>36465</v>
      </c>
      <c r="B12238">
        <v>13</v>
      </c>
      <c r="C12238">
        <v>3999555</v>
      </c>
      <c r="D12238">
        <v>2048377</v>
      </c>
      <c r="E12238">
        <v>1951178</v>
      </c>
    </row>
    <row r="12239" spans="1:5">
      <c r="A12239" s="58">
        <v>36465</v>
      </c>
      <c r="B12239">
        <v>14</v>
      </c>
      <c r="C12239">
        <v>4043675</v>
      </c>
      <c r="D12239">
        <v>2074801</v>
      </c>
      <c r="E12239">
        <v>1968874</v>
      </c>
    </row>
    <row r="12240" spans="1:5">
      <c r="A12240" s="58">
        <v>36465</v>
      </c>
      <c r="B12240">
        <v>15</v>
      </c>
      <c r="C12240">
        <v>3984080</v>
      </c>
      <c r="D12240">
        <v>2047255</v>
      </c>
      <c r="E12240">
        <v>1936825</v>
      </c>
    </row>
    <row r="12241" spans="1:5">
      <c r="A12241" s="58">
        <v>36465</v>
      </c>
      <c r="B12241">
        <v>16</v>
      </c>
      <c r="C12241">
        <v>3987497</v>
      </c>
      <c r="D12241">
        <v>2055055</v>
      </c>
      <c r="E12241">
        <v>1932442</v>
      </c>
    </row>
    <row r="12242" spans="1:5">
      <c r="A12242" s="58">
        <v>36465</v>
      </c>
      <c r="B12242">
        <v>17</v>
      </c>
      <c r="C12242">
        <v>4066461</v>
      </c>
      <c r="D12242">
        <v>2101290</v>
      </c>
      <c r="E12242">
        <v>1965171</v>
      </c>
    </row>
    <row r="12243" spans="1:5">
      <c r="A12243" s="58">
        <v>36465</v>
      </c>
      <c r="B12243">
        <v>18</v>
      </c>
      <c r="C12243">
        <v>3953036</v>
      </c>
      <c r="D12243">
        <v>2028791</v>
      </c>
      <c r="E12243">
        <v>1924245</v>
      </c>
    </row>
    <row r="12244" spans="1:5">
      <c r="A12244" s="58">
        <v>36465</v>
      </c>
      <c r="B12244">
        <v>19</v>
      </c>
      <c r="C12244">
        <v>4186044</v>
      </c>
      <c r="D12244">
        <v>2137267</v>
      </c>
      <c r="E12244">
        <v>2048777</v>
      </c>
    </row>
    <row r="12245" spans="1:5">
      <c r="A12245" s="58">
        <v>36465</v>
      </c>
      <c r="B12245">
        <v>20</v>
      </c>
      <c r="C12245">
        <v>3978284</v>
      </c>
      <c r="D12245">
        <v>2036121</v>
      </c>
      <c r="E12245">
        <v>1942163</v>
      </c>
    </row>
    <row r="12246" spans="1:5">
      <c r="A12246" s="58">
        <v>36465</v>
      </c>
      <c r="B12246">
        <v>21</v>
      </c>
      <c r="C12246">
        <v>3774015</v>
      </c>
      <c r="D12246">
        <v>1930351</v>
      </c>
      <c r="E12246">
        <v>1843664</v>
      </c>
    </row>
    <row r="12247" spans="1:5">
      <c r="A12247" s="58">
        <v>36465</v>
      </c>
      <c r="B12247">
        <v>22</v>
      </c>
      <c r="C12247">
        <v>3751612</v>
      </c>
      <c r="D12247">
        <v>1917172</v>
      </c>
      <c r="E12247">
        <v>1834440</v>
      </c>
    </row>
    <row r="12248" spans="1:5">
      <c r="A12248" s="58">
        <v>36465</v>
      </c>
      <c r="B12248">
        <v>23</v>
      </c>
      <c r="C12248">
        <v>3596554</v>
      </c>
      <c r="D12248">
        <v>1835874</v>
      </c>
      <c r="E12248">
        <v>1760680</v>
      </c>
    </row>
    <row r="12249" spans="1:5">
      <c r="A12249" s="58">
        <v>36465</v>
      </c>
      <c r="B12249">
        <v>24</v>
      </c>
      <c r="C12249">
        <v>3633042</v>
      </c>
      <c r="D12249">
        <v>1848830</v>
      </c>
      <c r="E12249">
        <v>1784212</v>
      </c>
    </row>
    <row r="12250" spans="1:5">
      <c r="A12250" s="58">
        <v>36465</v>
      </c>
      <c r="B12250">
        <v>25</v>
      </c>
      <c r="C12250">
        <v>3708151</v>
      </c>
      <c r="D12250">
        <v>1884680</v>
      </c>
      <c r="E12250">
        <v>1823471</v>
      </c>
    </row>
    <row r="12251" spans="1:5">
      <c r="A12251" s="58">
        <v>36465</v>
      </c>
      <c r="B12251">
        <v>26</v>
      </c>
      <c r="C12251">
        <v>3647585</v>
      </c>
      <c r="D12251">
        <v>1845234</v>
      </c>
      <c r="E12251">
        <v>1802351</v>
      </c>
    </row>
    <row r="12252" spans="1:5">
      <c r="A12252" s="58">
        <v>36465</v>
      </c>
      <c r="B12252">
        <v>27</v>
      </c>
      <c r="C12252">
        <v>3861945</v>
      </c>
      <c r="D12252">
        <v>1952525</v>
      </c>
      <c r="E12252">
        <v>1909420</v>
      </c>
    </row>
    <row r="12253" spans="1:5">
      <c r="A12253" s="58">
        <v>36465</v>
      </c>
      <c r="B12253">
        <v>28</v>
      </c>
      <c r="C12253">
        <v>4061064</v>
      </c>
      <c r="D12253">
        <v>2043434</v>
      </c>
      <c r="E12253">
        <v>2017630</v>
      </c>
    </row>
    <row r="12254" spans="1:5">
      <c r="A12254" s="58">
        <v>36465</v>
      </c>
      <c r="B12254">
        <v>29</v>
      </c>
      <c r="C12254">
        <v>4254327</v>
      </c>
      <c r="D12254">
        <v>2139735</v>
      </c>
      <c r="E12254">
        <v>2114592</v>
      </c>
    </row>
    <row r="12255" spans="1:5">
      <c r="A12255" s="58">
        <v>36465</v>
      </c>
      <c r="B12255">
        <v>30</v>
      </c>
      <c r="C12255">
        <v>4221410</v>
      </c>
      <c r="D12255">
        <v>2138534</v>
      </c>
      <c r="E12255">
        <v>2082876</v>
      </c>
    </row>
    <row r="12256" spans="1:5">
      <c r="A12256" s="58">
        <v>36465</v>
      </c>
      <c r="B12256">
        <v>31</v>
      </c>
      <c r="C12256">
        <v>3946170</v>
      </c>
      <c r="D12256">
        <v>1985715</v>
      </c>
      <c r="E12256">
        <v>1960455</v>
      </c>
    </row>
    <row r="12257" spans="1:5">
      <c r="A12257" s="58">
        <v>36465</v>
      </c>
      <c r="B12257">
        <v>32</v>
      </c>
      <c r="C12257">
        <v>4022142</v>
      </c>
      <c r="D12257">
        <v>2021235</v>
      </c>
      <c r="E12257">
        <v>2000907</v>
      </c>
    </row>
    <row r="12258" spans="1:5">
      <c r="A12258" s="58">
        <v>36465</v>
      </c>
      <c r="B12258">
        <v>33</v>
      </c>
      <c r="C12258">
        <v>4021070</v>
      </c>
      <c r="D12258">
        <v>2013344</v>
      </c>
      <c r="E12258">
        <v>2007726</v>
      </c>
    </row>
    <row r="12259" spans="1:5">
      <c r="A12259" s="58">
        <v>36465</v>
      </c>
      <c r="B12259">
        <v>34</v>
      </c>
      <c r="C12259">
        <v>4299630</v>
      </c>
      <c r="D12259">
        <v>2156936</v>
      </c>
      <c r="E12259">
        <v>2142694</v>
      </c>
    </row>
    <row r="12260" spans="1:5">
      <c r="A12260" s="58">
        <v>36465</v>
      </c>
      <c r="B12260">
        <v>35</v>
      </c>
      <c r="C12260">
        <v>4567420</v>
      </c>
      <c r="D12260">
        <v>2291152</v>
      </c>
      <c r="E12260">
        <v>2276268</v>
      </c>
    </row>
    <row r="12261" spans="1:5">
      <c r="A12261" s="58">
        <v>36465</v>
      </c>
      <c r="B12261">
        <v>36</v>
      </c>
      <c r="C12261">
        <v>4524725</v>
      </c>
      <c r="D12261">
        <v>2252871</v>
      </c>
      <c r="E12261">
        <v>2271854</v>
      </c>
    </row>
    <row r="12262" spans="1:5">
      <c r="A12262" s="58">
        <v>36465</v>
      </c>
      <c r="B12262">
        <v>37</v>
      </c>
      <c r="C12262">
        <v>4592314</v>
      </c>
      <c r="D12262">
        <v>2289426</v>
      </c>
      <c r="E12262">
        <v>2302888</v>
      </c>
    </row>
    <row r="12263" spans="1:5">
      <c r="A12263" s="58">
        <v>36465</v>
      </c>
      <c r="B12263">
        <v>38</v>
      </c>
      <c r="C12263">
        <v>4446628</v>
      </c>
      <c r="D12263">
        <v>2211743</v>
      </c>
      <c r="E12263">
        <v>2234885</v>
      </c>
    </row>
    <row r="12264" spans="1:5">
      <c r="A12264" s="58">
        <v>36465</v>
      </c>
      <c r="B12264">
        <v>39</v>
      </c>
      <c r="C12264">
        <v>4720382</v>
      </c>
      <c r="D12264">
        <v>2346429</v>
      </c>
      <c r="E12264">
        <v>2373953</v>
      </c>
    </row>
    <row r="12265" spans="1:5">
      <c r="A12265" s="58">
        <v>36465</v>
      </c>
      <c r="B12265">
        <v>40</v>
      </c>
      <c r="C12265">
        <v>4667276</v>
      </c>
      <c r="D12265">
        <v>2327176</v>
      </c>
      <c r="E12265">
        <v>2340100</v>
      </c>
    </row>
    <row r="12266" spans="1:5">
      <c r="A12266" s="58">
        <v>36465</v>
      </c>
      <c r="B12266">
        <v>41</v>
      </c>
      <c r="C12266">
        <v>4432598</v>
      </c>
      <c r="D12266">
        <v>2196200</v>
      </c>
      <c r="E12266">
        <v>2236398</v>
      </c>
    </row>
    <row r="12267" spans="1:5">
      <c r="A12267" s="58">
        <v>36465</v>
      </c>
      <c r="B12267">
        <v>42</v>
      </c>
      <c r="C12267">
        <v>4537731</v>
      </c>
      <c r="D12267">
        <v>2252440</v>
      </c>
      <c r="E12267">
        <v>2285291</v>
      </c>
    </row>
    <row r="12268" spans="1:5">
      <c r="A12268" s="58">
        <v>36465</v>
      </c>
      <c r="B12268">
        <v>43</v>
      </c>
      <c r="C12268">
        <v>4347770</v>
      </c>
      <c r="D12268">
        <v>2142901</v>
      </c>
      <c r="E12268">
        <v>2204869</v>
      </c>
    </row>
    <row r="12269" spans="1:5">
      <c r="A12269" s="58">
        <v>36465</v>
      </c>
      <c r="B12269">
        <v>44</v>
      </c>
      <c r="C12269">
        <v>4301017</v>
      </c>
      <c r="D12269">
        <v>2129401</v>
      </c>
      <c r="E12269">
        <v>2171616</v>
      </c>
    </row>
    <row r="12270" spans="1:5">
      <c r="A12270" s="58">
        <v>36465</v>
      </c>
      <c r="B12270">
        <v>45</v>
      </c>
      <c r="C12270">
        <v>4294518</v>
      </c>
      <c r="D12270">
        <v>2124930</v>
      </c>
      <c r="E12270">
        <v>2169588</v>
      </c>
    </row>
    <row r="12271" spans="1:5">
      <c r="A12271" s="58">
        <v>36465</v>
      </c>
      <c r="B12271">
        <v>46</v>
      </c>
      <c r="C12271">
        <v>4010195</v>
      </c>
      <c r="D12271">
        <v>1970138</v>
      </c>
      <c r="E12271">
        <v>2040057</v>
      </c>
    </row>
    <row r="12272" spans="1:5">
      <c r="A12272" s="58">
        <v>36465</v>
      </c>
      <c r="B12272">
        <v>47</v>
      </c>
      <c r="C12272">
        <v>4035707</v>
      </c>
      <c r="D12272">
        <v>1984166</v>
      </c>
      <c r="E12272">
        <v>2051541</v>
      </c>
    </row>
    <row r="12273" spans="1:5">
      <c r="A12273" s="58">
        <v>36465</v>
      </c>
      <c r="B12273">
        <v>48</v>
      </c>
      <c r="C12273">
        <v>3694263</v>
      </c>
      <c r="D12273">
        <v>1812659</v>
      </c>
      <c r="E12273">
        <v>1881604</v>
      </c>
    </row>
    <row r="12274" spans="1:5">
      <c r="A12274" s="58">
        <v>36465</v>
      </c>
      <c r="B12274">
        <v>49</v>
      </c>
      <c r="C12274">
        <v>3848202</v>
      </c>
      <c r="D12274">
        <v>1891170</v>
      </c>
      <c r="E12274">
        <v>1957032</v>
      </c>
    </row>
    <row r="12275" spans="1:5">
      <c r="A12275" s="58">
        <v>36465</v>
      </c>
      <c r="B12275">
        <v>50</v>
      </c>
      <c r="C12275">
        <v>3759142</v>
      </c>
      <c r="D12275">
        <v>1844607</v>
      </c>
      <c r="E12275">
        <v>1914535</v>
      </c>
    </row>
    <row r="12276" spans="1:5">
      <c r="A12276" s="58">
        <v>36465</v>
      </c>
      <c r="B12276">
        <v>51</v>
      </c>
      <c r="C12276">
        <v>3605459</v>
      </c>
      <c r="D12276">
        <v>1763506</v>
      </c>
      <c r="E12276">
        <v>1841953</v>
      </c>
    </row>
    <row r="12277" spans="1:5">
      <c r="A12277" s="58">
        <v>36465</v>
      </c>
      <c r="B12277">
        <v>52</v>
      </c>
      <c r="C12277">
        <v>3881224</v>
      </c>
      <c r="D12277">
        <v>1903840</v>
      </c>
      <c r="E12277">
        <v>1977384</v>
      </c>
    </row>
    <row r="12278" spans="1:5">
      <c r="A12278" s="58">
        <v>36465</v>
      </c>
      <c r="B12278">
        <v>53</v>
      </c>
      <c r="C12278">
        <v>3075482</v>
      </c>
      <c r="D12278">
        <v>1499122</v>
      </c>
      <c r="E12278">
        <v>1576360</v>
      </c>
    </row>
    <row r="12279" spans="1:5">
      <c r="A12279" s="58">
        <v>36465</v>
      </c>
      <c r="B12279">
        <v>54</v>
      </c>
      <c r="C12279">
        <v>2901568</v>
      </c>
      <c r="D12279">
        <v>1416391</v>
      </c>
      <c r="E12279">
        <v>1485177</v>
      </c>
    </row>
    <row r="12280" spans="1:5">
      <c r="A12280" s="58">
        <v>36465</v>
      </c>
      <c r="B12280">
        <v>55</v>
      </c>
      <c r="C12280">
        <v>2824728</v>
      </c>
      <c r="D12280">
        <v>1372900</v>
      </c>
      <c r="E12280">
        <v>1451828</v>
      </c>
    </row>
    <row r="12281" spans="1:5">
      <c r="A12281" s="58">
        <v>36465</v>
      </c>
      <c r="B12281">
        <v>56</v>
      </c>
      <c r="C12281">
        <v>2927009</v>
      </c>
      <c r="D12281">
        <v>1419688</v>
      </c>
      <c r="E12281">
        <v>1507321</v>
      </c>
    </row>
    <row r="12282" spans="1:5">
      <c r="A12282" s="58">
        <v>36465</v>
      </c>
      <c r="B12282">
        <v>57</v>
      </c>
      <c r="C12282">
        <v>2742495</v>
      </c>
      <c r="D12282">
        <v>1323810</v>
      </c>
      <c r="E12282">
        <v>1418685</v>
      </c>
    </row>
    <row r="12283" spans="1:5">
      <c r="A12283" s="58">
        <v>36465</v>
      </c>
      <c r="B12283">
        <v>58</v>
      </c>
      <c r="C12283">
        <v>2426646</v>
      </c>
      <c r="D12283">
        <v>1166438</v>
      </c>
      <c r="E12283">
        <v>1260208</v>
      </c>
    </row>
    <row r="12284" spans="1:5">
      <c r="A12284" s="58">
        <v>36465</v>
      </c>
      <c r="B12284">
        <v>59</v>
      </c>
      <c r="C12284">
        <v>2365156</v>
      </c>
      <c r="D12284">
        <v>1135310</v>
      </c>
      <c r="E12284">
        <v>1229846</v>
      </c>
    </row>
    <row r="12285" spans="1:5">
      <c r="A12285" s="58">
        <v>36465</v>
      </c>
      <c r="B12285">
        <v>60</v>
      </c>
      <c r="C12285">
        <v>2306645</v>
      </c>
      <c r="D12285">
        <v>1104210</v>
      </c>
      <c r="E12285">
        <v>1202435</v>
      </c>
    </row>
    <row r="12286" spans="1:5">
      <c r="A12286" s="58">
        <v>36465</v>
      </c>
      <c r="B12286">
        <v>61</v>
      </c>
      <c r="C12286">
        <v>2199565</v>
      </c>
      <c r="D12286">
        <v>1050954</v>
      </c>
      <c r="E12286">
        <v>1148611</v>
      </c>
    </row>
    <row r="12287" spans="1:5">
      <c r="A12287" s="58">
        <v>36465</v>
      </c>
      <c r="B12287">
        <v>62</v>
      </c>
      <c r="C12287">
        <v>2118465</v>
      </c>
      <c r="D12287">
        <v>1007868</v>
      </c>
      <c r="E12287">
        <v>1110597</v>
      </c>
    </row>
    <row r="12288" spans="1:5">
      <c r="A12288" s="58">
        <v>36465</v>
      </c>
      <c r="B12288">
        <v>63</v>
      </c>
      <c r="C12288">
        <v>2048397</v>
      </c>
      <c r="D12288">
        <v>968642</v>
      </c>
      <c r="E12288">
        <v>1079755</v>
      </c>
    </row>
    <row r="12289" spans="1:5">
      <c r="A12289" s="58">
        <v>36465</v>
      </c>
      <c r="B12289">
        <v>64</v>
      </c>
      <c r="C12289">
        <v>2064591</v>
      </c>
      <c r="D12289">
        <v>970576</v>
      </c>
      <c r="E12289">
        <v>1094015</v>
      </c>
    </row>
    <row r="12290" spans="1:5">
      <c r="A12290" s="58">
        <v>36465</v>
      </c>
      <c r="B12290">
        <v>65</v>
      </c>
      <c r="C12290">
        <v>1965249</v>
      </c>
      <c r="D12290">
        <v>919657</v>
      </c>
      <c r="E12290">
        <v>1045592</v>
      </c>
    </row>
    <row r="12291" spans="1:5">
      <c r="A12291" s="58">
        <v>36465</v>
      </c>
      <c r="B12291">
        <v>66</v>
      </c>
      <c r="C12291">
        <v>1873199</v>
      </c>
      <c r="D12291">
        <v>868599</v>
      </c>
      <c r="E12291">
        <v>1004600</v>
      </c>
    </row>
    <row r="12292" spans="1:5">
      <c r="A12292" s="58">
        <v>36465</v>
      </c>
      <c r="B12292">
        <v>67</v>
      </c>
      <c r="C12292">
        <v>1913985</v>
      </c>
      <c r="D12292">
        <v>880688</v>
      </c>
      <c r="E12292">
        <v>1033297</v>
      </c>
    </row>
    <row r="12293" spans="1:5">
      <c r="A12293" s="58">
        <v>36465</v>
      </c>
      <c r="B12293">
        <v>68</v>
      </c>
      <c r="C12293">
        <v>1883328</v>
      </c>
      <c r="D12293">
        <v>864140</v>
      </c>
      <c r="E12293">
        <v>1019188</v>
      </c>
    </row>
    <row r="12294" spans="1:5">
      <c r="A12294" s="58">
        <v>36465</v>
      </c>
      <c r="B12294">
        <v>69</v>
      </c>
      <c r="C12294">
        <v>1905679</v>
      </c>
      <c r="D12294">
        <v>868842</v>
      </c>
      <c r="E12294">
        <v>1036837</v>
      </c>
    </row>
    <row r="12295" spans="1:5">
      <c r="A12295" s="58">
        <v>36465</v>
      </c>
      <c r="B12295">
        <v>70</v>
      </c>
      <c r="C12295">
        <v>1869195</v>
      </c>
      <c r="D12295">
        <v>837473</v>
      </c>
      <c r="E12295">
        <v>1031722</v>
      </c>
    </row>
    <row r="12296" spans="1:5">
      <c r="A12296" s="58">
        <v>36465</v>
      </c>
      <c r="B12296">
        <v>71</v>
      </c>
      <c r="C12296">
        <v>1809922</v>
      </c>
      <c r="D12296">
        <v>807991</v>
      </c>
      <c r="E12296">
        <v>1001931</v>
      </c>
    </row>
    <row r="12297" spans="1:5">
      <c r="A12297" s="58">
        <v>36465</v>
      </c>
      <c r="B12297">
        <v>72</v>
      </c>
      <c r="C12297">
        <v>1775377</v>
      </c>
      <c r="D12297">
        <v>780531</v>
      </c>
      <c r="E12297">
        <v>994846</v>
      </c>
    </row>
    <row r="12298" spans="1:5">
      <c r="A12298" s="58">
        <v>36465</v>
      </c>
      <c r="B12298">
        <v>73</v>
      </c>
      <c r="C12298">
        <v>1716665</v>
      </c>
      <c r="D12298">
        <v>747207</v>
      </c>
      <c r="E12298">
        <v>969458</v>
      </c>
    </row>
    <row r="12299" spans="1:5">
      <c r="A12299" s="58">
        <v>36465</v>
      </c>
      <c r="B12299">
        <v>74</v>
      </c>
      <c r="C12299">
        <v>1698160</v>
      </c>
      <c r="D12299">
        <v>725623</v>
      </c>
      <c r="E12299">
        <v>972537</v>
      </c>
    </row>
    <row r="12300" spans="1:5">
      <c r="A12300" s="58">
        <v>36465</v>
      </c>
      <c r="B12300">
        <v>75</v>
      </c>
      <c r="C12300">
        <v>1646454</v>
      </c>
      <c r="D12300">
        <v>693452</v>
      </c>
      <c r="E12300">
        <v>953002</v>
      </c>
    </row>
    <row r="12301" spans="1:5">
      <c r="A12301" s="58">
        <v>36465</v>
      </c>
      <c r="B12301">
        <v>76</v>
      </c>
      <c r="C12301">
        <v>1546880</v>
      </c>
      <c r="D12301">
        <v>643423</v>
      </c>
      <c r="E12301">
        <v>903457</v>
      </c>
    </row>
    <row r="12302" spans="1:5">
      <c r="A12302" s="58">
        <v>36465</v>
      </c>
      <c r="B12302">
        <v>77</v>
      </c>
      <c r="C12302">
        <v>1482400</v>
      </c>
      <c r="D12302">
        <v>609465</v>
      </c>
      <c r="E12302">
        <v>872935</v>
      </c>
    </row>
    <row r="12303" spans="1:5">
      <c r="A12303" s="58">
        <v>36465</v>
      </c>
      <c r="B12303">
        <v>78</v>
      </c>
      <c r="C12303">
        <v>1423467</v>
      </c>
      <c r="D12303">
        <v>576353</v>
      </c>
      <c r="E12303">
        <v>847114</v>
      </c>
    </row>
    <row r="12304" spans="1:5">
      <c r="A12304" s="58">
        <v>36465</v>
      </c>
      <c r="B12304">
        <v>79</v>
      </c>
      <c r="C12304">
        <v>1287608</v>
      </c>
      <c r="D12304">
        <v>508759</v>
      </c>
      <c r="E12304">
        <v>778849</v>
      </c>
    </row>
    <row r="12305" spans="1:5">
      <c r="A12305" s="58">
        <v>36465</v>
      </c>
      <c r="B12305">
        <v>80</v>
      </c>
      <c r="C12305">
        <v>1194970</v>
      </c>
      <c r="D12305">
        <v>461551</v>
      </c>
      <c r="E12305">
        <v>733419</v>
      </c>
    </row>
    <row r="12306" spans="1:5">
      <c r="A12306" s="58">
        <v>36465</v>
      </c>
      <c r="B12306">
        <v>81</v>
      </c>
      <c r="C12306">
        <v>1061018</v>
      </c>
      <c r="D12306">
        <v>400706</v>
      </c>
      <c r="E12306">
        <v>660312</v>
      </c>
    </row>
    <row r="12307" spans="1:5">
      <c r="A12307" s="58">
        <v>36465</v>
      </c>
      <c r="B12307">
        <v>82</v>
      </c>
      <c r="C12307">
        <v>977412</v>
      </c>
      <c r="D12307">
        <v>363816</v>
      </c>
      <c r="E12307">
        <v>613596</v>
      </c>
    </row>
    <row r="12308" spans="1:5">
      <c r="A12308" s="58">
        <v>36465</v>
      </c>
      <c r="B12308">
        <v>83</v>
      </c>
      <c r="C12308">
        <v>879150</v>
      </c>
      <c r="D12308">
        <v>314767</v>
      </c>
      <c r="E12308">
        <v>564383</v>
      </c>
    </row>
    <row r="12309" spans="1:5">
      <c r="A12309" s="58">
        <v>36465</v>
      </c>
      <c r="B12309">
        <v>84</v>
      </c>
      <c r="C12309">
        <v>802558</v>
      </c>
      <c r="D12309">
        <v>278590</v>
      </c>
      <c r="E12309">
        <v>523968</v>
      </c>
    </row>
    <row r="12310" spans="1:5">
      <c r="A12310" s="58">
        <v>36465</v>
      </c>
      <c r="B12310">
        <v>85</v>
      </c>
      <c r="C12310">
        <v>721493</v>
      </c>
      <c r="D12310">
        <v>240844</v>
      </c>
      <c r="E12310">
        <v>480649</v>
      </c>
    </row>
    <row r="12311" spans="1:5">
      <c r="A12311" s="58">
        <v>36465</v>
      </c>
      <c r="B12311">
        <v>86</v>
      </c>
      <c r="C12311">
        <v>632280</v>
      </c>
      <c r="D12311">
        <v>203293</v>
      </c>
      <c r="E12311">
        <v>428987</v>
      </c>
    </row>
    <row r="12312" spans="1:5">
      <c r="A12312" s="58">
        <v>36465</v>
      </c>
      <c r="B12312">
        <v>87</v>
      </c>
      <c r="C12312">
        <v>545475</v>
      </c>
      <c r="D12312">
        <v>169907</v>
      </c>
      <c r="E12312">
        <v>375568</v>
      </c>
    </row>
    <row r="12313" spans="1:5">
      <c r="A12313" s="58">
        <v>36465</v>
      </c>
      <c r="B12313">
        <v>88</v>
      </c>
      <c r="C12313">
        <v>464363</v>
      </c>
      <c r="D12313">
        <v>137734</v>
      </c>
      <c r="E12313">
        <v>326629</v>
      </c>
    </row>
    <row r="12314" spans="1:5">
      <c r="A12314" s="58">
        <v>36465</v>
      </c>
      <c r="B12314">
        <v>89</v>
      </c>
      <c r="C12314">
        <v>399152</v>
      </c>
      <c r="D12314">
        <v>113155</v>
      </c>
      <c r="E12314">
        <v>285997</v>
      </c>
    </row>
    <row r="12315" spans="1:5">
      <c r="A12315" s="58">
        <v>36465</v>
      </c>
      <c r="B12315">
        <v>90</v>
      </c>
      <c r="C12315">
        <v>324715</v>
      </c>
      <c r="D12315">
        <v>88496</v>
      </c>
      <c r="E12315">
        <v>236219</v>
      </c>
    </row>
    <row r="12316" spans="1:5">
      <c r="A12316" s="58">
        <v>36465</v>
      </c>
      <c r="B12316">
        <v>91</v>
      </c>
      <c r="C12316">
        <v>266019</v>
      </c>
      <c r="D12316">
        <v>68686</v>
      </c>
      <c r="E12316">
        <v>197333</v>
      </c>
    </row>
    <row r="12317" spans="1:5">
      <c r="A12317" s="58">
        <v>36465</v>
      </c>
      <c r="B12317">
        <v>92</v>
      </c>
      <c r="C12317">
        <v>214896</v>
      </c>
      <c r="D12317">
        <v>53535</v>
      </c>
      <c r="E12317">
        <v>161361</v>
      </c>
    </row>
    <row r="12318" spans="1:5">
      <c r="A12318" s="58">
        <v>36465</v>
      </c>
      <c r="B12318">
        <v>93</v>
      </c>
      <c r="C12318">
        <v>168750</v>
      </c>
      <c r="D12318">
        <v>39456</v>
      </c>
      <c r="E12318">
        <v>129294</v>
      </c>
    </row>
    <row r="12319" spans="1:5">
      <c r="A12319" s="58">
        <v>36465</v>
      </c>
      <c r="B12319">
        <v>94</v>
      </c>
      <c r="C12319">
        <v>133891</v>
      </c>
      <c r="D12319">
        <v>30163</v>
      </c>
      <c r="E12319">
        <v>103728</v>
      </c>
    </row>
    <row r="12320" spans="1:5">
      <c r="A12320" s="58">
        <v>36465</v>
      </c>
      <c r="B12320">
        <v>95</v>
      </c>
      <c r="C12320">
        <v>96595</v>
      </c>
      <c r="D12320">
        <v>20758</v>
      </c>
      <c r="E12320">
        <v>75837</v>
      </c>
    </row>
    <row r="12321" spans="1:5">
      <c r="A12321" s="58">
        <v>36465</v>
      </c>
      <c r="B12321">
        <v>96</v>
      </c>
      <c r="C12321">
        <v>72223</v>
      </c>
      <c r="D12321">
        <v>14571</v>
      </c>
      <c r="E12321">
        <v>57652</v>
      </c>
    </row>
    <row r="12322" spans="1:5">
      <c r="A12322" s="58">
        <v>36465</v>
      </c>
      <c r="B12322">
        <v>97</v>
      </c>
      <c r="C12322">
        <v>51552</v>
      </c>
      <c r="D12322">
        <v>10096</v>
      </c>
      <c r="E12322">
        <v>41456</v>
      </c>
    </row>
    <row r="12323" spans="1:5">
      <c r="A12323" s="58">
        <v>36465</v>
      </c>
      <c r="B12323">
        <v>98</v>
      </c>
      <c r="C12323">
        <v>37853</v>
      </c>
      <c r="D12323">
        <v>7115</v>
      </c>
      <c r="E12323">
        <v>30738</v>
      </c>
    </row>
    <row r="12324" spans="1:5">
      <c r="A12324" s="58">
        <v>36465</v>
      </c>
      <c r="B12324">
        <v>99</v>
      </c>
      <c r="C12324">
        <v>26370</v>
      </c>
      <c r="D12324">
        <v>5018</v>
      </c>
      <c r="E12324">
        <v>21352</v>
      </c>
    </row>
    <row r="12325" spans="1:5">
      <c r="A12325" s="58">
        <v>36465</v>
      </c>
      <c r="B12325" t="s">
        <v>164</v>
      </c>
      <c r="C12325">
        <v>49695</v>
      </c>
      <c r="D12325">
        <v>9739</v>
      </c>
      <c r="E12325">
        <v>39956</v>
      </c>
    </row>
    <row r="12327" spans="1:5">
      <c r="A12327" s="58">
        <v>36495</v>
      </c>
      <c r="B12327" t="s">
        <v>163</v>
      </c>
      <c r="C12327">
        <v>280466621</v>
      </c>
      <c r="D12327">
        <v>137549671</v>
      </c>
      <c r="E12327">
        <v>142916950</v>
      </c>
    </row>
    <row r="12328" spans="1:5">
      <c r="A12328" s="58">
        <v>36495</v>
      </c>
      <c r="B12328">
        <v>0</v>
      </c>
      <c r="C12328">
        <v>3794814</v>
      </c>
      <c r="D12328">
        <v>1943111</v>
      </c>
      <c r="E12328">
        <v>1851703</v>
      </c>
    </row>
    <row r="12329" spans="1:5">
      <c r="A12329" s="58">
        <v>36495</v>
      </c>
      <c r="B12329">
        <v>1</v>
      </c>
      <c r="C12329">
        <v>3812075</v>
      </c>
      <c r="D12329">
        <v>1948782</v>
      </c>
      <c r="E12329">
        <v>1863293</v>
      </c>
    </row>
    <row r="12330" spans="1:5">
      <c r="A12330" s="58">
        <v>36495</v>
      </c>
      <c r="B12330">
        <v>2</v>
      </c>
      <c r="C12330">
        <v>3766371</v>
      </c>
      <c r="D12330">
        <v>1926616</v>
      </c>
      <c r="E12330">
        <v>1839755</v>
      </c>
    </row>
    <row r="12331" spans="1:5">
      <c r="A12331" s="58">
        <v>36495</v>
      </c>
      <c r="B12331">
        <v>3</v>
      </c>
      <c r="C12331">
        <v>3832208</v>
      </c>
      <c r="D12331">
        <v>1959187</v>
      </c>
      <c r="E12331">
        <v>1873021</v>
      </c>
    </row>
    <row r="12332" spans="1:5">
      <c r="A12332" s="58">
        <v>36495</v>
      </c>
      <c r="B12332">
        <v>4</v>
      </c>
      <c r="C12332">
        <v>3935384</v>
      </c>
      <c r="D12332">
        <v>2015060</v>
      </c>
      <c r="E12332">
        <v>1920324</v>
      </c>
    </row>
    <row r="12333" spans="1:5">
      <c r="A12333" s="58">
        <v>36495</v>
      </c>
      <c r="B12333">
        <v>5</v>
      </c>
      <c r="C12333">
        <v>3987445</v>
      </c>
      <c r="D12333">
        <v>2042211</v>
      </c>
      <c r="E12333">
        <v>1945234</v>
      </c>
    </row>
    <row r="12334" spans="1:5">
      <c r="A12334" s="58">
        <v>36495</v>
      </c>
      <c r="B12334">
        <v>6</v>
      </c>
      <c r="C12334">
        <v>4030111</v>
      </c>
      <c r="D12334">
        <v>2065069</v>
      </c>
      <c r="E12334">
        <v>1965042</v>
      </c>
    </row>
    <row r="12335" spans="1:5">
      <c r="A12335" s="58">
        <v>36495</v>
      </c>
      <c r="B12335">
        <v>7</v>
      </c>
      <c r="C12335">
        <v>4136509</v>
      </c>
      <c r="D12335">
        <v>2118452</v>
      </c>
      <c r="E12335">
        <v>2018057</v>
      </c>
    </row>
    <row r="12336" spans="1:5">
      <c r="A12336" s="58">
        <v>36495</v>
      </c>
      <c r="B12336">
        <v>8</v>
      </c>
      <c r="C12336">
        <v>4165092</v>
      </c>
      <c r="D12336">
        <v>2129748</v>
      </c>
      <c r="E12336">
        <v>2035344</v>
      </c>
    </row>
    <row r="12337" spans="1:5">
      <c r="A12337" s="58">
        <v>36495</v>
      </c>
      <c r="B12337">
        <v>9</v>
      </c>
      <c r="C12337">
        <v>4264579</v>
      </c>
      <c r="D12337">
        <v>2185566</v>
      </c>
      <c r="E12337">
        <v>2079013</v>
      </c>
    </row>
    <row r="12338" spans="1:5">
      <c r="A12338" s="58">
        <v>36495</v>
      </c>
      <c r="B12338">
        <v>10</v>
      </c>
      <c r="C12338">
        <v>4212645</v>
      </c>
      <c r="D12338">
        <v>2159800</v>
      </c>
      <c r="E12338">
        <v>2052845</v>
      </c>
    </row>
    <row r="12339" spans="1:5">
      <c r="A12339" s="58">
        <v>36495</v>
      </c>
      <c r="B12339">
        <v>11</v>
      </c>
      <c r="C12339">
        <v>4092258</v>
      </c>
      <c r="D12339">
        <v>2096073</v>
      </c>
      <c r="E12339">
        <v>1996185</v>
      </c>
    </row>
    <row r="12340" spans="1:5">
      <c r="A12340" s="58">
        <v>36495</v>
      </c>
      <c r="B12340">
        <v>12</v>
      </c>
      <c r="C12340">
        <v>4040667</v>
      </c>
      <c r="D12340">
        <v>2069610</v>
      </c>
      <c r="E12340">
        <v>1971057</v>
      </c>
    </row>
    <row r="12341" spans="1:5">
      <c r="A12341" s="58">
        <v>36495</v>
      </c>
      <c r="B12341">
        <v>13</v>
      </c>
      <c r="C12341">
        <v>3990065</v>
      </c>
      <c r="D12341">
        <v>2043338</v>
      </c>
      <c r="E12341">
        <v>1946727</v>
      </c>
    </row>
    <row r="12342" spans="1:5">
      <c r="A12342" s="58">
        <v>36495</v>
      </c>
      <c r="B12342">
        <v>14</v>
      </c>
      <c r="C12342">
        <v>4050947</v>
      </c>
      <c r="D12342">
        <v>2078853</v>
      </c>
      <c r="E12342">
        <v>1972094</v>
      </c>
    </row>
    <row r="12343" spans="1:5">
      <c r="A12343" s="58">
        <v>36495</v>
      </c>
      <c r="B12343">
        <v>15</v>
      </c>
      <c r="C12343">
        <v>3990349</v>
      </c>
      <c r="D12343">
        <v>2050280</v>
      </c>
      <c r="E12343">
        <v>1940069</v>
      </c>
    </row>
    <row r="12344" spans="1:5">
      <c r="A12344" s="58">
        <v>36495</v>
      </c>
      <c r="B12344">
        <v>16</v>
      </c>
      <c r="C12344">
        <v>3982312</v>
      </c>
      <c r="D12344">
        <v>2052521</v>
      </c>
      <c r="E12344">
        <v>1929791</v>
      </c>
    </row>
    <row r="12345" spans="1:5">
      <c r="A12345" s="58">
        <v>36495</v>
      </c>
      <c r="B12345">
        <v>17</v>
      </c>
      <c r="C12345">
        <v>4076376</v>
      </c>
      <c r="D12345">
        <v>2106318</v>
      </c>
      <c r="E12345">
        <v>1970058</v>
      </c>
    </row>
    <row r="12346" spans="1:5">
      <c r="A12346" s="58">
        <v>36495</v>
      </c>
      <c r="B12346">
        <v>18</v>
      </c>
      <c r="C12346">
        <v>3943664</v>
      </c>
      <c r="D12346">
        <v>2023929</v>
      </c>
      <c r="E12346">
        <v>1919735</v>
      </c>
    </row>
    <row r="12347" spans="1:5">
      <c r="A12347" s="58">
        <v>36495</v>
      </c>
      <c r="B12347">
        <v>19</v>
      </c>
      <c r="C12347">
        <v>4196700</v>
      </c>
      <c r="D12347">
        <v>2142765</v>
      </c>
      <c r="E12347">
        <v>2053935</v>
      </c>
    </row>
    <row r="12348" spans="1:5">
      <c r="A12348" s="58">
        <v>36495</v>
      </c>
      <c r="B12348">
        <v>20</v>
      </c>
      <c r="C12348">
        <v>3991727</v>
      </c>
      <c r="D12348">
        <v>2043084</v>
      </c>
      <c r="E12348">
        <v>1948643</v>
      </c>
    </row>
    <row r="12349" spans="1:5">
      <c r="A12349" s="58">
        <v>36495</v>
      </c>
      <c r="B12349">
        <v>21</v>
      </c>
      <c r="C12349">
        <v>3779551</v>
      </c>
      <c r="D12349">
        <v>1933242</v>
      </c>
      <c r="E12349">
        <v>1846309</v>
      </c>
    </row>
    <row r="12350" spans="1:5">
      <c r="A12350" s="58">
        <v>36495</v>
      </c>
      <c r="B12350">
        <v>22</v>
      </c>
      <c r="C12350">
        <v>3758738</v>
      </c>
      <c r="D12350">
        <v>1920936</v>
      </c>
      <c r="E12350">
        <v>1837802</v>
      </c>
    </row>
    <row r="12351" spans="1:5">
      <c r="A12351" s="58">
        <v>36495</v>
      </c>
      <c r="B12351">
        <v>23</v>
      </c>
      <c r="C12351">
        <v>3613934</v>
      </c>
      <c r="D12351">
        <v>1844774</v>
      </c>
      <c r="E12351">
        <v>1769160</v>
      </c>
    </row>
    <row r="12352" spans="1:5">
      <c r="A12352" s="58">
        <v>36495</v>
      </c>
      <c r="B12352">
        <v>24</v>
      </c>
      <c r="C12352">
        <v>3627255</v>
      </c>
      <c r="D12352">
        <v>1846303</v>
      </c>
      <c r="E12352">
        <v>1780952</v>
      </c>
    </row>
    <row r="12353" spans="1:5">
      <c r="A12353" s="58">
        <v>36495</v>
      </c>
      <c r="B12353">
        <v>25</v>
      </c>
      <c r="C12353">
        <v>3718030</v>
      </c>
      <c r="D12353">
        <v>1890005</v>
      </c>
      <c r="E12353">
        <v>1828025</v>
      </c>
    </row>
    <row r="12354" spans="1:5">
      <c r="A12354" s="58">
        <v>36495</v>
      </c>
      <c r="B12354">
        <v>26</v>
      </c>
      <c r="C12354">
        <v>3637920</v>
      </c>
      <c r="D12354">
        <v>1841018</v>
      </c>
      <c r="E12354">
        <v>1796902</v>
      </c>
    </row>
    <row r="12355" spans="1:5">
      <c r="A12355" s="58">
        <v>36495</v>
      </c>
      <c r="B12355">
        <v>27</v>
      </c>
      <c r="C12355">
        <v>3851556</v>
      </c>
      <c r="D12355">
        <v>1947929</v>
      </c>
      <c r="E12355">
        <v>1903627</v>
      </c>
    </row>
    <row r="12356" spans="1:5">
      <c r="A12356" s="58">
        <v>36495</v>
      </c>
      <c r="B12356">
        <v>28</v>
      </c>
      <c r="C12356">
        <v>4033054</v>
      </c>
      <c r="D12356">
        <v>2029795</v>
      </c>
      <c r="E12356">
        <v>2003259</v>
      </c>
    </row>
    <row r="12357" spans="1:5">
      <c r="A12357" s="58">
        <v>36495</v>
      </c>
      <c r="B12357">
        <v>29</v>
      </c>
      <c r="C12357">
        <v>4274316</v>
      </c>
      <c r="D12357">
        <v>2149573</v>
      </c>
      <c r="E12357">
        <v>2124743</v>
      </c>
    </row>
    <row r="12358" spans="1:5">
      <c r="A12358" s="58">
        <v>36495</v>
      </c>
      <c r="B12358">
        <v>30</v>
      </c>
      <c r="C12358">
        <v>4228819</v>
      </c>
      <c r="D12358">
        <v>2142637</v>
      </c>
      <c r="E12358">
        <v>2086182</v>
      </c>
    </row>
    <row r="12359" spans="1:5">
      <c r="A12359" s="58">
        <v>36495</v>
      </c>
      <c r="B12359">
        <v>31</v>
      </c>
      <c r="C12359">
        <v>3957320</v>
      </c>
      <c r="D12359">
        <v>1991665</v>
      </c>
      <c r="E12359">
        <v>1965655</v>
      </c>
    </row>
    <row r="12360" spans="1:5">
      <c r="A12360" s="58">
        <v>36495</v>
      </c>
      <c r="B12360">
        <v>32</v>
      </c>
      <c r="C12360">
        <v>4011364</v>
      </c>
      <c r="D12360">
        <v>2016509</v>
      </c>
      <c r="E12360">
        <v>1994855</v>
      </c>
    </row>
    <row r="12361" spans="1:5">
      <c r="A12361" s="58">
        <v>36495</v>
      </c>
      <c r="B12361">
        <v>33</v>
      </c>
      <c r="C12361">
        <v>4015928</v>
      </c>
      <c r="D12361">
        <v>2010690</v>
      </c>
      <c r="E12361">
        <v>2005238</v>
      </c>
    </row>
    <row r="12362" spans="1:5">
      <c r="A12362" s="58">
        <v>36495</v>
      </c>
      <c r="B12362">
        <v>34</v>
      </c>
      <c r="C12362">
        <v>4284065</v>
      </c>
      <c r="D12362">
        <v>2149681</v>
      </c>
      <c r="E12362">
        <v>2134384</v>
      </c>
    </row>
    <row r="12363" spans="1:5">
      <c r="A12363" s="58">
        <v>36495</v>
      </c>
      <c r="B12363">
        <v>35</v>
      </c>
      <c r="C12363">
        <v>4562657</v>
      </c>
      <c r="D12363">
        <v>2288418</v>
      </c>
      <c r="E12363">
        <v>2274239</v>
      </c>
    </row>
    <row r="12364" spans="1:5">
      <c r="A12364" s="58">
        <v>36495</v>
      </c>
      <c r="B12364">
        <v>36</v>
      </c>
      <c r="C12364">
        <v>4515640</v>
      </c>
      <c r="D12364">
        <v>2248278</v>
      </c>
      <c r="E12364">
        <v>2267362</v>
      </c>
    </row>
    <row r="12365" spans="1:5">
      <c r="A12365" s="58">
        <v>36495</v>
      </c>
      <c r="B12365">
        <v>37</v>
      </c>
      <c r="C12365">
        <v>4593662</v>
      </c>
      <c r="D12365">
        <v>2290184</v>
      </c>
      <c r="E12365">
        <v>2303478</v>
      </c>
    </row>
    <row r="12366" spans="1:5">
      <c r="A12366" s="58">
        <v>36495</v>
      </c>
      <c r="B12366">
        <v>38</v>
      </c>
      <c r="C12366">
        <v>4428146</v>
      </c>
      <c r="D12366">
        <v>2202556</v>
      </c>
      <c r="E12366">
        <v>2225590</v>
      </c>
    </row>
    <row r="12367" spans="1:5">
      <c r="A12367" s="58">
        <v>36495</v>
      </c>
      <c r="B12367">
        <v>39</v>
      </c>
      <c r="C12367">
        <v>4740620</v>
      </c>
      <c r="D12367">
        <v>2356520</v>
      </c>
      <c r="E12367">
        <v>2384100</v>
      </c>
    </row>
    <row r="12368" spans="1:5">
      <c r="A12368" s="58">
        <v>36495</v>
      </c>
      <c r="B12368">
        <v>40</v>
      </c>
      <c r="C12368">
        <v>4663252</v>
      </c>
      <c r="D12368">
        <v>2325424</v>
      </c>
      <c r="E12368">
        <v>2337828</v>
      </c>
    </row>
    <row r="12369" spans="1:5">
      <c r="A12369" s="58">
        <v>36495</v>
      </c>
      <c r="B12369">
        <v>41</v>
      </c>
      <c r="C12369">
        <v>4431652</v>
      </c>
      <c r="D12369">
        <v>2195591</v>
      </c>
      <c r="E12369">
        <v>2236061</v>
      </c>
    </row>
    <row r="12370" spans="1:5">
      <c r="A12370" s="58">
        <v>36495</v>
      </c>
      <c r="B12370">
        <v>42</v>
      </c>
      <c r="C12370">
        <v>4545208</v>
      </c>
      <c r="D12370">
        <v>2256429</v>
      </c>
      <c r="E12370">
        <v>2288779</v>
      </c>
    </row>
    <row r="12371" spans="1:5">
      <c r="A12371" s="58">
        <v>36495</v>
      </c>
      <c r="B12371">
        <v>43</v>
      </c>
      <c r="C12371">
        <v>4352370</v>
      </c>
      <c r="D12371">
        <v>2145178</v>
      </c>
      <c r="E12371">
        <v>2207192</v>
      </c>
    </row>
    <row r="12372" spans="1:5">
      <c r="A12372" s="58">
        <v>36495</v>
      </c>
      <c r="B12372">
        <v>44</v>
      </c>
      <c r="C12372">
        <v>4309615</v>
      </c>
      <c r="D12372">
        <v>2134094</v>
      </c>
      <c r="E12372">
        <v>2175521</v>
      </c>
    </row>
    <row r="12373" spans="1:5">
      <c r="A12373" s="58">
        <v>36495</v>
      </c>
      <c r="B12373">
        <v>45</v>
      </c>
      <c r="C12373">
        <v>4312470</v>
      </c>
      <c r="D12373">
        <v>2134154</v>
      </c>
      <c r="E12373">
        <v>2178316</v>
      </c>
    </row>
    <row r="12374" spans="1:5">
      <c r="A12374" s="58">
        <v>36495</v>
      </c>
      <c r="B12374">
        <v>46</v>
      </c>
      <c r="C12374">
        <v>4014390</v>
      </c>
      <c r="D12374">
        <v>1972078</v>
      </c>
      <c r="E12374">
        <v>2042312</v>
      </c>
    </row>
    <row r="12375" spans="1:5">
      <c r="A12375" s="58">
        <v>36495</v>
      </c>
      <c r="B12375">
        <v>47</v>
      </c>
      <c r="C12375">
        <v>4056522</v>
      </c>
      <c r="D12375">
        <v>1994594</v>
      </c>
      <c r="E12375">
        <v>2061928</v>
      </c>
    </row>
    <row r="12376" spans="1:5">
      <c r="A12376" s="58">
        <v>36495</v>
      </c>
      <c r="B12376">
        <v>48</v>
      </c>
      <c r="C12376">
        <v>3690165</v>
      </c>
      <c r="D12376">
        <v>1810555</v>
      </c>
      <c r="E12376">
        <v>1879610</v>
      </c>
    </row>
    <row r="12377" spans="1:5">
      <c r="A12377" s="58">
        <v>36495</v>
      </c>
      <c r="B12377">
        <v>49</v>
      </c>
      <c r="C12377">
        <v>3867522</v>
      </c>
      <c r="D12377">
        <v>1901180</v>
      </c>
      <c r="E12377">
        <v>1966342</v>
      </c>
    </row>
    <row r="12378" spans="1:5">
      <c r="A12378" s="58">
        <v>36495</v>
      </c>
      <c r="B12378">
        <v>50</v>
      </c>
      <c r="C12378">
        <v>3755854</v>
      </c>
      <c r="D12378">
        <v>1842845</v>
      </c>
      <c r="E12378">
        <v>1913009</v>
      </c>
    </row>
    <row r="12379" spans="1:5">
      <c r="A12379" s="58">
        <v>36495</v>
      </c>
      <c r="B12379">
        <v>51</v>
      </c>
      <c r="C12379">
        <v>3609857</v>
      </c>
      <c r="D12379">
        <v>1765540</v>
      </c>
      <c r="E12379">
        <v>1844317</v>
      </c>
    </row>
    <row r="12380" spans="1:5">
      <c r="A12380" s="58">
        <v>36495</v>
      </c>
      <c r="B12380">
        <v>52</v>
      </c>
      <c r="C12380">
        <v>3840880</v>
      </c>
      <c r="D12380">
        <v>1883852</v>
      </c>
      <c r="E12380">
        <v>1957028</v>
      </c>
    </row>
    <row r="12381" spans="1:5">
      <c r="A12381" s="58">
        <v>36495</v>
      </c>
      <c r="B12381">
        <v>53</v>
      </c>
      <c r="C12381">
        <v>3183012</v>
      </c>
      <c r="D12381">
        <v>1552309</v>
      </c>
      <c r="E12381">
        <v>1630703</v>
      </c>
    </row>
    <row r="12382" spans="1:5">
      <c r="A12382" s="58">
        <v>36495</v>
      </c>
      <c r="B12382">
        <v>54</v>
      </c>
      <c r="C12382">
        <v>2897738</v>
      </c>
      <c r="D12382">
        <v>1414771</v>
      </c>
      <c r="E12382">
        <v>1482967</v>
      </c>
    </row>
    <row r="12383" spans="1:5">
      <c r="A12383" s="58">
        <v>36495</v>
      </c>
      <c r="B12383">
        <v>55</v>
      </c>
      <c r="C12383">
        <v>2829288</v>
      </c>
      <c r="D12383">
        <v>1375005</v>
      </c>
      <c r="E12383">
        <v>1454283</v>
      </c>
    </row>
    <row r="12384" spans="1:5">
      <c r="A12384" s="58">
        <v>36495</v>
      </c>
      <c r="B12384">
        <v>56</v>
      </c>
      <c r="C12384">
        <v>2903129</v>
      </c>
      <c r="D12384">
        <v>1407882</v>
      </c>
      <c r="E12384">
        <v>1495247</v>
      </c>
    </row>
    <row r="12385" spans="1:5">
      <c r="A12385" s="58">
        <v>36495</v>
      </c>
      <c r="B12385">
        <v>57</v>
      </c>
      <c r="C12385">
        <v>2783164</v>
      </c>
      <c r="D12385">
        <v>1344095</v>
      </c>
      <c r="E12385">
        <v>1439069</v>
      </c>
    </row>
    <row r="12386" spans="1:5">
      <c r="A12386" s="58">
        <v>36495</v>
      </c>
      <c r="B12386">
        <v>58</v>
      </c>
      <c r="C12386">
        <v>2433238</v>
      </c>
      <c r="D12386">
        <v>1169343</v>
      </c>
      <c r="E12386">
        <v>1263895</v>
      </c>
    </row>
    <row r="12387" spans="1:5">
      <c r="A12387" s="58">
        <v>36495</v>
      </c>
      <c r="B12387">
        <v>59</v>
      </c>
      <c r="C12387">
        <v>2374549</v>
      </c>
      <c r="D12387">
        <v>1139922</v>
      </c>
      <c r="E12387">
        <v>1234627</v>
      </c>
    </row>
    <row r="12388" spans="1:5">
      <c r="A12388" s="58">
        <v>36495</v>
      </c>
      <c r="B12388">
        <v>60</v>
      </c>
      <c r="C12388">
        <v>2306892</v>
      </c>
      <c r="D12388">
        <v>1104399</v>
      </c>
      <c r="E12388">
        <v>1202493</v>
      </c>
    </row>
    <row r="12389" spans="1:5">
      <c r="A12389" s="58">
        <v>36495</v>
      </c>
      <c r="B12389">
        <v>61</v>
      </c>
      <c r="C12389">
        <v>2203866</v>
      </c>
      <c r="D12389">
        <v>1053117</v>
      </c>
      <c r="E12389">
        <v>1150749</v>
      </c>
    </row>
    <row r="12390" spans="1:5">
      <c r="A12390" s="58">
        <v>36495</v>
      </c>
      <c r="B12390">
        <v>62</v>
      </c>
      <c r="C12390">
        <v>2129611</v>
      </c>
      <c r="D12390">
        <v>1013395</v>
      </c>
      <c r="E12390">
        <v>1116216</v>
      </c>
    </row>
    <row r="12391" spans="1:5">
      <c r="A12391" s="58">
        <v>36495</v>
      </c>
      <c r="B12391">
        <v>63</v>
      </c>
      <c r="C12391">
        <v>2047135</v>
      </c>
      <c r="D12391">
        <v>968067</v>
      </c>
      <c r="E12391">
        <v>1079068</v>
      </c>
    </row>
    <row r="12392" spans="1:5">
      <c r="A12392" s="58">
        <v>36495</v>
      </c>
      <c r="B12392">
        <v>64</v>
      </c>
      <c r="C12392">
        <v>2061092</v>
      </c>
      <c r="D12392">
        <v>968818</v>
      </c>
      <c r="E12392">
        <v>1092274</v>
      </c>
    </row>
    <row r="12393" spans="1:5">
      <c r="A12393" s="58">
        <v>36495</v>
      </c>
      <c r="B12393">
        <v>65</v>
      </c>
      <c r="C12393">
        <v>1979693</v>
      </c>
      <c r="D12393">
        <v>926524</v>
      </c>
      <c r="E12393">
        <v>1053169</v>
      </c>
    </row>
    <row r="12394" spans="1:5">
      <c r="A12394" s="58">
        <v>36495</v>
      </c>
      <c r="B12394">
        <v>66</v>
      </c>
      <c r="C12394">
        <v>1867239</v>
      </c>
      <c r="D12394">
        <v>866202</v>
      </c>
      <c r="E12394">
        <v>1001037</v>
      </c>
    </row>
    <row r="12395" spans="1:5">
      <c r="A12395" s="58">
        <v>36495</v>
      </c>
      <c r="B12395">
        <v>67</v>
      </c>
      <c r="C12395">
        <v>1914088</v>
      </c>
      <c r="D12395">
        <v>881012</v>
      </c>
      <c r="E12395">
        <v>1033076</v>
      </c>
    </row>
    <row r="12396" spans="1:5">
      <c r="A12396" s="58">
        <v>36495</v>
      </c>
      <c r="B12396">
        <v>68</v>
      </c>
      <c r="C12396">
        <v>1874849</v>
      </c>
      <c r="D12396">
        <v>860286</v>
      </c>
      <c r="E12396">
        <v>1014563</v>
      </c>
    </row>
    <row r="12397" spans="1:5">
      <c r="A12397" s="58">
        <v>36495</v>
      </c>
      <c r="B12397">
        <v>69</v>
      </c>
      <c r="C12397">
        <v>1905283</v>
      </c>
      <c r="D12397">
        <v>868224</v>
      </c>
      <c r="E12397">
        <v>1037059</v>
      </c>
    </row>
    <row r="12398" spans="1:5">
      <c r="A12398" s="58">
        <v>36495</v>
      </c>
      <c r="B12398">
        <v>70</v>
      </c>
      <c r="C12398">
        <v>1870180</v>
      </c>
      <c r="D12398">
        <v>838797</v>
      </c>
      <c r="E12398">
        <v>1031383</v>
      </c>
    </row>
    <row r="12399" spans="1:5">
      <c r="A12399" s="58">
        <v>36495</v>
      </c>
      <c r="B12399">
        <v>71</v>
      </c>
      <c r="C12399">
        <v>1804225</v>
      </c>
      <c r="D12399">
        <v>805432</v>
      </c>
      <c r="E12399">
        <v>998793</v>
      </c>
    </row>
    <row r="12400" spans="1:5">
      <c r="A12400" s="58">
        <v>36495</v>
      </c>
      <c r="B12400">
        <v>72</v>
      </c>
      <c r="C12400">
        <v>1780470</v>
      </c>
      <c r="D12400">
        <v>783482</v>
      </c>
      <c r="E12400">
        <v>996988</v>
      </c>
    </row>
    <row r="12401" spans="1:5">
      <c r="A12401" s="58">
        <v>36495</v>
      </c>
      <c r="B12401">
        <v>73</v>
      </c>
      <c r="C12401">
        <v>1717294</v>
      </c>
      <c r="D12401">
        <v>747679</v>
      </c>
      <c r="E12401">
        <v>969615</v>
      </c>
    </row>
    <row r="12402" spans="1:5">
      <c r="A12402" s="58">
        <v>36495</v>
      </c>
      <c r="B12402">
        <v>74</v>
      </c>
      <c r="C12402">
        <v>1694500</v>
      </c>
      <c r="D12402">
        <v>724154</v>
      </c>
      <c r="E12402">
        <v>970346</v>
      </c>
    </row>
    <row r="12403" spans="1:5">
      <c r="A12403" s="58">
        <v>36495</v>
      </c>
      <c r="B12403">
        <v>75</v>
      </c>
      <c r="C12403">
        <v>1648470</v>
      </c>
      <c r="D12403">
        <v>694290</v>
      </c>
      <c r="E12403">
        <v>954180</v>
      </c>
    </row>
    <row r="12404" spans="1:5">
      <c r="A12404" s="58">
        <v>36495</v>
      </c>
      <c r="B12404">
        <v>76</v>
      </c>
      <c r="C12404">
        <v>1548846</v>
      </c>
      <c r="D12404">
        <v>644380</v>
      </c>
      <c r="E12404">
        <v>904466</v>
      </c>
    </row>
    <row r="12405" spans="1:5">
      <c r="A12405" s="58">
        <v>36495</v>
      </c>
      <c r="B12405">
        <v>77</v>
      </c>
      <c r="C12405">
        <v>1478033</v>
      </c>
      <c r="D12405">
        <v>607545</v>
      </c>
      <c r="E12405">
        <v>870488</v>
      </c>
    </row>
    <row r="12406" spans="1:5">
      <c r="A12406" s="58">
        <v>36495</v>
      </c>
      <c r="B12406">
        <v>78</v>
      </c>
      <c r="C12406">
        <v>1425473</v>
      </c>
      <c r="D12406">
        <v>577073</v>
      </c>
      <c r="E12406">
        <v>848400</v>
      </c>
    </row>
    <row r="12407" spans="1:5">
      <c r="A12407" s="58">
        <v>36495</v>
      </c>
      <c r="B12407">
        <v>79</v>
      </c>
      <c r="C12407">
        <v>1294716</v>
      </c>
      <c r="D12407">
        <v>512062</v>
      </c>
      <c r="E12407">
        <v>782654</v>
      </c>
    </row>
    <row r="12408" spans="1:5">
      <c r="A12408" s="58">
        <v>36495</v>
      </c>
      <c r="B12408">
        <v>80</v>
      </c>
      <c r="C12408">
        <v>1196491</v>
      </c>
      <c r="D12408">
        <v>462270</v>
      </c>
      <c r="E12408">
        <v>734221</v>
      </c>
    </row>
    <row r="12409" spans="1:5">
      <c r="A12409" s="58">
        <v>36495</v>
      </c>
      <c r="B12409">
        <v>81</v>
      </c>
      <c r="C12409">
        <v>1063587</v>
      </c>
      <c r="D12409">
        <v>402016</v>
      </c>
      <c r="E12409">
        <v>661571</v>
      </c>
    </row>
    <row r="12410" spans="1:5">
      <c r="A12410" s="58">
        <v>36495</v>
      </c>
      <c r="B12410">
        <v>82</v>
      </c>
      <c r="C12410">
        <v>978624</v>
      </c>
      <c r="D12410">
        <v>364202</v>
      </c>
      <c r="E12410">
        <v>614422</v>
      </c>
    </row>
    <row r="12411" spans="1:5">
      <c r="A12411" s="58">
        <v>36495</v>
      </c>
      <c r="B12411">
        <v>83</v>
      </c>
      <c r="C12411">
        <v>879683</v>
      </c>
      <c r="D12411">
        <v>315190</v>
      </c>
      <c r="E12411">
        <v>564493</v>
      </c>
    </row>
    <row r="12412" spans="1:5">
      <c r="A12412" s="58">
        <v>36495</v>
      </c>
      <c r="B12412">
        <v>84</v>
      </c>
      <c r="C12412">
        <v>802806</v>
      </c>
      <c r="D12412">
        <v>278905</v>
      </c>
      <c r="E12412">
        <v>523901</v>
      </c>
    </row>
    <row r="12413" spans="1:5">
      <c r="A12413" s="58">
        <v>36495</v>
      </c>
      <c r="B12413">
        <v>85</v>
      </c>
      <c r="C12413">
        <v>723877</v>
      </c>
      <c r="D12413">
        <v>241880</v>
      </c>
      <c r="E12413">
        <v>481997</v>
      </c>
    </row>
    <row r="12414" spans="1:5">
      <c r="A12414" s="58">
        <v>36495</v>
      </c>
      <c r="B12414">
        <v>86</v>
      </c>
      <c r="C12414">
        <v>632675</v>
      </c>
      <c r="D12414">
        <v>203584</v>
      </c>
      <c r="E12414">
        <v>429091</v>
      </c>
    </row>
    <row r="12415" spans="1:5">
      <c r="A12415" s="58">
        <v>36495</v>
      </c>
      <c r="B12415">
        <v>87</v>
      </c>
      <c r="C12415">
        <v>548299</v>
      </c>
      <c r="D12415">
        <v>170757</v>
      </c>
      <c r="E12415">
        <v>377542</v>
      </c>
    </row>
    <row r="12416" spans="1:5">
      <c r="A12416" s="58">
        <v>36495</v>
      </c>
      <c r="B12416">
        <v>88</v>
      </c>
      <c r="C12416">
        <v>464748</v>
      </c>
      <c r="D12416">
        <v>138177</v>
      </c>
      <c r="E12416">
        <v>326571</v>
      </c>
    </row>
    <row r="12417" spans="1:5">
      <c r="A12417" s="58">
        <v>36495</v>
      </c>
      <c r="B12417">
        <v>89</v>
      </c>
      <c r="C12417">
        <v>400109</v>
      </c>
      <c r="D12417">
        <v>113369</v>
      </c>
      <c r="E12417">
        <v>286740</v>
      </c>
    </row>
    <row r="12418" spans="1:5">
      <c r="A12418" s="58">
        <v>36495</v>
      </c>
      <c r="B12418">
        <v>90</v>
      </c>
      <c r="C12418">
        <v>325308</v>
      </c>
      <c r="D12418">
        <v>88720</v>
      </c>
      <c r="E12418">
        <v>236588</v>
      </c>
    </row>
    <row r="12419" spans="1:5">
      <c r="A12419" s="58">
        <v>36495</v>
      </c>
      <c r="B12419">
        <v>91</v>
      </c>
      <c r="C12419">
        <v>266259</v>
      </c>
      <c r="D12419">
        <v>68798</v>
      </c>
      <c r="E12419">
        <v>197461</v>
      </c>
    </row>
    <row r="12420" spans="1:5">
      <c r="A12420" s="58">
        <v>36495</v>
      </c>
      <c r="B12420">
        <v>92</v>
      </c>
      <c r="C12420">
        <v>215860</v>
      </c>
      <c r="D12420">
        <v>53800</v>
      </c>
      <c r="E12420">
        <v>162060</v>
      </c>
    </row>
    <row r="12421" spans="1:5">
      <c r="A12421" s="58">
        <v>36495</v>
      </c>
      <c r="B12421">
        <v>93</v>
      </c>
      <c r="C12421">
        <v>168865</v>
      </c>
      <c r="D12421">
        <v>39531</v>
      </c>
      <c r="E12421">
        <v>129334</v>
      </c>
    </row>
    <row r="12422" spans="1:5">
      <c r="A12422" s="58">
        <v>36495</v>
      </c>
      <c r="B12422">
        <v>94</v>
      </c>
      <c r="C12422">
        <v>133456</v>
      </c>
      <c r="D12422">
        <v>30069</v>
      </c>
      <c r="E12422">
        <v>103387</v>
      </c>
    </row>
    <row r="12423" spans="1:5">
      <c r="A12423" s="58">
        <v>36495</v>
      </c>
      <c r="B12423">
        <v>95</v>
      </c>
      <c r="C12423">
        <v>97045</v>
      </c>
      <c r="D12423">
        <v>20857</v>
      </c>
      <c r="E12423">
        <v>76188</v>
      </c>
    </row>
    <row r="12424" spans="1:5">
      <c r="A12424" s="58">
        <v>36495</v>
      </c>
      <c r="B12424">
        <v>96</v>
      </c>
      <c r="C12424">
        <v>72342</v>
      </c>
      <c r="D12424">
        <v>14605</v>
      </c>
      <c r="E12424">
        <v>57737</v>
      </c>
    </row>
    <row r="12425" spans="1:5">
      <c r="A12425" s="58">
        <v>36495</v>
      </c>
      <c r="B12425">
        <v>97</v>
      </c>
      <c r="C12425">
        <v>51919</v>
      </c>
      <c r="D12425">
        <v>10156</v>
      </c>
      <c r="E12425">
        <v>41763</v>
      </c>
    </row>
    <row r="12426" spans="1:5">
      <c r="A12426" s="58">
        <v>36495</v>
      </c>
      <c r="B12426">
        <v>98</v>
      </c>
      <c r="C12426">
        <v>37403</v>
      </c>
      <c r="D12426">
        <v>7042</v>
      </c>
      <c r="E12426">
        <v>30361</v>
      </c>
    </row>
    <row r="12427" spans="1:5">
      <c r="A12427" s="58">
        <v>36495</v>
      </c>
      <c r="B12427">
        <v>99</v>
      </c>
      <c r="C12427">
        <v>26710</v>
      </c>
      <c r="D12427">
        <v>5089</v>
      </c>
      <c r="E12427">
        <v>21621</v>
      </c>
    </row>
    <row r="12428" spans="1:5">
      <c r="A12428" s="58">
        <v>36495</v>
      </c>
      <c r="B12428" t="s">
        <v>164</v>
      </c>
      <c r="C12428">
        <v>49852</v>
      </c>
      <c r="D12428">
        <v>9789</v>
      </c>
      <c r="E12428">
        <v>40063</v>
      </c>
    </row>
    <row r="12429" spans="1:5">
      <c r="A12429" t="s">
        <v>174</v>
      </c>
    </row>
    <row r="12431" spans="1:5">
      <c r="A12431" s="58">
        <v>36526</v>
      </c>
      <c r="B12431" t="s">
        <v>163</v>
      </c>
      <c r="C12431">
        <v>280726081</v>
      </c>
      <c r="D12431">
        <v>137687058</v>
      </c>
      <c r="E12431">
        <v>143039023</v>
      </c>
    </row>
    <row r="12432" spans="1:5">
      <c r="A12432" s="58">
        <v>36526</v>
      </c>
      <c r="B12432">
        <v>0</v>
      </c>
      <c r="C12432">
        <v>3803453</v>
      </c>
      <c r="D12432">
        <v>1947719</v>
      </c>
      <c r="E12432">
        <v>1855734</v>
      </c>
    </row>
    <row r="12433" spans="1:5">
      <c r="A12433" s="58">
        <v>36526</v>
      </c>
      <c r="B12433">
        <v>1</v>
      </c>
      <c r="C12433">
        <v>3816646</v>
      </c>
      <c r="D12433">
        <v>1951304</v>
      </c>
      <c r="E12433">
        <v>1865342</v>
      </c>
    </row>
    <row r="12434" spans="1:5">
      <c r="A12434" s="58">
        <v>36526</v>
      </c>
      <c r="B12434">
        <v>2</v>
      </c>
      <c r="C12434">
        <v>3773178</v>
      </c>
      <c r="D12434">
        <v>1929817</v>
      </c>
      <c r="E12434">
        <v>1843361</v>
      </c>
    </row>
    <row r="12435" spans="1:5">
      <c r="A12435" s="58">
        <v>36526</v>
      </c>
      <c r="B12435">
        <v>3</v>
      </c>
      <c r="C12435">
        <v>3840163</v>
      </c>
      <c r="D12435">
        <v>1963473</v>
      </c>
      <c r="E12435">
        <v>1876690</v>
      </c>
    </row>
    <row r="12436" spans="1:5">
      <c r="A12436" s="58">
        <v>36526</v>
      </c>
      <c r="B12436">
        <v>4</v>
      </c>
      <c r="C12436">
        <v>3924534</v>
      </c>
      <c r="D12436">
        <v>2009608</v>
      </c>
      <c r="E12436">
        <v>1914926</v>
      </c>
    </row>
    <row r="12437" spans="1:5">
      <c r="A12437" s="58">
        <v>36526</v>
      </c>
      <c r="B12437">
        <v>5</v>
      </c>
      <c r="C12437">
        <v>3984021</v>
      </c>
      <c r="D12437">
        <v>2040493</v>
      </c>
      <c r="E12437">
        <v>1943528</v>
      </c>
    </row>
    <row r="12438" spans="1:5">
      <c r="A12438" s="58">
        <v>36526</v>
      </c>
      <c r="B12438">
        <v>6</v>
      </c>
      <c r="C12438">
        <v>4024543</v>
      </c>
      <c r="D12438">
        <v>2061740</v>
      </c>
      <c r="E12438">
        <v>1962803</v>
      </c>
    </row>
    <row r="12439" spans="1:5">
      <c r="A12439" s="58">
        <v>36526</v>
      </c>
      <c r="B12439">
        <v>7</v>
      </c>
      <c r="C12439">
        <v>4134443</v>
      </c>
      <c r="D12439">
        <v>2117611</v>
      </c>
      <c r="E12439">
        <v>2016832</v>
      </c>
    </row>
    <row r="12440" spans="1:5">
      <c r="A12440" s="58">
        <v>36526</v>
      </c>
      <c r="B12440">
        <v>8</v>
      </c>
      <c r="C12440">
        <v>4171709</v>
      </c>
      <c r="D12440">
        <v>2133163</v>
      </c>
      <c r="E12440">
        <v>2038546</v>
      </c>
    </row>
    <row r="12441" spans="1:5">
      <c r="A12441" s="58">
        <v>36526</v>
      </c>
      <c r="B12441">
        <v>9</v>
      </c>
      <c r="C12441">
        <v>4264360</v>
      </c>
      <c r="D12441">
        <v>2185397</v>
      </c>
      <c r="E12441">
        <v>2078963</v>
      </c>
    </row>
    <row r="12442" spans="1:5">
      <c r="A12442" s="58">
        <v>36526</v>
      </c>
      <c r="B12442">
        <v>10</v>
      </c>
      <c r="C12442">
        <v>4230386</v>
      </c>
      <c r="D12442">
        <v>2168849</v>
      </c>
      <c r="E12442">
        <v>2061537</v>
      </c>
    </row>
    <row r="12443" spans="1:5">
      <c r="A12443" s="58">
        <v>36526</v>
      </c>
      <c r="B12443">
        <v>11</v>
      </c>
      <c r="C12443">
        <v>4093175</v>
      </c>
      <c r="D12443">
        <v>2096683</v>
      </c>
      <c r="E12443">
        <v>1996492</v>
      </c>
    </row>
    <row r="12444" spans="1:5">
      <c r="A12444" s="58">
        <v>36526</v>
      </c>
      <c r="B12444">
        <v>12</v>
      </c>
      <c r="C12444">
        <v>4049448</v>
      </c>
      <c r="D12444">
        <v>2074088</v>
      </c>
      <c r="E12444">
        <v>1975360</v>
      </c>
    </row>
    <row r="12445" spans="1:5">
      <c r="A12445" s="58">
        <v>36526</v>
      </c>
      <c r="B12445">
        <v>13</v>
      </c>
      <c r="C12445">
        <v>3991142</v>
      </c>
      <c r="D12445">
        <v>2043684</v>
      </c>
      <c r="E12445">
        <v>1947458</v>
      </c>
    </row>
    <row r="12446" spans="1:5">
      <c r="A12446" s="58">
        <v>36526</v>
      </c>
      <c r="B12446">
        <v>14</v>
      </c>
      <c r="C12446">
        <v>4062456</v>
      </c>
      <c r="D12446">
        <v>2085078</v>
      </c>
      <c r="E12446">
        <v>1977378</v>
      </c>
    </row>
    <row r="12447" spans="1:5">
      <c r="A12447" s="58">
        <v>36526</v>
      </c>
      <c r="B12447">
        <v>15</v>
      </c>
      <c r="C12447">
        <v>3993157</v>
      </c>
      <c r="D12447">
        <v>2051531</v>
      </c>
      <c r="E12447">
        <v>1941626</v>
      </c>
    </row>
    <row r="12448" spans="1:5">
      <c r="A12448" s="58">
        <v>36526</v>
      </c>
      <c r="B12448">
        <v>16</v>
      </c>
      <c r="C12448">
        <v>3981264</v>
      </c>
      <c r="D12448">
        <v>2052133</v>
      </c>
      <c r="E12448">
        <v>1929131</v>
      </c>
    </row>
    <row r="12449" spans="1:5">
      <c r="A12449" s="58">
        <v>36526</v>
      </c>
      <c r="B12449">
        <v>17</v>
      </c>
      <c r="C12449">
        <v>4076739</v>
      </c>
      <c r="D12449">
        <v>2106390</v>
      </c>
      <c r="E12449">
        <v>1970349</v>
      </c>
    </row>
    <row r="12450" spans="1:5">
      <c r="A12450" s="58">
        <v>36526</v>
      </c>
      <c r="B12450">
        <v>18</v>
      </c>
      <c r="C12450">
        <v>3933460</v>
      </c>
      <c r="D12450">
        <v>2018846</v>
      </c>
      <c r="E12450">
        <v>1914614</v>
      </c>
    </row>
    <row r="12451" spans="1:5">
      <c r="A12451" s="58">
        <v>36526</v>
      </c>
      <c r="B12451">
        <v>19</v>
      </c>
      <c r="C12451">
        <v>4219939</v>
      </c>
      <c r="D12451">
        <v>2154854</v>
      </c>
      <c r="E12451">
        <v>2065085</v>
      </c>
    </row>
    <row r="12452" spans="1:5">
      <c r="A12452" s="58">
        <v>36526</v>
      </c>
      <c r="B12452">
        <v>20</v>
      </c>
      <c r="C12452">
        <v>3997141</v>
      </c>
      <c r="D12452">
        <v>2045772</v>
      </c>
      <c r="E12452">
        <v>1951369</v>
      </c>
    </row>
    <row r="12453" spans="1:5">
      <c r="A12453" s="58">
        <v>36526</v>
      </c>
      <c r="B12453">
        <v>21</v>
      </c>
      <c r="C12453">
        <v>3793547</v>
      </c>
      <c r="D12453">
        <v>1940629</v>
      </c>
      <c r="E12453">
        <v>1852918</v>
      </c>
    </row>
    <row r="12454" spans="1:5">
      <c r="A12454" s="58">
        <v>36526</v>
      </c>
      <c r="B12454">
        <v>22</v>
      </c>
      <c r="C12454">
        <v>3757549</v>
      </c>
      <c r="D12454">
        <v>1920234</v>
      </c>
      <c r="E12454">
        <v>1837315</v>
      </c>
    </row>
    <row r="12455" spans="1:5">
      <c r="A12455" s="58">
        <v>36526</v>
      </c>
      <c r="B12455">
        <v>23</v>
      </c>
      <c r="C12455">
        <v>3624196</v>
      </c>
      <c r="D12455">
        <v>1849533</v>
      </c>
      <c r="E12455">
        <v>1774663</v>
      </c>
    </row>
    <row r="12456" spans="1:5">
      <c r="A12456" s="58">
        <v>36526</v>
      </c>
      <c r="B12456">
        <v>24</v>
      </c>
      <c r="C12456">
        <v>3629540</v>
      </c>
      <c r="D12456">
        <v>1847714</v>
      </c>
      <c r="E12456">
        <v>1781826</v>
      </c>
    </row>
    <row r="12457" spans="1:5">
      <c r="A12457" s="58">
        <v>36526</v>
      </c>
      <c r="B12457">
        <v>25</v>
      </c>
      <c r="C12457">
        <v>3726960</v>
      </c>
      <c r="D12457">
        <v>1895007</v>
      </c>
      <c r="E12457">
        <v>1831953</v>
      </c>
    </row>
    <row r="12458" spans="1:5">
      <c r="A12458" s="58">
        <v>36526</v>
      </c>
      <c r="B12458">
        <v>26</v>
      </c>
      <c r="C12458">
        <v>3622772</v>
      </c>
      <c r="D12458">
        <v>1833648</v>
      </c>
      <c r="E12458">
        <v>1789124</v>
      </c>
    </row>
    <row r="12459" spans="1:5">
      <c r="A12459" s="58">
        <v>36526</v>
      </c>
      <c r="B12459">
        <v>27</v>
      </c>
      <c r="C12459">
        <v>3849250</v>
      </c>
      <c r="D12459">
        <v>1947024</v>
      </c>
      <c r="E12459">
        <v>1902226</v>
      </c>
    </row>
    <row r="12460" spans="1:5">
      <c r="A12460" s="58">
        <v>36526</v>
      </c>
      <c r="B12460">
        <v>28</v>
      </c>
      <c r="C12460">
        <v>3987500</v>
      </c>
      <c r="D12460">
        <v>2007486</v>
      </c>
      <c r="E12460">
        <v>1980014</v>
      </c>
    </row>
    <row r="12461" spans="1:5">
      <c r="A12461" s="58">
        <v>36526</v>
      </c>
      <c r="B12461">
        <v>29</v>
      </c>
      <c r="C12461">
        <v>4297714</v>
      </c>
      <c r="D12461">
        <v>2161301</v>
      </c>
      <c r="E12461">
        <v>2136413</v>
      </c>
    </row>
    <row r="12462" spans="1:5">
      <c r="A12462" s="58">
        <v>36526</v>
      </c>
      <c r="B12462">
        <v>30</v>
      </c>
      <c r="C12462">
        <v>4240699</v>
      </c>
      <c r="D12462">
        <v>2148970</v>
      </c>
      <c r="E12462">
        <v>2091729</v>
      </c>
    </row>
    <row r="12463" spans="1:5">
      <c r="A12463" s="58">
        <v>36526</v>
      </c>
      <c r="B12463">
        <v>31</v>
      </c>
      <c r="C12463">
        <v>3974295</v>
      </c>
      <c r="D12463">
        <v>2000666</v>
      </c>
      <c r="E12463">
        <v>1973629</v>
      </c>
    </row>
    <row r="12464" spans="1:5">
      <c r="A12464" s="58">
        <v>36526</v>
      </c>
      <c r="B12464">
        <v>32</v>
      </c>
      <c r="C12464">
        <v>4002827</v>
      </c>
      <c r="D12464">
        <v>2012900</v>
      </c>
      <c r="E12464">
        <v>1989927</v>
      </c>
    </row>
    <row r="12465" spans="1:5">
      <c r="A12465" s="58">
        <v>36526</v>
      </c>
      <c r="B12465">
        <v>33</v>
      </c>
      <c r="C12465">
        <v>4010265</v>
      </c>
      <c r="D12465">
        <v>2007809</v>
      </c>
      <c r="E12465">
        <v>2002456</v>
      </c>
    </row>
    <row r="12466" spans="1:5">
      <c r="A12466" s="58">
        <v>36526</v>
      </c>
      <c r="B12466">
        <v>34</v>
      </c>
      <c r="C12466">
        <v>4267774</v>
      </c>
      <c r="D12466">
        <v>2142229</v>
      </c>
      <c r="E12466">
        <v>2125545</v>
      </c>
    </row>
    <row r="12467" spans="1:5">
      <c r="A12467" s="58">
        <v>36526</v>
      </c>
      <c r="B12467">
        <v>35</v>
      </c>
      <c r="C12467">
        <v>4553200</v>
      </c>
      <c r="D12467">
        <v>2283372</v>
      </c>
      <c r="E12467">
        <v>2269828</v>
      </c>
    </row>
    <row r="12468" spans="1:5">
      <c r="A12468" s="58">
        <v>36526</v>
      </c>
      <c r="B12468">
        <v>36</v>
      </c>
      <c r="C12468">
        <v>4506709</v>
      </c>
      <c r="D12468">
        <v>2243841</v>
      </c>
      <c r="E12468">
        <v>2262868</v>
      </c>
    </row>
    <row r="12469" spans="1:5">
      <c r="A12469" s="58">
        <v>36526</v>
      </c>
      <c r="B12469">
        <v>37</v>
      </c>
      <c r="C12469">
        <v>4598942</v>
      </c>
      <c r="D12469">
        <v>2292937</v>
      </c>
      <c r="E12469">
        <v>2306005</v>
      </c>
    </row>
    <row r="12470" spans="1:5">
      <c r="A12470" s="58">
        <v>36526</v>
      </c>
      <c r="B12470">
        <v>38</v>
      </c>
      <c r="C12470">
        <v>4400422</v>
      </c>
      <c r="D12470">
        <v>2188812</v>
      </c>
      <c r="E12470">
        <v>2211610</v>
      </c>
    </row>
    <row r="12471" spans="1:5">
      <c r="A12471" s="58">
        <v>36526</v>
      </c>
      <c r="B12471">
        <v>39</v>
      </c>
      <c r="C12471">
        <v>4765273</v>
      </c>
      <c r="D12471">
        <v>2368787</v>
      </c>
      <c r="E12471">
        <v>2396486</v>
      </c>
    </row>
    <row r="12472" spans="1:5">
      <c r="A12472" s="58">
        <v>36526</v>
      </c>
      <c r="B12472">
        <v>40</v>
      </c>
      <c r="C12472">
        <v>4660194</v>
      </c>
      <c r="D12472">
        <v>2324242</v>
      </c>
      <c r="E12472">
        <v>2335952</v>
      </c>
    </row>
    <row r="12473" spans="1:5">
      <c r="A12473" s="58">
        <v>36526</v>
      </c>
      <c r="B12473">
        <v>41</v>
      </c>
      <c r="C12473">
        <v>4434413</v>
      </c>
      <c r="D12473">
        <v>2196775</v>
      </c>
      <c r="E12473">
        <v>2237638</v>
      </c>
    </row>
    <row r="12474" spans="1:5">
      <c r="A12474" s="58">
        <v>36526</v>
      </c>
      <c r="B12474">
        <v>42</v>
      </c>
      <c r="C12474">
        <v>4548438</v>
      </c>
      <c r="D12474">
        <v>2258301</v>
      </c>
      <c r="E12474">
        <v>2290137</v>
      </c>
    </row>
    <row r="12475" spans="1:5">
      <c r="A12475" s="58">
        <v>36526</v>
      </c>
      <c r="B12475">
        <v>43</v>
      </c>
      <c r="C12475">
        <v>4359613</v>
      </c>
      <c r="D12475">
        <v>2148761</v>
      </c>
      <c r="E12475">
        <v>2210852</v>
      </c>
    </row>
    <row r="12476" spans="1:5">
      <c r="A12476" s="58">
        <v>36526</v>
      </c>
      <c r="B12476">
        <v>44</v>
      </c>
      <c r="C12476">
        <v>4320902</v>
      </c>
      <c r="D12476">
        <v>2140131</v>
      </c>
      <c r="E12476">
        <v>2180771</v>
      </c>
    </row>
    <row r="12477" spans="1:5">
      <c r="A12477" s="58">
        <v>36526</v>
      </c>
      <c r="B12477">
        <v>45</v>
      </c>
      <c r="C12477">
        <v>4316140</v>
      </c>
      <c r="D12477">
        <v>2136333</v>
      </c>
      <c r="E12477">
        <v>2179807</v>
      </c>
    </row>
    <row r="12478" spans="1:5">
      <c r="A12478" s="58">
        <v>36526</v>
      </c>
      <c r="B12478">
        <v>46</v>
      </c>
      <c r="C12478">
        <v>4030519</v>
      </c>
      <c r="D12478">
        <v>1979923</v>
      </c>
      <c r="E12478">
        <v>2050596</v>
      </c>
    </row>
    <row r="12479" spans="1:5">
      <c r="A12479" s="58">
        <v>36526</v>
      </c>
      <c r="B12479">
        <v>47</v>
      </c>
      <c r="C12479">
        <v>4078132</v>
      </c>
      <c r="D12479">
        <v>2005433</v>
      </c>
      <c r="E12479">
        <v>2072699</v>
      </c>
    </row>
    <row r="12480" spans="1:5">
      <c r="A12480" s="58">
        <v>36526</v>
      </c>
      <c r="B12480">
        <v>48</v>
      </c>
      <c r="C12480">
        <v>3684533</v>
      </c>
      <c r="D12480">
        <v>1807682</v>
      </c>
      <c r="E12480">
        <v>1876851</v>
      </c>
    </row>
    <row r="12481" spans="1:5">
      <c r="A12481" s="58">
        <v>36526</v>
      </c>
      <c r="B12481">
        <v>49</v>
      </c>
      <c r="C12481">
        <v>3894185</v>
      </c>
      <c r="D12481">
        <v>1914812</v>
      </c>
      <c r="E12481">
        <v>1979373</v>
      </c>
    </row>
    <row r="12482" spans="1:5">
      <c r="A12482" s="58">
        <v>36526</v>
      </c>
      <c r="B12482">
        <v>50</v>
      </c>
      <c r="C12482">
        <v>3748812</v>
      </c>
      <c r="D12482">
        <v>1839243</v>
      </c>
      <c r="E12482">
        <v>1909569</v>
      </c>
    </row>
    <row r="12483" spans="1:5">
      <c r="A12483" s="58">
        <v>36526</v>
      </c>
      <c r="B12483">
        <v>51</v>
      </c>
      <c r="C12483">
        <v>3619325</v>
      </c>
      <c r="D12483">
        <v>1770066</v>
      </c>
      <c r="E12483">
        <v>1849259</v>
      </c>
    </row>
    <row r="12484" spans="1:5">
      <c r="A12484" s="58">
        <v>36526</v>
      </c>
      <c r="B12484">
        <v>52</v>
      </c>
      <c r="C12484">
        <v>3794454</v>
      </c>
      <c r="D12484">
        <v>1860852</v>
      </c>
      <c r="E12484">
        <v>1933602</v>
      </c>
    </row>
    <row r="12485" spans="1:5">
      <c r="A12485" s="58">
        <v>36526</v>
      </c>
      <c r="B12485">
        <v>53</v>
      </c>
      <c r="C12485">
        <v>3292995</v>
      </c>
      <c r="D12485">
        <v>1606643</v>
      </c>
      <c r="E12485">
        <v>1686352</v>
      </c>
    </row>
    <row r="12486" spans="1:5">
      <c r="A12486" s="58">
        <v>36526</v>
      </c>
      <c r="B12486">
        <v>54</v>
      </c>
      <c r="C12486">
        <v>2893158</v>
      </c>
      <c r="D12486">
        <v>1412863</v>
      </c>
      <c r="E12486">
        <v>1480295</v>
      </c>
    </row>
    <row r="12487" spans="1:5">
      <c r="A12487" s="58">
        <v>36526</v>
      </c>
      <c r="B12487">
        <v>55</v>
      </c>
      <c r="C12487">
        <v>2835499</v>
      </c>
      <c r="D12487">
        <v>1377896</v>
      </c>
      <c r="E12487">
        <v>1457603</v>
      </c>
    </row>
    <row r="12488" spans="1:5">
      <c r="A12488" s="58">
        <v>36526</v>
      </c>
      <c r="B12488">
        <v>56</v>
      </c>
      <c r="C12488">
        <v>2879193</v>
      </c>
      <c r="D12488">
        <v>1396070</v>
      </c>
      <c r="E12488">
        <v>1483123</v>
      </c>
    </row>
    <row r="12489" spans="1:5">
      <c r="A12489" s="58">
        <v>36526</v>
      </c>
      <c r="B12489">
        <v>57</v>
      </c>
      <c r="C12489">
        <v>2820341</v>
      </c>
      <c r="D12489">
        <v>1362680</v>
      </c>
      <c r="E12489">
        <v>1457661</v>
      </c>
    </row>
    <row r="12490" spans="1:5">
      <c r="A12490" s="58">
        <v>36526</v>
      </c>
      <c r="B12490">
        <v>58</v>
      </c>
      <c r="C12490">
        <v>2440027</v>
      </c>
      <c r="D12490">
        <v>1172343</v>
      </c>
      <c r="E12490">
        <v>1267684</v>
      </c>
    </row>
    <row r="12491" spans="1:5">
      <c r="A12491" s="58">
        <v>36526</v>
      </c>
      <c r="B12491">
        <v>59</v>
      </c>
      <c r="C12491">
        <v>2384239</v>
      </c>
      <c r="D12491">
        <v>1144681</v>
      </c>
      <c r="E12491">
        <v>1239558</v>
      </c>
    </row>
    <row r="12492" spans="1:5">
      <c r="A12492" s="58">
        <v>36526</v>
      </c>
      <c r="B12492">
        <v>60</v>
      </c>
      <c r="C12492">
        <v>2307111</v>
      </c>
      <c r="D12492">
        <v>1104585</v>
      </c>
      <c r="E12492">
        <v>1202526</v>
      </c>
    </row>
    <row r="12493" spans="1:5">
      <c r="A12493" s="58">
        <v>36526</v>
      </c>
      <c r="B12493">
        <v>61</v>
      </c>
      <c r="C12493">
        <v>2208304</v>
      </c>
      <c r="D12493">
        <v>1055357</v>
      </c>
      <c r="E12493">
        <v>1152947</v>
      </c>
    </row>
    <row r="12494" spans="1:5">
      <c r="A12494" s="58">
        <v>36526</v>
      </c>
      <c r="B12494">
        <v>62</v>
      </c>
      <c r="C12494">
        <v>2141115</v>
      </c>
      <c r="D12494">
        <v>1019116</v>
      </c>
      <c r="E12494">
        <v>1121999</v>
      </c>
    </row>
    <row r="12495" spans="1:5">
      <c r="A12495" s="58">
        <v>36526</v>
      </c>
      <c r="B12495">
        <v>63</v>
      </c>
      <c r="C12495">
        <v>2045806</v>
      </c>
      <c r="D12495">
        <v>967471</v>
      </c>
      <c r="E12495">
        <v>1078335</v>
      </c>
    </row>
    <row r="12496" spans="1:5">
      <c r="A12496" s="58">
        <v>36526</v>
      </c>
      <c r="B12496">
        <v>64</v>
      </c>
      <c r="C12496">
        <v>2057426</v>
      </c>
      <c r="D12496">
        <v>966982</v>
      </c>
      <c r="E12496">
        <v>1090444</v>
      </c>
    </row>
    <row r="12497" spans="1:5">
      <c r="A12497" s="58">
        <v>36526</v>
      </c>
      <c r="B12497">
        <v>65</v>
      </c>
      <c r="C12497">
        <v>1994551</v>
      </c>
      <c r="D12497">
        <v>933585</v>
      </c>
      <c r="E12497">
        <v>1060966</v>
      </c>
    </row>
    <row r="12498" spans="1:5">
      <c r="A12498" s="58">
        <v>36526</v>
      </c>
      <c r="B12498">
        <v>66</v>
      </c>
      <c r="C12498">
        <v>1861037</v>
      </c>
      <c r="D12498">
        <v>863707</v>
      </c>
      <c r="E12498">
        <v>997330</v>
      </c>
    </row>
    <row r="12499" spans="1:5">
      <c r="A12499" s="58">
        <v>36526</v>
      </c>
      <c r="B12499">
        <v>67</v>
      </c>
      <c r="C12499">
        <v>1914140</v>
      </c>
      <c r="D12499">
        <v>881318</v>
      </c>
      <c r="E12499">
        <v>1032822</v>
      </c>
    </row>
    <row r="12500" spans="1:5">
      <c r="A12500" s="58">
        <v>36526</v>
      </c>
      <c r="B12500">
        <v>68</v>
      </c>
      <c r="C12500">
        <v>1866063</v>
      </c>
      <c r="D12500">
        <v>856310</v>
      </c>
      <c r="E12500">
        <v>1009753</v>
      </c>
    </row>
    <row r="12501" spans="1:5">
      <c r="A12501" s="58">
        <v>36526</v>
      </c>
      <c r="B12501">
        <v>69</v>
      </c>
      <c r="C12501">
        <v>1904863</v>
      </c>
      <c r="D12501">
        <v>867606</v>
      </c>
      <c r="E12501">
        <v>1037257</v>
      </c>
    </row>
    <row r="12502" spans="1:5">
      <c r="A12502" s="58">
        <v>36526</v>
      </c>
      <c r="B12502">
        <v>70</v>
      </c>
      <c r="C12502">
        <v>1871126</v>
      </c>
      <c r="D12502">
        <v>840143</v>
      </c>
      <c r="E12502">
        <v>1030983</v>
      </c>
    </row>
    <row r="12503" spans="1:5">
      <c r="A12503" s="58">
        <v>36526</v>
      </c>
      <c r="B12503">
        <v>71</v>
      </c>
      <c r="C12503">
        <v>1798289</v>
      </c>
      <c r="D12503">
        <v>802794</v>
      </c>
      <c r="E12503">
        <v>995495</v>
      </c>
    </row>
    <row r="12504" spans="1:5">
      <c r="A12504" s="58">
        <v>36526</v>
      </c>
      <c r="B12504">
        <v>72</v>
      </c>
      <c r="C12504">
        <v>1785616</v>
      </c>
      <c r="D12504">
        <v>786484</v>
      </c>
      <c r="E12504">
        <v>999132</v>
      </c>
    </row>
    <row r="12505" spans="1:5">
      <c r="A12505" s="58">
        <v>36526</v>
      </c>
      <c r="B12505">
        <v>73</v>
      </c>
      <c r="C12505">
        <v>1717861</v>
      </c>
      <c r="D12505">
        <v>748131</v>
      </c>
      <c r="E12505">
        <v>969730</v>
      </c>
    </row>
    <row r="12506" spans="1:5">
      <c r="A12506" s="58">
        <v>36526</v>
      </c>
      <c r="B12506">
        <v>74</v>
      </c>
      <c r="C12506">
        <v>1690634</v>
      </c>
      <c r="D12506">
        <v>722627</v>
      </c>
      <c r="E12506">
        <v>968007</v>
      </c>
    </row>
    <row r="12507" spans="1:5">
      <c r="A12507" s="58">
        <v>36526</v>
      </c>
      <c r="B12507">
        <v>75</v>
      </c>
      <c r="C12507">
        <v>1650457</v>
      </c>
      <c r="D12507">
        <v>695132</v>
      </c>
      <c r="E12507">
        <v>955325</v>
      </c>
    </row>
    <row r="12508" spans="1:5">
      <c r="A12508" s="58">
        <v>36526</v>
      </c>
      <c r="B12508">
        <v>76</v>
      </c>
      <c r="C12508">
        <v>1550745</v>
      </c>
      <c r="D12508">
        <v>645326</v>
      </c>
      <c r="E12508">
        <v>905419</v>
      </c>
    </row>
    <row r="12509" spans="1:5">
      <c r="A12509" s="58">
        <v>36526</v>
      </c>
      <c r="B12509">
        <v>77</v>
      </c>
      <c r="C12509">
        <v>1473426</v>
      </c>
      <c r="D12509">
        <v>605532</v>
      </c>
      <c r="E12509">
        <v>867894</v>
      </c>
    </row>
    <row r="12510" spans="1:5">
      <c r="A12510" s="58">
        <v>36526</v>
      </c>
      <c r="B12510">
        <v>78</v>
      </c>
      <c r="C12510">
        <v>1427387</v>
      </c>
      <c r="D12510">
        <v>577777</v>
      </c>
      <c r="E12510">
        <v>849610</v>
      </c>
    </row>
    <row r="12511" spans="1:5">
      <c r="A12511" s="58">
        <v>36526</v>
      </c>
      <c r="B12511">
        <v>79</v>
      </c>
      <c r="C12511">
        <v>1301829</v>
      </c>
      <c r="D12511">
        <v>515374</v>
      </c>
      <c r="E12511">
        <v>786455</v>
      </c>
    </row>
    <row r="12512" spans="1:5">
      <c r="A12512" s="58">
        <v>36526</v>
      </c>
      <c r="B12512">
        <v>80</v>
      </c>
      <c r="C12512">
        <v>1197861</v>
      </c>
      <c r="D12512">
        <v>462953</v>
      </c>
      <c r="E12512">
        <v>734908</v>
      </c>
    </row>
    <row r="12513" spans="1:5">
      <c r="A12513" s="58">
        <v>36526</v>
      </c>
      <c r="B12513">
        <v>81</v>
      </c>
      <c r="C12513">
        <v>1066033</v>
      </c>
      <c r="D12513">
        <v>403284</v>
      </c>
      <c r="E12513">
        <v>662749</v>
      </c>
    </row>
    <row r="12514" spans="1:5">
      <c r="A12514" s="58">
        <v>36526</v>
      </c>
      <c r="B12514">
        <v>82</v>
      </c>
      <c r="C12514">
        <v>979704</v>
      </c>
      <c r="D12514">
        <v>364550</v>
      </c>
      <c r="E12514">
        <v>615154</v>
      </c>
    </row>
    <row r="12515" spans="1:5">
      <c r="A12515" s="58">
        <v>36526</v>
      </c>
      <c r="B12515">
        <v>83</v>
      </c>
      <c r="C12515">
        <v>880036</v>
      </c>
      <c r="D12515">
        <v>315548</v>
      </c>
      <c r="E12515">
        <v>564488</v>
      </c>
    </row>
    <row r="12516" spans="1:5">
      <c r="A12516" s="58">
        <v>36526</v>
      </c>
      <c r="B12516">
        <v>84</v>
      </c>
      <c r="C12516">
        <v>802873</v>
      </c>
      <c r="D12516">
        <v>279166</v>
      </c>
      <c r="E12516">
        <v>523707</v>
      </c>
    </row>
    <row r="12517" spans="1:5">
      <c r="A12517" s="58">
        <v>36526</v>
      </c>
      <c r="B12517">
        <v>85</v>
      </c>
      <c r="C12517">
        <v>726094</v>
      </c>
      <c r="D12517">
        <v>242858</v>
      </c>
      <c r="E12517">
        <v>483236</v>
      </c>
    </row>
    <row r="12518" spans="1:5">
      <c r="A12518" s="58">
        <v>36526</v>
      </c>
      <c r="B12518">
        <v>86</v>
      </c>
      <c r="C12518">
        <v>632874</v>
      </c>
      <c r="D12518">
        <v>203817</v>
      </c>
      <c r="E12518">
        <v>429057</v>
      </c>
    </row>
    <row r="12519" spans="1:5">
      <c r="A12519" s="58">
        <v>36526</v>
      </c>
      <c r="B12519">
        <v>87</v>
      </c>
      <c r="C12519">
        <v>550951</v>
      </c>
      <c r="D12519">
        <v>171556</v>
      </c>
      <c r="E12519">
        <v>379395</v>
      </c>
    </row>
    <row r="12520" spans="1:5">
      <c r="A12520" s="58">
        <v>36526</v>
      </c>
      <c r="B12520">
        <v>88</v>
      </c>
      <c r="C12520">
        <v>464939</v>
      </c>
      <c r="D12520">
        <v>138564</v>
      </c>
      <c r="E12520">
        <v>326375</v>
      </c>
    </row>
    <row r="12521" spans="1:5">
      <c r="A12521" s="58">
        <v>36526</v>
      </c>
      <c r="B12521">
        <v>89</v>
      </c>
      <c r="C12521">
        <v>400877</v>
      </c>
      <c r="D12521">
        <v>113529</v>
      </c>
      <c r="E12521">
        <v>287348</v>
      </c>
    </row>
    <row r="12522" spans="1:5">
      <c r="A12522" s="58">
        <v>36526</v>
      </c>
      <c r="B12522">
        <v>90</v>
      </c>
      <c r="C12522">
        <v>325719</v>
      </c>
      <c r="D12522">
        <v>88900</v>
      </c>
      <c r="E12522">
        <v>236819</v>
      </c>
    </row>
    <row r="12523" spans="1:5">
      <c r="A12523" s="58">
        <v>36526</v>
      </c>
      <c r="B12523">
        <v>91</v>
      </c>
      <c r="C12523">
        <v>266325</v>
      </c>
      <c r="D12523">
        <v>68862</v>
      </c>
      <c r="E12523">
        <v>197463</v>
      </c>
    </row>
    <row r="12524" spans="1:5">
      <c r="A12524" s="58">
        <v>36526</v>
      </c>
      <c r="B12524">
        <v>92</v>
      </c>
      <c r="C12524">
        <v>216653</v>
      </c>
      <c r="D12524">
        <v>54020</v>
      </c>
      <c r="E12524">
        <v>162633</v>
      </c>
    </row>
    <row r="12525" spans="1:5">
      <c r="A12525" s="58">
        <v>36526</v>
      </c>
      <c r="B12525">
        <v>93</v>
      </c>
      <c r="C12525">
        <v>168821</v>
      </c>
      <c r="D12525">
        <v>39564</v>
      </c>
      <c r="E12525">
        <v>129257</v>
      </c>
    </row>
    <row r="12526" spans="1:5">
      <c r="A12526" s="58">
        <v>36526</v>
      </c>
      <c r="B12526">
        <v>94</v>
      </c>
      <c r="C12526">
        <v>132885</v>
      </c>
      <c r="D12526">
        <v>29948</v>
      </c>
      <c r="E12526">
        <v>102937</v>
      </c>
    </row>
    <row r="12527" spans="1:5">
      <c r="A12527" s="58">
        <v>36526</v>
      </c>
      <c r="B12527">
        <v>95</v>
      </c>
      <c r="C12527">
        <v>97375</v>
      </c>
      <c r="D12527">
        <v>20930</v>
      </c>
      <c r="E12527">
        <v>76445</v>
      </c>
    </row>
    <row r="12528" spans="1:5">
      <c r="A12528" s="58">
        <v>36526</v>
      </c>
      <c r="B12528">
        <v>96</v>
      </c>
      <c r="C12528">
        <v>72361</v>
      </c>
      <c r="D12528">
        <v>14621</v>
      </c>
      <c r="E12528">
        <v>57740</v>
      </c>
    </row>
    <row r="12529" spans="1:5">
      <c r="A12529" s="58">
        <v>36526</v>
      </c>
      <c r="B12529">
        <v>97</v>
      </c>
      <c r="C12529">
        <v>52195</v>
      </c>
      <c r="D12529">
        <v>10201</v>
      </c>
      <c r="E12529">
        <v>41994</v>
      </c>
    </row>
    <row r="12530" spans="1:5">
      <c r="A12530" s="58">
        <v>36526</v>
      </c>
      <c r="B12530">
        <v>98</v>
      </c>
      <c r="C12530">
        <v>36892</v>
      </c>
      <c r="D12530">
        <v>6957</v>
      </c>
      <c r="E12530">
        <v>29935</v>
      </c>
    </row>
    <row r="12531" spans="1:5">
      <c r="A12531" s="58">
        <v>36526</v>
      </c>
      <c r="B12531">
        <v>99</v>
      </c>
      <c r="C12531">
        <v>26984</v>
      </c>
      <c r="D12531">
        <v>5148</v>
      </c>
      <c r="E12531">
        <v>21836</v>
      </c>
    </row>
    <row r="12532" spans="1:5">
      <c r="A12532" s="58">
        <v>36526</v>
      </c>
      <c r="B12532" t="s">
        <v>164</v>
      </c>
      <c r="C12532">
        <v>49940</v>
      </c>
      <c r="D12532">
        <v>9863</v>
      </c>
      <c r="E12532">
        <v>40077</v>
      </c>
    </row>
    <row r="12534" spans="1:5">
      <c r="A12534" s="58">
        <v>36557</v>
      </c>
      <c r="B12534" t="s">
        <v>163</v>
      </c>
      <c r="C12534">
        <v>280939327</v>
      </c>
      <c r="D12534">
        <v>137801023</v>
      </c>
      <c r="E12534">
        <v>143138304</v>
      </c>
    </row>
    <row r="12535" spans="1:5">
      <c r="A12535" s="58">
        <v>36557</v>
      </c>
      <c r="B12535">
        <v>0</v>
      </c>
      <c r="C12535">
        <v>3805438</v>
      </c>
      <c r="D12535">
        <v>1949029</v>
      </c>
      <c r="E12535">
        <v>1856409</v>
      </c>
    </row>
    <row r="12536" spans="1:5">
      <c r="A12536" s="58">
        <v>36557</v>
      </c>
      <c r="B12536">
        <v>1</v>
      </c>
      <c r="C12536">
        <v>3817807</v>
      </c>
      <c r="D12536">
        <v>1951841</v>
      </c>
      <c r="E12536">
        <v>1865966</v>
      </c>
    </row>
    <row r="12537" spans="1:5">
      <c r="A12537" s="58">
        <v>36557</v>
      </c>
      <c r="B12537">
        <v>2</v>
      </c>
      <c r="C12537">
        <v>3775224</v>
      </c>
      <c r="D12537">
        <v>1931639</v>
      </c>
      <c r="E12537">
        <v>1843585</v>
      </c>
    </row>
    <row r="12538" spans="1:5">
      <c r="A12538" s="58">
        <v>36557</v>
      </c>
      <c r="B12538">
        <v>3</v>
      </c>
      <c r="C12538">
        <v>3843370</v>
      </c>
      <c r="D12538">
        <v>1964698</v>
      </c>
      <c r="E12538">
        <v>1878672</v>
      </c>
    </row>
    <row r="12539" spans="1:5">
      <c r="A12539" s="58">
        <v>36557</v>
      </c>
      <c r="B12539">
        <v>4</v>
      </c>
      <c r="C12539">
        <v>3923748</v>
      </c>
      <c r="D12539">
        <v>2009350</v>
      </c>
      <c r="E12539">
        <v>1914398</v>
      </c>
    </row>
    <row r="12540" spans="1:5">
      <c r="A12540" s="58">
        <v>36557</v>
      </c>
      <c r="B12540">
        <v>5</v>
      </c>
      <c r="C12540">
        <v>3980427</v>
      </c>
      <c r="D12540">
        <v>2038822</v>
      </c>
      <c r="E12540">
        <v>1941605</v>
      </c>
    </row>
    <row r="12541" spans="1:5">
      <c r="A12541" s="58">
        <v>36557</v>
      </c>
      <c r="B12541">
        <v>6</v>
      </c>
      <c r="C12541">
        <v>4023277</v>
      </c>
      <c r="D12541">
        <v>2060468</v>
      </c>
      <c r="E12541">
        <v>1962809</v>
      </c>
    </row>
    <row r="12542" spans="1:5">
      <c r="A12542" s="58">
        <v>36557</v>
      </c>
      <c r="B12542">
        <v>7</v>
      </c>
      <c r="C12542">
        <v>4124282</v>
      </c>
      <c r="D12542">
        <v>2112671</v>
      </c>
      <c r="E12542">
        <v>2011611</v>
      </c>
    </row>
    <row r="12543" spans="1:5">
      <c r="A12543" s="58">
        <v>36557</v>
      </c>
      <c r="B12543">
        <v>8</v>
      </c>
      <c r="C12543">
        <v>4172744</v>
      </c>
      <c r="D12543">
        <v>2134360</v>
      </c>
      <c r="E12543">
        <v>2038384</v>
      </c>
    </row>
    <row r="12544" spans="1:5">
      <c r="A12544" s="58">
        <v>36557</v>
      </c>
      <c r="B12544">
        <v>9</v>
      </c>
      <c r="C12544">
        <v>4268688</v>
      </c>
      <c r="D12544">
        <v>2187007</v>
      </c>
      <c r="E12544">
        <v>2081681</v>
      </c>
    </row>
    <row r="12545" spans="1:5">
      <c r="A12545" s="58">
        <v>36557</v>
      </c>
      <c r="B12545">
        <v>10</v>
      </c>
      <c r="C12545">
        <v>4247370</v>
      </c>
      <c r="D12545">
        <v>2177565</v>
      </c>
      <c r="E12545">
        <v>2069805</v>
      </c>
    </row>
    <row r="12546" spans="1:5">
      <c r="A12546" s="58">
        <v>36557</v>
      </c>
      <c r="B12546">
        <v>11</v>
      </c>
      <c r="C12546">
        <v>4100756</v>
      </c>
      <c r="D12546">
        <v>2100651</v>
      </c>
      <c r="E12546">
        <v>2000105</v>
      </c>
    </row>
    <row r="12547" spans="1:5">
      <c r="A12547" s="58">
        <v>36557</v>
      </c>
      <c r="B12547">
        <v>12</v>
      </c>
      <c r="C12547">
        <v>4054960</v>
      </c>
      <c r="D12547">
        <v>2076785</v>
      </c>
      <c r="E12547">
        <v>1978175</v>
      </c>
    </row>
    <row r="12548" spans="1:5">
      <c r="A12548" s="58">
        <v>36557</v>
      </c>
      <c r="B12548">
        <v>13</v>
      </c>
      <c r="C12548">
        <v>3994798</v>
      </c>
      <c r="D12548">
        <v>2045629</v>
      </c>
      <c r="E12548">
        <v>1949169</v>
      </c>
    </row>
    <row r="12549" spans="1:5">
      <c r="A12549" s="58">
        <v>36557</v>
      </c>
      <c r="B12549">
        <v>14</v>
      </c>
      <c r="C12549">
        <v>4059221</v>
      </c>
      <c r="D12549">
        <v>2083322</v>
      </c>
      <c r="E12549">
        <v>1975899</v>
      </c>
    </row>
    <row r="12550" spans="1:5">
      <c r="A12550" s="58">
        <v>36557</v>
      </c>
      <c r="B12550">
        <v>15</v>
      </c>
      <c r="C12550">
        <v>4008187</v>
      </c>
      <c r="D12550">
        <v>2059287</v>
      </c>
      <c r="E12550">
        <v>1948900</v>
      </c>
    </row>
    <row r="12551" spans="1:5">
      <c r="A12551" s="58">
        <v>36557</v>
      </c>
      <c r="B12551">
        <v>16</v>
      </c>
      <c r="C12551">
        <v>3975918</v>
      </c>
      <c r="D12551">
        <v>2049253</v>
      </c>
      <c r="E12551">
        <v>1926665</v>
      </c>
    </row>
    <row r="12552" spans="1:5">
      <c r="A12552" s="58">
        <v>36557</v>
      </c>
      <c r="B12552">
        <v>17</v>
      </c>
      <c r="C12552">
        <v>4064115</v>
      </c>
      <c r="D12552">
        <v>2100086</v>
      </c>
      <c r="E12552">
        <v>1964029</v>
      </c>
    </row>
    <row r="12553" spans="1:5">
      <c r="A12553" s="58">
        <v>36557</v>
      </c>
      <c r="B12553">
        <v>18</v>
      </c>
      <c r="C12553">
        <v>3972568</v>
      </c>
      <c r="D12553">
        <v>2038641</v>
      </c>
      <c r="E12553">
        <v>1933927</v>
      </c>
    </row>
    <row r="12554" spans="1:5">
      <c r="A12554" s="58">
        <v>36557</v>
      </c>
      <c r="B12554">
        <v>19</v>
      </c>
      <c r="C12554">
        <v>4191554</v>
      </c>
      <c r="D12554">
        <v>2140127</v>
      </c>
      <c r="E12554">
        <v>2051427</v>
      </c>
    </row>
    <row r="12555" spans="1:5">
      <c r="A12555" s="58">
        <v>36557</v>
      </c>
      <c r="B12555">
        <v>20</v>
      </c>
      <c r="C12555">
        <v>4009515</v>
      </c>
      <c r="D12555">
        <v>2051680</v>
      </c>
      <c r="E12555">
        <v>1957835</v>
      </c>
    </row>
    <row r="12556" spans="1:5">
      <c r="A12556" s="58">
        <v>36557</v>
      </c>
      <c r="B12556">
        <v>21</v>
      </c>
      <c r="C12556">
        <v>3810957</v>
      </c>
      <c r="D12556">
        <v>1949773</v>
      </c>
      <c r="E12556">
        <v>1861184</v>
      </c>
    </row>
    <row r="12557" spans="1:5">
      <c r="A12557" s="58">
        <v>36557</v>
      </c>
      <c r="B12557">
        <v>22</v>
      </c>
      <c r="C12557">
        <v>3760215</v>
      </c>
      <c r="D12557">
        <v>1921848</v>
      </c>
      <c r="E12557">
        <v>1838367</v>
      </c>
    </row>
    <row r="12558" spans="1:5">
      <c r="A12558" s="58">
        <v>36557</v>
      </c>
      <c r="B12558">
        <v>23</v>
      </c>
      <c r="C12558">
        <v>3638762</v>
      </c>
      <c r="D12558">
        <v>1857188</v>
      </c>
      <c r="E12558">
        <v>1781574</v>
      </c>
    </row>
    <row r="12559" spans="1:5">
      <c r="A12559" s="58">
        <v>36557</v>
      </c>
      <c r="B12559">
        <v>24</v>
      </c>
      <c r="C12559">
        <v>3631405</v>
      </c>
      <c r="D12559">
        <v>1848772</v>
      </c>
      <c r="E12559">
        <v>1782633</v>
      </c>
    </row>
    <row r="12560" spans="1:5">
      <c r="A12560" s="58">
        <v>36557</v>
      </c>
      <c r="B12560">
        <v>25</v>
      </c>
      <c r="C12560">
        <v>3731863</v>
      </c>
      <c r="D12560">
        <v>1898195</v>
      </c>
      <c r="E12560">
        <v>1833668</v>
      </c>
    </row>
    <row r="12561" spans="1:5">
      <c r="A12561" s="58">
        <v>36557</v>
      </c>
      <c r="B12561">
        <v>26</v>
      </c>
      <c r="C12561">
        <v>3621323</v>
      </c>
      <c r="D12561">
        <v>1833035</v>
      </c>
      <c r="E12561">
        <v>1788288</v>
      </c>
    </row>
    <row r="12562" spans="1:5">
      <c r="A12562" s="58">
        <v>36557</v>
      </c>
      <c r="B12562">
        <v>27</v>
      </c>
      <c r="C12562">
        <v>3830906</v>
      </c>
      <c r="D12562">
        <v>1937028</v>
      </c>
      <c r="E12562">
        <v>1893878</v>
      </c>
    </row>
    <row r="12563" spans="1:5">
      <c r="A12563" s="58">
        <v>36557</v>
      </c>
      <c r="B12563">
        <v>28</v>
      </c>
      <c r="C12563">
        <v>3980901</v>
      </c>
      <c r="D12563">
        <v>2005759</v>
      </c>
      <c r="E12563">
        <v>1975142</v>
      </c>
    </row>
    <row r="12564" spans="1:5">
      <c r="A12564" s="58">
        <v>36557</v>
      </c>
      <c r="B12564">
        <v>29</v>
      </c>
      <c r="C12564">
        <v>4284941</v>
      </c>
      <c r="D12564">
        <v>2155287</v>
      </c>
      <c r="E12564">
        <v>2129654</v>
      </c>
    </row>
    <row r="12565" spans="1:5">
      <c r="A12565" s="58">
        <v>36557</v>
      </c>
      <c r="B12565">
        <v>30</v>
      </c>
      <c r="C12565">
        <v>4255177</v>
      </c>
      <c r="D12565">
        <v>2156334</v>
      </c>
      <c r="E12565">
        <v>2098843</v>
      </c>
    </row>
    <row r="12566" spans="1:5">
      <c r="A12566" s="58">
        <v>36557</v>
      </c>
      <c r="B12566">
        <v>31</v>
      </c>
      <c r="C12566">
        <v>3991788</v>
      </c>
      <c r="D12566">
        <v>2009571</v>
      </c>
      <c r="E12566">
        <v>1982217</v>
      </c>
    </row>
    <row r="12567" spans="1:5">
      <c r="A12567" s="58">
        <v>36557</v>
      </c>
      <c r="B12567">
        <v>32</v>
      </c>
      <c r="C12567">
        <v>3994571</v>
      </c>
      <c r="D12567">
        <v>2008844</v>
      </c>
      <c r="E12567">
        <v>1985727</v>
      </c>
    </row>
    <row r="12568" spans="1:5">
      <c r="A12568" s="58">
        <v>36557</v>
      </c>
      <c r="B12568">
        <v>33</v>
      </c>
      <c r="C12568">
        <v>4019378</v>
      </c>
      <c r="D12568">
        <v>2013066</v>
      </c>
      <c r="E12568">
        <v>2006312</v>
      </c>
    </row>
    <row r="12569" spans="1:5">
      <c r="A12569" s="58">
        <v>36557</v>
      </c>
      <c r="B12569">
        <v>34</v>
      </c>
      <c r="C12569">
        <v>4237382</v>
      </c>
      <c r="D12569">
        <v>2126494</v>
      </c>
      <c r="E12569">
        <v>2110888</v>
      </c>
    </row>
    <row r="12570" spans="1:5">
      <c r="A12570" s="58">
        <v>36557</v>
      </c>
      <c r="B12570">
        <v>35</v>
      </c>
      <c r="C12570">
        <v>4543431</v>
      </c>
      <c r="D12570">
        <v>2278728</v>
      </c>
      <c r="E12570">
        <v>2264703</v>
      </c>
    </row>
    <row r="12571" spans="1:5">
      <c r="A12571" s="58">
        <v>36557</v>
      </c>
      <c r="B12571">
        <v>36</v>
      </c>
      <c r="C12571">
        <v>4502982</v>
      </c>
      <c r="D12571">
        <v>2242493</v>
      </c>
      <c r="E12571">
        <v>2260489</v>
      </c>
    </row>
    <row r="12572" spans="1:5">
      <c r="A12572" s="58">
        <v>36557</v>
      </c>
      <c r="B12572">
        <v>37</v>
      </c>
      <c r="C12572">
        <v>4574002</v>
      </c>
      <c r="D12572">
        <v>2279826</v>
      </c>
      <c r="E12572">
        <v>2294176</v>
      </c>
    </row>
    <row r="12573" spans="1:5">
      <c r="A12573" s="58">
        <v>36557</v>
      </c>
      <c r="B12573">
        <v>38</v>
      </c>
      <c r="C12573">
        <v>4452743</v>
      </c>
      <c r="D12573">
        <v>2215834</v>
      </c>
      <c r="E12573">
        <v>2236909</v>
      </c>
    </row>
    <row r="12574" spans="1:5">
      <c r="A12574" s="58">
        <v>36557</v>
      </c>
      <c r="B12574">
        <v>39</v>
      </c>
      <c r="C12574">
        <v>4714487</v>
      </c>
      <c r="D12574">
        <v>2342344</v>
      </c>
      <c r="E12574">
        <v>2372143</v>
      </c>
    </row>
    <row r="12575" spans="1:5">
      <c r="A12575" s="58">
        <v>36557</v>
      </c>
      <c r="B12575">
        <v>40</v>
      </c>
      <c r="C12575">
        <v>4674903</v>
      </c>
      <c r="D12575">
        <v>2332524</v>
      </c>
      <c r="E12575">
        <v>2342379</v>
      </c>
    </row>
    <row r="12576" spans="1:5">
      <c r="A12576" s="58">
        <v>36557</v>
      </c>
      <c r="B12576">
        <v>41</v>
      </c>
      <c r="C12576">
        <v>4443866</v>
      </c>
      <c r="D12576">
        <v>2201552</v>
      </c>
      <c r="E12576">
        <v>2242314</v>
      </c>
    </row>
    <row r="12577" spans="1:5">
      <c r="A12577" s="58">
        <v>36557</v>
      </c>
      <c r="B12577">
        <v>42</v>
      </c>
      <c r="C12577">
        <v>4545983</v>
      </c>
      <c r="D12577">
        <v>2256640</v>
      </c>
      <c r="E12577">
        <v>2289343</v>
      </c>
    </row>
    <row r="12578" spans="1:5">
      <c r="A12578" s="58">
        <v>36557</v>
      </c>
      <c r="B12578">
        <v>43</v>
      </c>
      <c r="C12578">
        <v>4382318</v>
      </c>
      <c r="D12578">
        <v>2161957</v>
      </c>
      <c r="E12578">
        <v>2220361</v>
      </c>
    </row>
    <row r="12579" spans="1:5">
      <c r="A12579" s="58">
        <v>36557</v>
      </c>
      <c r="B12579">
        <v>44</v>
      </c>
      <c r="C12579">
        <v>4312702</v>
      </c>
      <c r="D12579">
        <v>2134168</v>
      </c>
      <c r="E12579">
        <v>2178534</v>
      </c>
    </row>
    <row r="12580" spans="1:5">
      <c r="A12580" s="58">
        <v>36557</v>
      </c>
      <c r="B12580">
        <v>45</v>
      </c>
      <c r="C12580">
        <v>4317796</v>
      </c>
      <c r="D12580">
        <v>2137927</v>
      </c>
      <c r="E12580">
        <v>2179869</v>
      </c>
    </row>
    <row r="12581" spans="1:5">
      <c r="A12581" s="58">
        <v>36557</v>
      </c>
      <c r="B12581">
        <v>46</v>
      </c>
      <c r="C12581">
        <v>4051108</v>
      </c>
      <c r="D12581">
        <v>1990599</v>
      </c>
      <c r="E12581">
        <v>2060509</v>
      </c>
    </row>
    <row r="12582" spans="1:5">
      <c r="A12582" s="58">
        <v>36557</v>
      </c>
      <c r="B12582">
        <v>47</v>
      </c>
      <c r="C12582">
        <v>4068056</v>
      </c>
      <c r="D12582">
        <v>2000254</v>
      </c>
      <c r="E12582">
        <v>2067802</v>
      </c>
    </row>
    <row r="12583" spans="1:5">
      <c r="A12583" s="58">
        <v>36557</v>
      </c>
      <c r="B12583">
        <v>48</v>
      </c>
      <c r="C12583">
        <v>3749744</v>
      </c>
      <c r="D12583">
        <v>1840863</v>
      </c>
      <c r="E12583">
        <v>1908881</v>
      </c>
    </row>
    <row r="12584" spans="1:5">
      <c r="A12584" s="58">
        <v>36557</v>
      </c>
      <c r="B12584">
        <v>49</v>
      </c>
      <c r="C12584">
        <v>3842248</v>
      </c>
      <c r="D12584">
        <v>1887504</v>
      </c>
      <c r="E12584">
        <v>1954744</v>
      </c>
    </row>
    <row r="12585" spans="1:5">
      <c r="A12585" s="58">
        <v>36557</v>
      </c>
      <c r="B12585">
        <v>50</v>
      </c>
      <c r="C12585">
        <v>3770256</v>
      </c>
      <c r="D12585">
        <v>1850834</v>
      </c>
      <c r="E12585">
        <v>1919422</v>
      </c>
    </row>
    <row r="12586" spans="1:5">
      <c r="A12586" s="58">
        <v>36557</v>
      </c>
      <c r="B12586">
        <v>51</v>
      </c>
      <c r="C12586">
        <v>3625405</v>
      </c>
      <c r="D12586">
        <v>1773201</v>
      </c>
      <c r="E12586">
        <v>1852204</v>
      </c>
    </row>
    <row r="12587" spans="1:5">
      <c r="A12587" s="58">
        <v>36557</v>
      </c>
      <c r="B12587">
        <v>52</v>
      </c>
      <c r="C12587">
        <v>3748669</v>
      </c>
      <c r="D12587">
        <v>1837575</v>
      </c>
      <c r="E12587">
        <v>1911094</v>
      </c>
    </row>
    <row r="12588" spans="1:5">
      <c r="A12588" s="58">
        <v>36557</v>
      </c>
      <c r="B12588">
        <v>53</v>
      </c>
      <c r="C12588">
        <v>3421404</v>
      </c>
      <c r="D12588">
        <v>1670994</v>
      </c>
      <c r="E12588">
        <v>1750410</v>
      </c>
    </row>
    <row r="12589" spans="1:5">
      <c r="A12589" s="58">
        <v>36557</v>
      </c>
      <c r="B12589">
        <v>54</v>
      </c>
      <c r="C12589">
        <v>2861702</v>
      </c>
      <c r="D12589">
        <v>1396268</v>
      </c>
      <c r="E12589">
        <v>1465434</v>
      </c>
    </row>
    <row r="12590" spans="1:5">
      <c r="A12590" s="58">
        <v>36557</v>
      </c>
      <c r="B12590">
        <v>55</v>
      </c>
      <c r="C12590">
        <v>2843153</v>
      </c>
      <c r="D12590">
        <v>1382165</v>
      </c>
      <c r="E12590">
        <v>1460988</v>
      </c>
    </row>
    <row r="12591" spans="1:5">
      <c r="A12591" s="58">
        <v>36557</v>
      </c>
      <c r="B12591">
        <v>56</v>
      </c>
      <c r="C12591">
        <v>2861695</v>
      </c>
      <c r="D12591">
        <v>1387329</v>
      </c>
      <c r="E12591">
        <v>1474366</v>
      </c>
    </row>
    <row r="12592" spans="1:5">
      <c r="A12592" s="58">
        <v>36557</v>
      </c>
      <c r="B12592">
        <v>57</v>
      </c>
      <c r="C12592">
        <v>2840190</v>
      </c>
      <c r="D12592">
        <v>1372441</v>
      </c>
      <c r="E12592">
        <v>1467749</v>
      </c>
    </row>
    <row r="12593" spans="1:5">
      <c r="A12593" s="58">
        <v>36557</v>
      </c>
      <c r="B12593">
        <v>58</v>
      </c>
      <c r="C12593">
        <v>2471462</v>
      </c>
      <c r="D12593">
        <v>1188191</v>
      </c>
      <c r="E12593">
        <v>1283271</v>
      </c>
    </row>
    <row r="12594" spans="1:5">
      <c r="A12594" s="58">
        <v>36557</v>
      </c>
      <c r="B12594">
        <v>59</v>
      </c>
      <c r="C12594">
        <v>2383790</v>
      </c>
      <c r="D12594">
        <v>1143957</v>
      </c>
      <c r="E12594">
        <v>1239833</v>
      </c>
    </row>
    <row r="12595" spans="1:5">
      <c r="A12595" s="58">
        <v>36557</v>
      </c>
      <c r="B12595">
        <v>60</v>
      </c>
      <c r="C12595">
        <v>2309074</v>
      </c>
      <c r="D12595">
        <v>1105797</v>
      </c>
      <c r="E12595">
        <v>1203277</v>
      </c>
    </row>
    <row r="12596" spans="1:5">
      <c r="A12596" s="58">
        <v>36557</v>
      </c>
      <c r="B12596">
        <v>61</v>
      </c>
      <c r="C12596">
        <v>2212574</v>
      </c>
      <c r="D12596">
        <v>1057438</v>
      </c>
      <c r="E12596">
        <v>1155136</v>
      </c>
    </row>
    <row r="12597" spans="1:5">
      <c r="A12597" s="58">
        <v>36557</v>
      </c>
      <c r="B12597">
        <v>62</v>
      </c>
      <c r="C12597">
        <v>2151259</v>
      </c>
      <c r="D12597">
        <v>1024104</v>
      </c>
      <c r="E12597">
        <v>1127155</v>
      </c>
    </row>
    <row r="12598" spans="1:5">
      <c r="A12598" s="58">
        <v>36557</v>
      </c>
      <c r="B12598">
        <v>63</v>
      </c>
      <c r="C12598">
        <v>2050042</v>
      </c>
      <c r="D12598">
        <v>969551</v>
      </c>
      <c r="E12598">
        <v>1080491</v>
      </c>
    </row>
    <row r="12599" spans="1:5">
      <c r="A12599" s="58">
        <v>36557</v>
      </c>
      <c r="B12599">
        <v>64</v>
      </c>
      <c r="C12599">
        <v>2049275</v>
      </c>
      <c r="D12599">
        <v>962961</v>
      </c>
      <c r="E12599">
        <v>1086314</v>
      </c>
    </row>
    <row r="12600" spans="1:5">
      <c r="A12600" s="58">
        <v>36557</v>
      </c>
      <c r="B12600">
        <v>65</v>
      </c>
      <c r="C12600">
        <v>2006537</v>
      </c>
      <c r="D12600">
        <v>939358</v>
      </c>
      <c r="E12600">
        <v>1067179</v>
      </c>
    </row>
    <row r="12601" spans="1:5">
      <c r="A12601" s="58">
        <v>36557</v>
      </c>
      <c r="B12601">
        <v>66</v>
      </c>
      <c r="C12601">
        <v>1860570</v>
      </c>
      <c r="D12601">
        <v>863747</v>
      </c>
      <c r="E12601">
        <v>996823</v>
      </c>
    </row>
    <row r="12602" spans="1:5">
      <c r="A12602" s="58">
        <v>36557</v>
      </c>
      <c r="B12602">
        <v>67</v>
      </c>
      <c r="C12602">
        <v>1909614</v>
      </c>
      <c r="D12602">
        <v>879528</v>
      </c>
      <c r="E12602">
        <v>1030086</v>
      </c>
    </row>
    <row r="12603" spans="1:5">
      <c r="A12603" s="58">
        <v>36557</v>
      </c>
      <c r="B12603">
        <v>68</v>
      </c>
      <c r="C12603">
        <v>1863488</v>
      </c>
      <c r="D12603">
        <v>855290</v>
      </c>
      <c r="E12603">
        <v>1008198</v>
      </c>
    </row>
    <row r="12604" spans="1:5">
      <c r="A12604" s="58">
        <v>36557</v>
      </c>
      <c r="B12604">
        <v>69</v>
      </c>
      <c r="C12604">
        <v>1896758</v>
      </c>
      <c r="D12604">
        <v>863192</v>
      </c>
      <c r="E12604">
        <v>1033566</v>
      </c>
    </row>
    <row r="12605" spans="1:5">
      <c r="A12605" s="58">
        <v>36557</v>
      </c>
      <c r="B12605">
        <v>70</v>
      </c>
      <c r="C12605">
        <v>1872225</v>
      </c>
      <c r="D12605">
        <v>841498</v>
      </c>
      <c r="E12605">
        <v>1030727</v>
      </c>
    </row>
    <row r="12606" spans="1:5">
      <c r="A12606" s="58">
        <v>36557</v>
      </c>
      <c r="B12606">
        <v>71</v>
      </c>
      <c r="C12606">
        <v>1796197</v>
      </c>
      <c r="D12606">
        <v>801900</v>
      </c>
      <c r="E12606">
        <v>994297</v>
      </c>
    </row>
    <row r="12607" spans="1:5">
      <c r="A12607" s="58">
        <v>36557</v>
      </c>
      <c r="B12607">
        <v>72</v>
      </c>
      <c r="C12607">
        <v>1785693</v>
      </c>
      <c r="D12607">
        <v>787179</v>
      </c>
      <c r="E12607">
        <v>998514</v>
      </c>
    </row>
    <row r="12608" spans="1:5">
      <c r="A12608" s="58">
        <v>36557</v>
      </c>
      <c r="B12608">
        <v>73</v>
      </c>
      <c r="C12608">
        <v>1720033</v>
      </c>
      <c r="D12608">
        <v>749093</v>
      </c>
      <c r="E12608">
        <v>970940</v>
      </c>
    </row>
    <row r="12609" spans="1:5">
      <c r="A12609" s="58">
        <v>36557</v>
      </c>
      <c r="B12609">
        <v>74</v>
      </c>
      <c r="C12609">
        <v>1685614</v>
      </c>
      <c r="D12609">
        <v>720609</v>
      </c>
      <c r="E12609">
        <v>965005</v>
      </c>
    </row>
    <row r="12610" spans="1:5">
      <c r="A12610" s="58">
        <v>36557</v>
      </c>
      <c r="B12610">
        <v>75</v>
      </c>
      <c r="C12610">
        <v>1651981</v>
      </c>
      <c r="D12610">
        <v>695817</v>
      </c>
      <c r="E12610">
        <v>956164</v>
      </c>
    </row>
    <row r="12611" spans="1:5">
      <c r="A12611" s="58">
        <v>36557</v>
      </c>
      <c r="B12611">
        <v>76</v>
      </c>
      <c r="C12611">
        <v>1550845</v>
      </c>
      <c r="D12611">
        <v>645350</v>
      </c>
      <c r="E12611">
        <v>905495</v>
      </c>
    </row>
    <row r="12612" spans="1:5">
      <c r="A12612" s="58">
        <v>36557</v>
      </c>
      <c r="B12612">
        <v>77</v>
      </c>
      <c r="C12612">
        <v>1468611</v>
      </c>
      <c r="D12612">
        <v>603328</v>
      </c>
      <c r="E12612">
        <v>865283</v>
      </c>
    </row>
    <row r="12613" spans="1:5">
      <c r="A12613" s="58">
        <v>36557</v>
      </c>
      <c r="B12613">
        <v>78</v>
      </c>
      <c r="C12613">
        <v>1428538</v>
      </c>
      <c r="D12613">
        <v>578132</v>
      </c>
      <c r="E12613">
        <v>850406</v>
      </c>
    </row>
    <row r="12614" spans="1:5">
      <c r="A12614" s="58">
        <v>36557</v>
      </c>
      <c r="B12614">
        <v>79</v>
      </c>
      <c r="C12614">
        <v>1307131</v>
      </c>
      <c r="D12614">
        <v>517859</v>
      </c>
      <c r="E12614">
        <v>789272</v>
      </c>
    </row>
    <row r="12615" spans="1:5">
      <c r="A12615" s="58">
        <v>36557</v>
      </c>
      <c r="B12615">
        <v>80</v>
      </c>
      <c r="C12615">
        <v>1199554</v>
      </c>
      <c r="D12615">
        <v>463727</v>
      </c>
      <c r="E12615">
        <v>735827</v>
      </c>
    </row>
    <row r="12616" spans="1:5">
      <c r="A12616" s="58">
        <v>36557</v>
      </c>
      <c r="B12616">
        <v>81</v>
      </c>
      <c r="C12616">
        <v>1067739</v>
      </c>
      <c r="D12616">
        <v>404268</v>
      </c>
      <c r="E12616">
        <v>663471</v>
      </c>
    </row>
    <row r="12617" spans="1:5">
      <c r="A12617" s="58">
        <v>36557</v>
      </c>
      <c r="B12617">
        <v>82</v>
      </c>
      <c r="C12617">
        <v>979950</v>
      </c>
      <c r="D12617">
        <v>364485</v>
      </c>
      <c r="E12617">
        <v>615465</v>
      </c>
    </row>
    <row r="12618" spans="1:5">
      <c r="A12618" s="58">
        <v>36557</v>
      </c>
      <c r="B12618">
        <v>83</v>
      </c>
      <c r="C12618">
        <v>881522</v>
      </c>
      <c r="D12618">
        <v>316308</v>
      </c>
      <c r="E12618">
        <v>565214</v>
      </c>
    </row>
    <row r="12619" spans="1:5">
      <c r="A12619" s="58">
        <v>36557</v>
      </c>
      <c r="B12619">
        <v>84</v>
      </c>
      <c r="C12619">
        <v>801181</v>
      </c>
      <c r="D12619">
        <v>278786</v>
      </c>
      <c r="E12619">
        <v>522395</v>
      </c>
    </row>
    <row r="12620" spans="1:5">
      <c r="A12620" s="58">
        <v>36557</v>
      </c>
      <c r="B12620">
        <v>85</v>
      </c>
      <c r="C12620">
        <v>727170</v>
      </c>
      <c r="D12620">
        <v>243451</v>
      </c>
      <c r="E12620">
        <v>483719</v>
      </c>
    </row>
    <row r="12621" spans="1:5">
      <c r="A12621" s="58">
        <v>36557</v>
      </c>
      <c r="B12621">
        <v>86</v>
      </c>
      <c r="C12621">
        <v>633338</v>
      </c>
      <c r="D12621">
        <v>204126</v>
      </c>
      <c r="E12621">
        <v>429212</v>
      </c>
    </row>
    <row r="12622" spans="1:5">
      <c r="A12622" s="58">
        <v>36557</v>
      </c>
      <c r="B12622">
        <v>87</v>
      </c>
      <c r="C12622">
        <v>553370</v>
      </c>
      <c r="D12622">
        <v>172314</v>
      </c>
      <c r="E12622">
        <v>381056</v>
      </c>
    </row>
    <row r="12623" spans="1:5">
      <c r="A12623" s="58">
        <v>36557</v>
      </c>
      <c r="B12623">
        <v>88</v>
      </c>
      <c r="C12623">
        <v>464398</v>
      </c>
      <c r="D12623">
        <v>138650</v>
      </c>
      <c r="E12623">
        <v>325748</v>
      </c>
    </row>
    <row r="12624" spans="1:5">
      <c r="A12624" s="58">
        <v>36557</v>
      </c>
      <c r="B12624">
        <v>89</v>
      </c>
      <c r="C12624">
        <v>400908</v>
      </c>
      <c r="D12624">
        <v>113545</v>
      </c>
      <c r="E12624">
        <v>287363</v>
      </c>
    </row>
    <row r="12625" spans="1:5">
      <c r="A12625" s="58">
        <v>36557</v>
      </c>
      <c r="B12625">
        <v>90</v>
      </c>
      <c r="C12625">
        <v>326293</v>
      </c>
      <c r="D12625">
        <v>89129</v>
      </c>
      <c r="E12625">
        <v>237164</v>
      </c>
    </row>
    <row r="12626" spans="1:5">
      <c r="A12626" s="58">
        <v>36557</v>
      </c>
      <c r="B12626">
        <v>91</v>
      </c>
      <c r="C12626">
        <v>266405</v>
      </c>
      <c r="D12626">
        <v>68924</v>
      </c>
      <c r="E12626">
        <v>197481</v>
      </c>
    </row>
    <row r="12627" spans="1:5">
      <c r="A12627" s="58">
        <v>36557</v>
      </c>
      <c r="B12627">
        <v>92</v>
      </c>
      <c r="C12627">
        <v>216856</v>
      </c>
      <c r="D12627">
        <v>54091</v>
      </c>
      <c r="E12627">
        <v>162765</v>
      </c>
    </row>
    <row r="12628" spans="1:5">
      <c r="A12628" s="58">
        <v>36557</v>
      </c>
      <c r="B12628">
        <v>93</v>
      </c>
      <c r="C12628">
        <v>168802</v>
      </c>
      <c r="D12628">
        <v>39593</v>
      </c>
      <c r="E12628">
        <v>129209</v>
      </c>
    </row>
    <row r="12629" spans="1:5">
      <c r="A12629" s="58">
        <v>36557</v>
      </c>
      <c r="B12629">
        <v>94</v>
      </c>
      <c r="C12629">
        <v>132114</v>
      </c>
      <c r="D12629">
        <v>29790</v>
      </c>
      <c r="E12629">
        <v>102324</v>
      </c>
    </row>
    <row r="12630" spans="1:5">
      <c r="A12630" s="58">
        <v>36557</v>
      </c>
      <c r="B12630">
        <v>95</v>
      </c>
      <c r="C12630">
        <v>97652</v>
      </c>
      <c r="D12630">
        <v>21004</v>
      </c>
      <c r="E12630">
        <v>76648</v>
      </c>
    </row>
    <row r="12631" spans="1:5">
      <c r="A12631" s="58">
        <v>36557</v>
      </c>
      <c r="B12631">
        <v>96</v>
      </c>
      <c r="C12631">
        <v>72358</v>
      </c>
      <c r="D12631">
        <v>14632</v>
      </c>
      <c r="E12631">
        <v>57726</v>
      </c>
    </row>
    <row r="12632" spans="1:5">
      <c r="A12632" s="58">
        <v>36557</v>
      </c>
      <c r="B12632">
        <v>97</v>
      </c>
      <c r="C12632">
        <v>52402</v>
      </c>
      <c r="D12632">
        <v>10241</v>
      </c>
      <c r="E12632">
        <v>42161</v>
      </c>
    </row>
    <row r="12633" spans="1:5">
      <c r="A12633" s="58">
        <v>36557</v>
      </c>
      <c r="B12633">
        <v>98</v>
      </c>
      <c r="C12633">
        <v>36549</v>
      </c>
      <c r="D12633">
        <v>6897</v>
      </c>
      <c r="E12633">
        <v>29652</v>
      </c>
    </row>
    <row r="12634" spans="1:5">
      <c r="A12634" s="58">
        <v>36557</v>
      </c>
      <c r="B12634">
        <v>99</v>
      </c>
      <c r="C12634">
        <v>27045</v>
      </c>
      <c r="D12634">
        <v>5170</v>
      </c>
      <c r="E12634">
        <v>21875</v>
      </c>
    </row>
    <row r="12635" spans="1:5">
      <c r="A12635" s="58">
        <v>36557</v>
      </c>
      <c r="B12635" t="s">
        <v>164</v>
      </c>
      <c r="C12635">
        <v>50031</v>
      </c>
      <c r="D12635">
        <v>9888</v>
      </c>
      <c r="E12635">
        <v>40143</v>
      </c>
    </row>
    <row r="12637" spans="1:5">
      <c r="A12637" s="58">
        <v>36586</v>
      </c>
      <c r="B12637" t="s">
        <v>163</v>
      </c>
      <c r="C12637">
        <v>281158341</v>
      </c>
      <c r="D12637">
        <v>137917005</v>
      </c>
      <c r="E12637">
        <v>143241336</v>
      </c>
    </row>
    <row r="12638" spans="1:5">
      <c r="A12638" s="58">
        <v>36586</v>
      </c>
      <c r="B12638">
        <v>0</v>
      </c>
      <c r="C12638">
        <v>3802478</v>
      </c>
      <c r="D12638">
        <v>1947009</v>
      </c>
      <c r="E12638">
        <v>1855469</v>
      </c>
    </row>
    <row r="12639" spans="1:5">
      <c r="A12639" s="58">
        <v>36586</v>
      </c>
      <c r="B12639">
        <v>1</v>
      </c>
      <c r="C12639">
        <v>3818827</v>
      </c>
      <c r="D12639">
        <v>1952312</v>
      </c>
      <c r="E12639">
        <v>1866515</v>
      </c>
    </row>
    <row r="12640" spans="1:5">
      <c r="A12640" s="58">
        <v>36586</v>
      </c>
      <c r="B12640">
        <v>2</v>
      </c>
      <c r="C12640">
        <v>3782065</v>
      </c>
      <c r="D12640">
        <v>1934639</v>
      </c>
      <c r="E12640">
        <v>1847426</v>
      </c>
    </row>
    <row r="12641" spans="1:5">
      <c r="A12641" s="58">
        <v>36586</v>
      </c>
      <c r="B12641">
        <v>3</v>
      </c>
      <c r="C12641">
        <v>3833380</v>
      </c>
      <c r="D12641">
        <v>1959709</v>
      </c>
      <c r="E12641">
        <v>1873671</v>
      </c>
    </row>
    <row r="12642" spans="1:5">
      <c r="A12642" s="58">
        <v>36586</v>
      </c>
      <c r="B12642">
        <v>4</v>
      </c>
      <c r="C12642">
        <v>3931003</v>
      </c>
      <c r="D12642">
        <v>2013434</v>
      </c>
      <c r="E12642">
        <v>1917569</v>
      </c>
    </row>
    <row r="12643" spans="1:5">
      <c r="A12643" s="58">
        <v>36586</v>
      </c>
      <c r="B12643">
        <v>5</v>
      </c>
      <c r="C12643">
        <v>3974957</v>
      </c>
      <c r="D12643">
        <v>2035912</v>
      </c>
      <c r="E12643">
        <v>1939045</v>
      </c>
    </row>
    <row r="12644" spans="1:5">
      <c r="A12644" s="58">
        <v>36586</v>
      </c>
      <c r="B12644">
        <v>6</v>
      </c>
      <c r="C12644">
        <v>4020758</v>
      </c>
      <c r="D12644">
        <v>2058700</v>
      </c>
      <c r="E12644">
        <v>1962058</v>
      </c>
    </row>
    <row r="12645" spans="1:5">
      <c r="A12645" s="58">
        <v>36586</v>
      </c>
      <c r="B12645">
        <v>7</v>
      </c>
      <c r="C12645">
        <v>4114111</v>
      </c>
      <c r="D12645">
        <v>2107696</v>
      </c>
      <c r="E12645">
        <v>2006415</v>
      </c>
    </row>
    <row r="12646" spans="1:5">
      <c r="A12646" s="58">
        <v>36586</v>
      </c>
      <c r="B12646">
        <v>8</v>
      </c>
      <c r="C12646">
        <v>4181329</v>
      </c>
      <c r="D12646">
        <v>2139110</v>
      </c>
      <c r="E12646">
        <v>2042219</v>
      </c>
    </row>
    <row r="12647" spans="1:5">
      <c r="A12647" s="58">
        <v>36586</v>
      </c>
      <c r="B12647">
        <v>9</v>
      </c>
      <c r="C12647">
        <v>4269252</v>
      </c>
      <c r="D12647">
        <v>2186998</v>
      </c>
      <c r="E12647">
        <v>2082254</v>
      </c>
    </row>
    <row r="12648" spans="1:5">
      <c r="A12648" s="58">
        <v>36586</v>
      </c>
      <c r="B12648">
        <v>10</v>
      </c>
      <c r="C12648">
        <v>4261518</v>
      </c>
      <c r="D12648">
        <v>2184832</v>
      </c>
      <c r="E12648">
        <v>2076686</v>
      </c>
    </row>
    <row r="12649" spans="1:5">
      <c r="A12649" s="58">
        <v>36586</v>
      </c>
      <c r="B12649">
        <v>11</v>
      </c>
      <c r="C12649">
        <v>4099798</v>
      </c>
      <c r="D12649">
        <v>2100271</v>
      </c>
      <c r="E12649">
        <v>1999527</v>
      </c>
    </row>
    <row r="12650" spans="1:5">
      <c r="A12650" s="58">
        <v>36586</v>
      </c>
      <c r="B12650">
        <v>12</v>
      </c>
      <c r="C12650">
        <v>4071178</v>
      </c>
      <c r="D12650">
        <v>2085005</v>
      </c>
      <c r="E12650">
        <v>1986173</v>
      </c>
    </row>
    <row r="12651" spans="1:5">
      <c r="A12651" s="58">
        <v>36586</v>
      </c>
      <c r="B12651">
        <v>13</v>
      </c>
      <c r="C12651">
        <v>4000747</v>
      </c>
      <c r="D12651">
        <v>2048795</v>
      </c>
      <c r="E12651">
        <v>1951952</v>
      </c>
    </row>
    <row r="12652" spans="1:5">
      <c r="A12652" s="58">
        <v>36586</v>
      </c>
      <c r="B12652">
        <v>14</v>
      </c>
      <c r="C12652">
        <v>4056106</v>
      </c>
      <c r="D12652">
        <v>2081656</v>
      </c>
      <c r="E12652">
        <v>1974450</v>
      </c>
    </row>
    <row r="12653" spans="1:5">
      <c r="A12653" s="58">
        <v>36586</v>
      </c>
      <c r="B12653">
        <v>15</v>
      </c>
      <c r="C12653">
        <v>4010137</v>
      </c>
      <c r="D12653">
        <v>2060348</v>
      </c>
      <c r="E12653">
        <v>1949789</v>
      </c>
    </row>
    <row r="12654" spans="1:5">
      <c r="A12654" s="58">
        <v>36586</v>
      </c>
      <c r="B12654">
        <v>16</v>
      </c>
      <c r="C12654">
        <v>3982050</v>
      </c>
      <c r="D12654">
        <v>2052321</v>
      </c>
      <c r="E12654">
        <v>1929729</v>
      </c>
    </row>
    <row r="12655" spans="1:5">
      <c r="A12655" s="58">
        <v>36586</v>
      </c>
      <c r="B12655">
        <v>17</v>
      </c>
      <c r="C12655">
        <v>4052878</v>
      </c>
      <c r="D12655">
        <v>2094542</v>
      </c>
      <c r="E12655">
        <v>1958336</v>
      </c>
    </row>
    <row r="12656" spans="1:5">
      <c r="A12656" s="58">
        <v>36586</v>
      </c>
      <c r="B12656">
        <v>18</v>
      </c>
      <c r="C12656">
        <v>4009567</v>
      </c>
      <c r="D12656">
        <v>2057257</v>
      </c>
      <c r="E12656">
        <v>1952310</v>
      </c>
    </row>
    <row r="12657" spans="1:5">
      <c r="A12657" s="58">
        <v>36586</v>
      </c>
      <c r="B12657">
        <v>19</v>
      </c>
      <c r="C12657">
        <v>4153958</v>
      </c>
      <c r="D12657">
        <v>2120481</v>
      </c>
      <c r="E12657">
        <v>2033477</v>
      </c>
    </row>
    <row r="12658" spans="1:5">
      <c r="A12658" s="58">
        <v>36586</v>
      </c>
      <c r="B12658">
        <v>20</v>
      </c>
      <c r="C12658">
        <v>4034236</v>
      </c>
      <c r="D12658">
        <v>2063577</v>
      </c>
      <c r="E12658">
        <v>1970659</v>
      </c>
    </row>
    <row r="12659" spans="1:5">
      <c r="A12659" s="58">
        <v>36586</v>
      </c>
      <c r="B12659">
        <v>21</v>
      </c>
      <c r="C12659">
        <v>3825301</v>
      </c>
      <c r="D12659">
        <v>1957310</v>
      </c>
      <c r="E12659">
        <v>1867991</v>
      </c>
    </row>
    <row r="12660" spans="1:5">
      <c r="A12660" s="58">
        <v>36586</v>
      </c>
      <c r="B12660">
        <v>22</v>
      </c>
      <c r="C12660">
        <v>3758628</v>
      </c>
      <c r="D12660">
        <v>1921040</v>
      </c>
      <c r="E12660">
        <v>1837588</v>
      </c>
    </row>
    <row r="12661" spans="1:5">
      <c r="A12661" s="58">
        <v>36586</v>
      </c>
      <c r="B12661">
        <v>23</v>
      </c>
      <c r="C12661">
        <v>3649387</v>
      </c>
      <c r="D12661">
        <v>1863033</v>
      </c>
      <c r="E12661">
        <v>1786354</v>
      </c>
    </row>
    <row r="12662" spans="1:5">
      <c r="A12662" s="58">
        <v>36586</v>
      </c>
      <c r="B12662">
        <v>24</v>
      </c>
      <c r="C12662">
        <v>3641027</v>
      </c>
      <c r="D12662">
        <v>1853695</v>
      </c>
      <c r="E12662">
        <v>1787332</v>
      </c>
    </row>
    <row r="12663" spans="1:5">
      <c r="A12663" s="58">
        <v>36586</v>
      </c>
      <c r="B12663">
        <v>25</v>
      </c>
      <c r="C12663">
        <v>3737048</v>
      </c>
      <c r="D12663">
        <v>1901557</v>
      </c>
      <c r="E12663">
        <v>1835491</v>
      </c>
    </row>
    <row r="12664" spans="1:5">
      <c r="A12664" s="58">
        <v>36586</v>
      </c>
      <c r="B12664">
        <v>26</v>
      </c>
      <c r="C12664">
        <v>3624510</v>
      </c>
      <c r="D12664">
        <v>1834762</v>
      </c>
      <c r="E12664">
        <v>1789748</v>
      </c>
    </row>
    <row r="12665" spans="1:5">
      <c r="A12665" s="58">
        <v>36586</v>
      </c>
      <c r="B12665">
        <v>27</v>
      </c>
      <c r="C12665">
        <v>3801879</v>
      </c>
      <c r="D12665">
        <v>1922217</v>
      </c>
      <c r="E12665">
        <v>1879662</v>
      </c>
    </row>
    <row r="12666" spans="1:5">
      <c r="A12666" s="58">
        <v>36586</v>
      </c>
      <c r="B12666">
        <v>28</v>
      </c>
      <c r="C12666">
        <v>3989849</v>
      </c>
      <c r="D12666">
        <v>2012021</v>
      </c>
      <c r="E12666">
        <v>1977828</v>
      </c>
    </row>
    <row r="12667" spans="1:5">
      <c r="A12667" s="58">
        <v>36586</v>
      </c>
      <c r="B12667">
        <v>29</v>
      </c>
      <c r="C12667">
        <v>4265294</v>
      </c>
      <c r="D12667">
        <v>2145772</v>
      </c>
      <c r="E12667">
        <v>2119522</v>
      </c>
    </row>
    <row r="12668" spans="1:5">
      <c r="A12668" s="58">
        <v>36586</v>
      </c>
      <c r="B12668">
        <v>30</v>
      </c>
      <c r="C12668">
        <v>4272624</v>
      </c>
      <c r="D12668">
        <v>2165418</v>
      </c>
      <c r="E12668">
        <v>2107206</v>
      </c>
    </row>
    <row r="12669" spans="1:5">
      <c r="A12669" s="58">
        <v>36586</v>
      </c>
      <c r="B12669">
        <v>31</v>
      </c>
      <c r="C12669">
        <v>3996103</v>
      </c>
      <c r="D12669">
        <v>2012019</v>
      </c>
      <c r="E12669">
        <v>1984084</v>
      </c>
    </row>
    <row r="12670" spans="1:5">
      <c r="A12670" s="58">
        <v>36586</v>
      </c>
      <c r="B12670">
        <v>32</v>
      </c>
      <c r="C12670">
        <v>4001343</v>
      </c>
      <c r="D12670">
        <v>2012479</v>
      </c>
      <c r="E12670">
        <v>1988864</v>
      </c>
    </row>
    <row r="12671" spans="1:5">
      <c r="A12671" s="58">
        <v>36586</v>
      </c>
      <c r="B12671">
        <v>33</v>
      </c>
      <c r="C12671">
        <v>4023084</v>
      </c>
      <c r="D12671">
        <v>2015488</v>
      </c>
      <c r="E12671">
        <v>2007596</v>
      </c>
    </row>
    <row r="12672" spans="1:5">
      <c r="A12672" s="58">
        <v>36586</v>
      </c>
      <c r="B12672">
        <v>34</v>
      </c>
      <c r="C12672">
        <v>4213140</v>
      </c>
      <c r="D12672">
        <v>2113866</v>
      </c>
      <c r="E12672">
        <v>2099274</v>
      </c>
    </row>
    <row r="12673" spans="1:5">
      <c r="A12673" s="58">
        <v>36586</v>
      </c>
      <c r="B12673">
        <v>35</v>
      </c>
      <c r="C12673">
        <v>4520502</v>
      </c>
      <c r="D12673">
        <v>2267438</v>
      </c>
      <c r="E12673">
        <v>2253064</v>
      </c>
    </row>
    <row r="12674" spans="1:5">
      <c r="A12674" s="58">
        <v>36586</v>
      </c>
      <c r="B12674">
        <v>36</v>
      </c>
      <c r="C12674">
        <v>4515821</v>
      </c>
      <c r="D12674">
        <v>2249464</v>
      </c>
      <c r="E12674">
        <v>2266357</v>
      </c>
    </row>
    <row r="12675" spans="1:5">
      <c r="A12675" s="58">
        <v>36586</v>
      </c>
      <c r="B12675">
        <v>37</v>
      </c>
      <c r="C12675">
        <v>4548440</v>
      </c>
      <c r="D12675">
        <v>2266478</v>
      </c>
      <c r="E12675">
        <v>2281962</v>
      </c>
    </row>
    <row r="12676" spans="1:5">
      <c r="A12676" s="58">
        <v>36586</v>
      </c>
      <c r="B12676">
        <v>38</v>
      </c>
      <c r="C12676">
        <v>4500517</v>
      </c>
      <c r="D12676">
        <v>2240497</v>
      </c>
      <c r="E12676">
        <v>2260020</v>
      </c>
    </row>
    <row r="12677" spans="1:5">
      <c r="A12677" s="58">
        <v>36586</v>
      </c>
      <c r="B12677">
        <v>39</v>
      </c>
      <c r="C12677">
        <v>4657394</v>
      </c>
      <c r="D12677">
        <v>2313013</v>
      </c>
      <c r="E12677">
        <v>2344381</v>
      </c>
    </row>
    <row r="12678" spans="1:5">
      <c r="A12678" s="58">
        <v>36586</v>
      </c>
      <c r="B12678">
        <v>40</v>
      </c>
      <c r="C12678">
        <v>4701315</v>
      </c>
      <c r="D12678">
        <v>2346706</v>
      </c>
      <c r="E12678">
        <v>2354609</v>
      </c>
    </row>
    <row r="12679" spans="1:5">
      <c r="A12679" s="58">
        <v>36586</v>
      </c>
      <c r="B12679">
        <v>41</v>
      </c>
      <c r="C12679">
        <v>4451105</v>
      </c>
      <c r="D12679">
        <v>2205246</v>
      </c>
      <c r="E12679">
        <v>2245859</v>
      </c>
    </row>
    <row r="12680" spans="1:5">
      <c r="A12680" s="58">
        <v>36586</v>
      </c>
      <c r="B12680">
        <v>42</v>
      </c>
      <c r="C12680">
        <v>4548623</v>
      </c>
      <c r="D12680">
        <v>2257557</v>
      </c>
      <c r="E12680">
        <v>2291066</v>
      </c>
    </row>
    <row r="12681" spans="1:5">
      <c r="A12681" s="58">
        <v>36586</v>
      </c>
      <c r="B12681">
        <v>43</v>
      </c>
      <c r="C12681">
        <v>4388820</v>
      </c>
      <c r="D12681">
        <v>2167036</v>
      </c>
      <c r="E12681">
        <v>2221784</v>
      </c>
    </row>
    <row r="12682" spans="1:5">
      <c r="A12682" s="58">
        <v>36586</v>
      </c>
      <c r="B12682">
        <v>44</v>
      </c>
      <c r="C12682">
        <v>4314246</v>
      </c>
      <c r="D12682">
        <v>2133143</v>
      </c>
      <c r="E12682">
        <v>2181103</v>
      </c>
    </row>
    <row r="12683" spans="1:5">
      <c r="A12683" s="58">
        <v>36586</v>
      </c>
      <c r="B12683">
        <v>45</v>
      </c>
      <c r="C12683">
        <v>4326800</v>
      </c>
      <c r="D12683">
        <v>2143043</v>
      </c>
      <c r="E12683">
        <v>2183757</v>
      </c>
    </row>
    <row r="12684" spans="1:5">
      <c r="A12684" s="58">
        <v>36586</v>
      </c>
      <c r="B12684">
        <v>46</v>
      </c>
      <c r="C12684">
        <v>4067809</v>
      </c>
      <c r="D12684">
        <v>1999356</v>
      </c>
      <c r="E12684">
        <v>2068453</v>
      </c>
    </row>
    <row r="12685" spans="1:5">
      <c r="A12685" s="58">
        <v>36586</v>
      </c>
      <c r="B12685">
        <v>47</v>
      </c>
      <c r="C12685">
        <v>4043482</v>
      </c>
      <c r="D12685">
        <v>1988017</v>
      </c>
      <c r="E12685">
        <v>2055465</v>
      </c>
    </row>
    <row r="12686" spans="1:5">
      <c r="A12686" s="58">
        <v>36586</v>
      </c>
      <c r="B12686">
        <v>48</v>
      </c>
      <c r="C12686">
        <v>3822120</v>
      </c>
      <c r="D12686">
        <v>1877483</v>
      </c>
      <c r="E12686">
        <v>1944637</v>
      </c>
    </row>
    <row r="12687" spans="1:5">
      <c r="A12687" s="58">
        <v>36586</v>
      </c>
      <c r="B12687">
        <v>49</v>
      </c>
      <c r="C12687">
        <v>3798057</v>
      </c>
      <c r="D12687">
        <v>1864216</v>
      </c>
      <c r="E12687">
        <v>1933841</v>
      </c>
    </row>
    <row r="12688" spans="1:5">
      <c r="A12688" s="58">
        <v>36586</v>
      </c>
      <c r="B12688">
        <v>50</v>
      </c>
      <c r="C12688">
        <v>3791448</v>
      </c>
      <c r="D12688">
        <v>1862223</v>
      </c>
      <c r="E12688">
        <v>1929225</v>
      </c>
    </row>
    <row r="12689" spans="1:5">
      <c r="A12689" s="58">
        <v>36586</v>
      </c>
      <c r="B12689">
        <v>51</v>
      </c>
      <c r="C12689">
        <v>3614805</v>
      </c>
      <c r="D12689">
        <v>1768203</v>
      </c>
      <c r="E12689">
        <v>1846602</v>
      </c>
    </row>
    <row r="12690" spans="1:5">
      <c r="A12690" s="58">
        <v>36586</v>
      </c>
      <c r="B12690">
        <v>52</v>
      </c>
      <c r="C12690">
        <v>3732758</v>
      </c>
      <c r="D12690">
        <v>1829002</v>
      </c>
      <c r="E12690">
        <v>1903756</v>
      </c>
    </row>
    <row r="12691" spans="1:5">
      <c r="A12691" s="58">
        <v>36586</v>
      </c>
      <c r="B12691">
        <v>53</v>
      </c>
      <c r="C12691">
        <v>3526722</v>
      </c>
      <c r="D12691">
        <v>1723918</v>
      </c>
      <c r="E12691">
        <v>1802804</v>
      </c>
    </row>
    <row r="12692" spans="1:5">
      <c r="A12692" s="58">
        <v>36586</v>
      </c>
      <c r="B12692">
        <v>54</v>
      </c>
      <c r="C12692">
        <v>2837414</v>
      </c>
      <c r="D12692">
        <v>1383278</v>
      </c>
      <c r="E12692">
        <v>1454136</v>
      </c>
    </row>
    <row r="12693" spans="1:5">
      <c r="A12693" s="58">
        <v>36586</v>
      </c>
      <c r="B12693">
        <v>55</v>
      </c>
      <c r="C12693">
        <v>2840806</v>
      </c>
      <c r="D12693">
        <v>1381520</v>
      </c>
      <c r="E12693">
        <v>1459286</v>
      </c>
    </row>
    <row r="12694" spans="1:5">
      <c r="A12694" s="58">
        <v>36586</v>
      </c>
      <c r="B12694">
        <v>56</v>
      </c>
      <c r="C12694">
        <v>2855891</v>
      </c>
      <c r="D12694">
        <v>1384313</v>
      </c>
      <c r="E12694">
        <v>1471578</v>
      </c>
    </row>
    <row r="12695" spans="1:5">
      <c r="A12695" s="58">
        <v>36586</v>
      </c>
      <c r="B12695">
        <v>57</v>
      </c>
      <c r="C12695">
        <v>2852926</v>
      </c>
      <c r="D12695">
        <v>1378750</v>
      </c>
      <c r="E12695">
        <v>1474176</v>
      </c>
    </row>
    <row r="12696" spans="1:5">
      <c r="A12696" s="58">
        <v>36586</v>
      </c>
      <c r="B12696">
        <v>58</v>
      </c>
      <c r="C12696">
        <v>2505802</v>
      </c>
      <c r="D12696">
        <v>1205389</v>
      </c>
      <c r="E12696">
        <v>1300413</v>
      </c>
    </row>
    <row r="12697" spans="1:5">
      <c r="A12697" s="58">
        <v>36586</v>
      </c>
      <c r="B12697">
        <v>59</v>
      </c>
      <c r="C12697">
        <v>2377083</v>
      </c>
      <c r="D12697">
        <v>1140306</v>
      </c>
      <c r="E12697">
        <v>1236777</v>
      </c>
    </row>
    <row r="12698" spans="1:5">
      <c r="A12698" s="58">
        <v>36586</v>
      </c>
      <c r="B12698">
        <v>60</v>
      </c>
      <c r="C12698">
        <v>2317582</v>
      </c>
      <c r="D12698">
        <v>1110135</v>
      </c>
      <c r="E12698">
        <v>1207447</v>
      </c>
    </row>
    <row r="12699" spans="1:5">
      <c r="A12699" s="58">
        <v>36586</v>
      </c>
      <c r="B12699">
        <v>61</v>
      </c>
      <c r="C12699">
        <v>2216573</v>
      </c>
      <c r="D12699">
        <v>1059389</v>
      </c>
      <c r="E12699">
        <v>1157184</v>
      </c>
    </row>
    <row r="12700" spans="1:5">
      <c r="A12700" s="58">
        <v>36586</v>
      </c>
      <c r="B12700">
        <v>62</v>
      </c>
      <c r="C12700">
        <v>2160552</v>
      </c>
      <c r="D12700">
        <v>1028681</v>
      </c>
      <c r="E12700">
        <v>1131871</v>
      </c>
    </row>
    <row r="12701" spans="1:5">
      <c r="A12701" s="58">
        <v>36586</v>
      </c>
      <c r="B12701">
        <v>63</v>
      </c>
      <c r="C12701">
        <v>2048459</v>
      </c>
      <c r="D12701">
        <v>968890</v>
      </c>
      <c r="E12701">
        <v>1079569</v>
      </c>
    </row>
    <row r="12702" spans="1:5">
      <c r="A12702" s="58">
        <v>36586</v>
      </c>
      <c r="B12702">
        <v>64</v>
      </c>
      <c r="C12702">
        <v>2047689</v>
      </c>
      <c r="D12702">
        <v>962065</v>
      </c>
      <c r="E12702">
        <v>1085624</v>
      </c>
    </row>
    <row r="12703" spans="1:5">
      <c r="A12703" s="58">
        <v>36586</v>
      </c>
      <c r="B12703">
        <v>65</v>
      </c>
      <c r="C12703">
        <v>2017482</v>
      </c>
      <c r="D12703">
        <v>944636</v>
      </c>
      <c r="E12703">
        <v>1072846</v>
      </c>
    </row>
    <row r="12704" spans="1:5">
      <c r="A12704" s="58">
        <v>36586</v>
      </c>
      <c r="B12704">
        <v>66</v>
      </c>
      <c r="C12704">
        <v>1860321</v>
      </c>
      <c r="D12704">
        <v>863877</v>
      </c>
      <c r="E12704">
        <v>996444</v>
      </c>
    </row>
    <row r="12705" spans="1:5">
      <c r="A12705" s="58">
        <v>36586</v>
      </c>
      <c r="B12705">
        <v>67</v>
      </c>
      <c r="C12705">
        <v>1900410</v>
      </c>
      <c r="D12705">
        <v>875580</v>
      </c>
      <c r="E12705">
        <v>1024830</v>
      </c>
    </row>
    <row r="12706" spans="1:5">
      <c r="A12706" s="58">
        <v>36586</v>
      </c>
      <c r="B12706">
        <v>68</v>
      </c>
      <c r="C12706">
        <v>1866513</v>
      </c>
      <c r="D12706">
        <v>856860</v>
      </c>
      <c r="E12706">
        <v>1009653</v>
      </c>
    </row>
    <row r="12707" spans="1:5">
      <c r="A12707" s="58">
        <v>36586</v>
      </c>
      <c r="B12707">
        <v>69</v>
      </c>
      <c r="C12707">
        <v>1889682</v>
      </c>
      <c r="D12707">
        <v>859346</v>
      </c>
      <c r="E12707">
        <v>1030336</v>
      </c>
    </row>
    <row r="12708" spans="1:5">
      <c r="A12708" s="58">
        <v>36586</v>
      </c>
      <c r="B12708">
        <v>70</v>
      </c>
      <c r="C12708">
        <v>1873411</v>
      </c>
      <c r="D12708">
        <v>842828</v>
      </c>
      <c r="E12708">
        <v>1030583</v>
      </c>
    </row>
    <row r="12709" spans="1:5">
      <c r="A12709" s="58">
        <v>36586</v>
      </c>
      <c r="B12709">
        <v>71</v>
      </c>
      <c r="C12709">
        <v>1789585</v>
      </c>
      <c r="D12709">
        <v>799017</v>
      </c>
      <c r="E12709">
        <v>990568</v>
      </c>
    </row>
    <row r="12710" spans="1:5">
      <c r="A12710" s="58">
        <v>36586</v>
      </c>
      <c r="B12710">
        <v>72</v>
      </c>
      <c r="C12710">
        <v>1790905</v>
      </c>
      <c r="D12710">
        <v>790113</v>
      </c>
      <c r="E12710">
        <v>1000792</v>
      </c>
    </row>
    <row r="12711" spans="1:5">
      <c r="A12711" s="58">
        <v>36586</v>
      </c>
      <c r="B12711">
        <v>73</v>
      </c>
      <c r="C12711">
        <v>1722210</v>
      </c>
      <c r="D12711">
        <v>750077</v>
      </c>
      <c r="E12711">
        <v>972133</v>
      </c>
    </row>
    <row r="12712" spans="1:5">
      <c r="A12712" s="58">
        <v>36586</v>
      </c>
      <c r="B12712">
        <v>74</v>
      </c>
      <c r="C12712">
        <v>1681301</v>
      </c>
      <c r="D12712">
        <v>718901</v>
      </c>
      <c r="E12712">
        <v>962400</v>
      </c>
    </row>
    <row r="12713" spans="1:5">
      <c r="A12713" s="58">
        <v>36586</v>
      </c>
      <c r="B12713">
        <v>75</v>
      </c>
      <c r="C12713">
        <v>1649197</v>
      </c>
      <c r="D12713">
        <v>694721</v>
      </c>
      <c r="E12713">
        <v>954476</v>
      </c>
    </row>
    <row r="12714" spans="1:5">
      <c r="A12714" s="58">
        <v>36586</v>
      </c>
      <c r="B12714">
        <v>76</v>
      </c>
      <c r="C12714">
        <v>1555568</v>
      </c>
      <c r="D12714">
        <v>647331</v>
      </c>
      <c r="E12714">
        <v>908237</v>
      </c>
    </row>
    <row r="12715" spans="1:5">
      <c r="A12715" s="58">
        <v>36586</v>
      </c>
      <c r="B12715">
        <v>77</v>
      </c>
      <c r="C12715">
        <v>1464558</v>
      </c>
      <c r="D12715">
        <v>601478</v>
      </c>
      <c r="E12715">
        <v>863080</v>
      </c>
    </row>
    <row r="12716" spans="1:5">
      <c r="A12716" s="58">
        <v>36586</v>
      </c>
      <c r="B12716">
        <v>78</v>
      </c>
      <c r="C12716">
        <v>1429801</v>
      </c>
      <c r="D12716">
        <v>578568</v>
      </c>
      <c r="E12716">
        <v>851233</v>
      </c>
    </row>
    <row r="12717" spans="1:5">
      <c r="A12717" s="58">
        <v>36586</v>
      </c>
      <c r="B12717">
        <v>79</v>
      </c>
      <c r="C12717">
        <v>1308725</v>
      </c>
      <c r="D12717">
        <v>518862</v>
      </c>
      <c r="E12717">
        <v>789863</v>
      </c>
    </row>
    <row r="12718" spans="1:5">
      <c r="A12718" s="58">
        <v>36586</v>
      </c>
      <c r="B12718">
        <v>80</v>
      </c>
      <c r="C12718">
        <v>1204782</v>
      </c>
      <c r="D12718">
        <v>465880</v>
      </c>
      <c r="E12718">
        <v>738902</v>
      </c>
    </row>
    <row r="12719" spans="1:5">
      <c r="A12719" s="58">
        <v>36586</v>
      </c>
      <c r="B12719">
        <v>81</v>
      </c>
      <c r="C12719">
        <v>1069484</v>
      </c>
      <c r="D12719">
        <v>405242</v>
      </c>
      <c r="E12719">
        <v>664242</v>
      </c>
    </row>
    <row r="12720" spans="1:5">
      <c r="A12720" s="58">
        <v>36586</v>
      </c>
      <c r="B12720">
        <v>82</v>
      </c>
      <c r="C12720">
        <v>980395</v>
      </c>
      <c r="D12720">
        <v>364526</v>
      </c>
      <c r="E12720">
        <v>615869</v>
      </c>
    </row>
    <row r="12721" spans="1:5">
      <c r="A12721" s="58">
        <v>36586</v>
      </c>
      <c r="B12721">
        <v>83</v>
      </c>
      <c r="C12721">
        <v>880743</v>
      </c>
      <c r="D12721">
        <v>316245</v>
      </c>
      <c r="E12721">
        <v>564498</v>
      </c>
    </row>
    <row r="12722" spans="1:5">
      <c r="A12722" s="58">
        <v>36586</v>
      </c>
      <c r="B12722">
        <v>84</v>
      </c>
      <c r="C12722">
        <v>802153</v>
      </c>
      <c r="D12722">
        <v>279326</v>
      </c>
      <c r="E12722">
        <v>522827</v>
      </c>
    </row>
    <row r="12723" spans="1:5">
      <c r="A12723" s="58">
        <v>36586</v>
      </c>
      <c r="B12723">
        <v>85</v>
      </c>
      <c r="C12723">
        <v>728307</v>
      </c>
      <c r="D12723">
        <v>244036</v>
      </c>
      <c r="E12723">
        <v>484271</v>
      </c>
    </row>
    <row r="12724" spans="1:5">
      <c r="A12724" s="58">
        <v>36586</v>
      </c>
      <c r="B12724">
        <v>86</v>
      </c>
      <c r="C12724">
        <v>633934</v>
      </c>
      <c r="D12724">
        <v>204452</v>
      </c>
      <c r="E12724">
        <v>429482</v>
      </c>
    </row>
    <row r="12725" spans="1:5">
      <c r="A12725" s="58">
        <v>36586</v>
      </c>
      <c r="B12725">
        <v>87</v>
      </c>
      <c r="C12725">
        <v>554297</v>
      </c>
      <c r="D12725">
        <v>172608</v>
      </c>
      <c r="E12725">
        <v>381689</v>
      </c>
    </row>
    <row r="12726" spans="1:5">
      <c r="A12726" s="58">
        <v>36586</v>
      </c>
      <c r="B12726">
        <v>88</v>
      </c>
      <c r="C12726">
        <v>465390</v>
      </c>
      <c r="D12726">
        <v>139164</v>
      </c>
      <c r="E12726">
        <v>326226</v>
      </c>
    </row>
    <row r="12727" spans="1:5">
      <c r="A12727" s="58">
        <v>36586</v>
      </c>
      <c r="B12727">
        <v>89</v>
      </c>
      <c r="C12727">
        <v>401050</v>
      </c>
      <c r="D12727">
        <v>113584</v>
      </c>
      <c r="E12727">
        <v>287466</v>
      </c>
    </row>
    <row r="12728" spans="1:5">
      <c r="A12728" s="58">
        <v>36586</v>
      </c>
      <c r="B12728">
        <v>90</v>
      </c>
      <c r="C12728">
        <v>326874</v>
      </c>
      <c r="D12728">
        <v>89350</v>
      </c>
      <c r="E12728">
        <v>237524</v>
      </c>
    </row>
    <row r="12729" spans="1:5">
      <c r="A12729" s="58">
        <v>36586</v>
      </c>
      <c r="B12729">
        <v>91</v>
      </c>
      <c r="C12729">
        <v>265874</v>
      </c>
      <c r="D12729">
        <v>68826</v>
      </c>
      <c r="E12729">
        <v>197048</v>
      </c>
    </row>
    <row r="12730" spans="1:5">
      <c r="A12730" s="58">
        <v>36586</v>
      </c>
      <c r="B12730">
        <v>92</v>
      </c>
      <c r="C12730">
        <v>217702</v>
      </c>
      <c r="D12730">
        <v>54312</v>
      </c>
      <c r="E12730">
        <v>163390</v>
      </c>
    </row>
    <row r="12731" spans="1:5">
      <c r="A12731" s="58">
        <v>36586</v>
      </c>
      <c r="B12731">
        <v>93</v>
      </c>
      <c r="C12731">
        <v>168813</v>
      </c>
      <c r="D12731">
        <v>39626</v>
      </c>
      <c r="E12731">
        <v>129187</v>
      </c>
    </row>
    <row r="12732" spans="1:5">
      <c r="A12732" s="58">
        <v>36586</v>
      </c>
      <c r="B12732">
        <v>94</v>
      </c>
      <c r="C12732">
        <v>131461</v>
      </c>
      <c r="D12732">
        <v>29655</v>
      </c>
      <c r="E12732">
        <v>101806</v>
      </c>
    </row>
    <row r="12733" spans="1:5">
      <c r="A12733" s="58">
        <v>36586</v>
      </c>
      <c r="B12733">
        <v>95</v>
      </c>
      <c r="C12733">
        <v>97669</v>
      </c>
      <c r="D12733">
        <v>21012</v>
      </c>
      <c r="E12733">
        <v>76657</v>
      </c>
    </row>
    <row r="12734" spans="1:5">
      <c r="A12734" s="58">
        <v>36586</v>
      </c>
      <c r="B12734">
        <v>96</v>
      </c>
      <c r="C12734">
        <v>72574</v>
      </c>
      <c r="D12734">
        <v>14681</v>
      </c>
      <c r="E12734">
        <v>57893</v>
      </c>
    </row>
    <row r="12735" spans="1:5">
      <c r="A12735" s="58">
        <v>36586</v>
      </c>
      <c r="B12735">
        <v>97</v>
      </c>
      <c r="C12735">
        <v>52570</v>
      </c>
      <c r="D12735">
        <v>10268</v>
      </c>
      <c r="E12735">
        <v>42302</v>
      </c>
    </row>
    <row r="12736" spans="1:5">
      <c r="A12736" s="58">
        <v>36586</v>
      </c>
      <c r="B12736">
        <v>98</v>
      </c>
      <c r="C12736">
        <v>36255</v>
      </c>
      <c r="D12736">
        <v>6850</v>
      </c>
      <c r="E12736">
        <v>29405</v>
      </c>
    </row>
    <row r="12737" spans="1:5">
      <c r="A12737" s="58">
        <v>36586</v>
      </c>
      <c r="B12737">
        <v>99</v>
      </c>
      <c r="C12737">
        <v>27075</v>
      </c>
      <c r="D12737">
        <v>5181</v>
      </c>
      <c r="E12737">
        <v>21894</v>
      </c>
    </row>
    <row r="12738" spans="1:5">
      <c r="A12738" s="58">
        <v>36586</v>
      </c>
      <c r="B12738" t="s">
        <v>164</v>
      </c>
      <c r="C12738">
        <v>50159</v>
      </c>
      <c r="D12738">
        <v>9950</v>
      </c>
      <c r="E12738">
        <v>40209</v>
      </c>
    </row>
    <row r="12740" spans="1:5">
      <c r="A12740" s="58">
        <v>36617</v>
      </c>
      <c r="B12740" t="s">
        <v>163</v>
      </c>
      <c r="C12740">
        <v>281421906</v>
      </c>
      <c r="D12740">
        <v>138053563</v>
      </c>
      <c r="E12740">
        <v>143368343</v>
      </c>
    </row>
    <row r="12741" spans="1:5">
      <c r="A12741" s="58">
        <v>36617</v>
      </c>
      <c r="B12741">
        <v>0</v>
      </c>
      <c r="C12741">
        <v>3805648</v>
      </c>
      <c r="D12741">
        <v>1949017</v>
      </c>
      <c r="E12741">
        <v>1856631</v>
      </c>
    </row>
    <row r="12742" spans="1:5">
      <c r="A12742" s="58">
        <v>36617</v>
      </c>
      <c r="B12742">
        <v>1</v>
      </c>
      <c r="C12742">
        <v>3820582</v>
      </c>
      <c r="D12742">
        <v>1953105</v>
      </c>
      <c r="E12742">
        <v>1867477</v>
      </c>
    </row>
    <row r="12743" spans="1:5">
      <c r="A12743" s="58">
        <v>36617</v>
      </c>
      <c r="B12743">
        <v>2</v>
      </c>
      <c r="C12743">
        <v>3790446</v>
      </c>
      <c r="D12743">
        <v>1938990</v>
      </c>
      <c r="E12743">
        <v>1851456</v>
      </c>
    </row>
    <row r="12744" spans="1:5">
      <c r="A12744" s="58">
        <v>36617</v>
      </c>
      <c r="B12744">
        <v>3</v>
      </c>
      <c r="C12744">
        <v>3832799</v>
      </c>
      <c r="D12744">
        <v>1958963</v>
      </c>
      <c r="E12744">
        <v>1873836</v>
      </c>
    </row>
    <row r="12745" spans="1:5">
      <c r="A12745" s="58">
        <v>36617</v>
      </c>
      <c r="B12745">
        <v>4</v>
      </c>
      <c r="C12745">
        <v>3926323</v>
      </c>
      <c r="D12745">
        <v>2010658</v>
      </c>
      <c r="E12745">
        <v>1915665</v>
      </c>
    </row>
    <row r="12746" spans="1:5">
      <c r="A12746" s="58">
        <v>36617</v>
      </c>
      <c r="B12746">
        <v>5</v>
      </c>
      <c r="C12746">
        <v>3965103</v>
      </c>
      <c r="D12746">
        <v>2031072</v>
      </c>
      <c r="E12746">
        <v>1934031</v>
      </c>
    </row>
    <row r="12747" spans="1:5">
      <c r="A12747" s="58">
        <v>36617</v>
      </c>
      <c r="B12747">
        <v>6</v>
      </c>
      <c r="C12747">
        <v>4019705</v>
      </c>
      <c r="D12747">
        <v>2058217</v>
      </c>
      <c r="E12747">
        <v>1961488</v>
      </c>
    </row>
    <row r="12748" spans="1:5">
      <c r="A12748" s="58">
        <v>36617</v>
      </c>
      <c r="B12748">
        <v>7</v>
      </c>
      <c r="C12748">
        <v>4118147</v>
      </c>
      <c r="D12748">
        <v>2109868</v>
      </c>
      <c r="E12748">
        <v>2008279</v>
      </c>
    </row>
    <row r="12749" spans="1:5">
      <c r="A12749" s="58">
        <v>36617</v>
      </c>
      <c r="B12749">
        <v>8</v>
      </c>
      <c r="C12749">
        <v>4179230</v>
      </c>
      <c r="D12749">
        <v>2137829</v>
      </c>
      <c r="E12749">
        <v>2041401</v>
      </c>
    </row>
    <row r="12750" spans="1:5">
      <c r="A12750" s="58">
        <v>36617</v>
      </c>
      <c r="B12750">
        <v>9</v>
      </c>
      <c r="C12750">
        <v>4267320</v>
      </c>
      <c r="D12750">
        <v>2186291</v>
      </c>
      <c r="E12750">
        <v>2081029</v>
      </c>
    </row>
    <row r="12751" spans="1:5">
      <c r="A12751" s="58">
        <v>36617</v>
      </c>
      <c r="B12751">
        <v>10</v>
      </c>
      <c r="C12751">
        <v>4274056</v>
      </c>
      <c r="D12751">
        <v>2191244</v>
      </c>
      <c r="E12751">
        <v>2082812</v>
      </c>
    </row>
    <row r="12752" spans="1:5">
      <c r="A12752" s="58">
        <v>36617</v>
      </c>
      <c r="B12752">
        <v>11</v>
      </c>
      <c r="C12752">
        <v>4115093</v>
      </c>
      <c r="D12752">
        <v>2108157</v>
      </c>
      <c r="E12752">
        <v>2006936</v>
      </c>
    </row>
    <row r="12753" spans="1:5">
      <c r="A12753" s="58">
        <v>36617</v>
      </c>
      <c r="B12753">
        <v>12</v>
      </c>
      <c r="C12753">
        <v>4075842</v>
      </c>
      <c r="D12753">
        <v>2087228</v>
      </c>
      <c r="E12753">
        <v>1988614</v>
      </c>
    </row>
    <row r="12754" spans="1:5">
      <c r="A12754" s="58">
        <v>36617</v>
      </c>
      <c r="B12754">
        <v>13</v>
      </c>
      <c r="C12754">
        <v>4010850</v>
      </c>
      <c r="D12754">
        <v>2054008</v>
      </c>
      <c r="E12754">
        <v>1956842</v>
      </c>
    </row>
    <row r="12755" spans="1:5">
      <c r="A12755" s="58">
        <v>36617</v>
      </c>
      <c r="B12755">
        <v>14</v>
      </c>
      <c r="C12755">
        <v>4052231</v>
      </c>
      <c r="D12755">
        <v>2079560</v>
      </c>
      <c r="E12755">
        <v>1972671</v>
      </c>
    </row>
    <row r="12756" spans="1:5">
      <c r="A12756" s="58">
        <v>36617</v>
      </c>
      <c r="B12756">
        <v>15</v>
      </c>
      <c r="C12756">
        <v>4019404</v>
      </c>
      <c r="D12756">
        <v>2065127</v>
      </c>
      <c r="E12756">
        <v>1954277</v>
      </c>
    </row>
    <row r="12757" spans="1:5">
      <c r="A12757" s="58">
        <v>36617</v>
      </c>
      <c r="B12757">
        <v>16</v>
      </c>
      <c r="C12757">
        <v>3975021</v>
      </c>
      <c r="D12757">
        <v>2048582</v>
      </c>
      <c r="E12757">
        <v>1926439</v>
      </c>
    </row>
    <row r="12758" spans="1:5">
      <c r="A12758" s="58">
        <v>36617</v>
      </c>
      <c r="B12758">
        <v>17</v>
      </c>
      <c r="C12758">
        <v>4046012</v>
      </c>
      <c r="D12758">
        <v>2091280</v>
      </c>
      <c r="E12758">
        <v>1954732</v>
      </c>
    </row>
    <row r="12759" spans="1:5">
      <c r="A12759" s="58">
        <v>36617</v>
      </c>
      <c r="B12759">
        <v>18</v>
      </c>
      <c r="C12759">
        <v>4051598</v>
      </c>
      <c r="D12759">
        <v>2078853</v>
      </c>
      <c r="E12759">
        <v>1972745</v>
      </c>
    </row>
    <row r="12760" spans="1:5">
      <c r="A12760" s="58">
        <v>36617</v>
      </c>
      <c r="B12760">
        <v>19</v>
      </c>
      <c r="C12760">
        <v>4127855</v>
      </c>
      <c r="D12760">
        <v>2107162</v>
      </c>
      <c r="E12760">
        <v>2020693</v>
      </c>
    </row>
    <row r="12761" spans="1:5">
      <c r="A12761" s="58">
        <v>36617</v>
      </c>
      <c r="B12761">
        <v>20</v>
      </c>
      <c r="C12761">
        <v>4049448</v>
      </c>
      <c r="D12761">
        <v>2071220</v>
      </c>
      <c r="E12761">
        <v>1978228</v>
      </c>
    </row>
    <row r="12762" spans="1:5">
      <c r="A12762" s="58">
        <v>36617</v>
      </c>
      <c r="B12762">
        <v>21</v>
      </c>
      <c r="C12762">
        <v>3841082</v>
      </c>
      <c r="D12762">
        <v>1965673</v>
      </c>
      <c r="E12762">
        <v>1875409</v>
      </c>
    </row>
    <row r="12763" spans="1:5">
      <c r="A12763" s="58">
        <v>36617</v>
      </c>
      <c r="B12763">
        <v>22</v>
      </c>
      <c r="C12763">
        <v>3758648</v>
      </c>
      <c r="D12763">
        <v>1921549</v>
      </c>
      <c r="E12763">
        <v>1837099</v>
      </c>
    </row>
    <row r="12764" spans="1:5">
      <c r="A12764" s="58">
        <v>36617</v>
      </c>
      <c r="B12764">
        <v>23</v>
      </c>
      <c r="C12764">
        <v>3673582</v>
      </c>
      <c r="D12764">
        <v>1875400</v>
      </c>
      <c r="E12764">
        <v>1798182</v>
      </c>
    </row>
    <row r="12765" spans="1:5">
      <c r="A12765" s="58">
        <v>36617</v>
      </c>
      <c r="B12765">
        <v>24</v>
      </c>
      <c r="C12765">
        <v>3641241</v>
      </c>
      <c r="D12765">
        <v>1853972</v>
      </c>
      <c r="E12765">
        <v>1787269</v>
      </c>
    </row>
    <row r="12766" spans="1:5">
      <c r="A12766" s="58">
        <v>36617</v>
      </c>
      <c r="B12766">
        <v>25</v>
      </c>
      <c r="C12766">
        <v>3744539</v>
      </c>
      <c r="D12766">
        <v>1905899</v>
      </c>
      <c r="E12766">
        <v>1838640</v>
      </c>
    </row>
    <row r="12767" spans="1:5">
      <c r="A12767" s="58">
        <v>36617</v>
      </c>
      <c r="B12767">
        <v>26</v>
      </c>
      <c r="C12767">
        <v>3619660</v>
      </c>
      <c r="D12767">
        <v>1832383</v>
      </c>
      <c r="E12767">
        <v>1787277</v>
      </c>
    </row>
    <row r="12768" spans="1:5">
      <c r="A12768" s="58">
        <v>36617</v>
      </c>
      <c r="B12768">
        <v>27</v>
      </c>
      <c r="C12768">
        <v>3789800</v>
      </c>
      <c r="D12768">
        <v>1914947</v>
      </c>
      <c r="E12768">
        <v>1874853</v>
      </c>
    </row>
    <row r="12769" spans="1:5">
      <c r="A12769" s="58">
        <v>36617</v>
      </c>
      <c r="B12769">
        <v>28</v>
      </c>
      <c r="C12769">
        <v>3984812</v>
      </c>
      <c r="D12769">
        <v>2010807</v>
      </c>
      <c r="E12769">
        <v>1974005</v>
      </c>
    </row>
    <row r="12770" spans="1:5">
      <c r="A12770" s="58">
        <v>36617</v>
      </c>
      <c r="B12770">
        <v>29</v>
      </c>
      <c r="C12770">
        <v>4242525</v>
      </c>
      <c r="D12770">
        <v>2134724</v>
      </c>
      <c r="E12770">
        <v>2107801</v>
      </c>
    </row>
    <row r="12771" spans="1:5">
      <c r="A12771" s="58">
        <v>36617</v>
      </c>
      <c r="B12771">
        <v>30</v>
      </c>
      <c r="C12771">
        <v>4289970</v>
      </c>
      <c r="D12771">
        <v>2174238</v>
      </c>
      <c r="E12771">
        <v>2115732</v>
      </c>
    </row>
    <row r="12772" spans="1:5">
      <c r="A12772" s="58">
        <v>36617</v>
      </c>
      <c r="B12772">
        <v>31</v>
      </c>
      <c r="C12772">
        <v>4011575</v>
      </c>
      <c r="D12772">
        <v>2019782</v>
      </c>
      <c r="E12772">
        <v>1991793</v>
      </c>
    </row>
    <row r="12773" spans="1:5">
      <c r="A12773" s="58">
        <v>36617</v>
      </c>
      <c r="B12773">
        <v>32</v>
      </c>
      <c r="C12773">
        <v>3994121</v>
      </c>
      <c r="D12773">
        <v>2008877</v>
      </c>
      <c r="E12773">
        <v>1985244</v>
      </c>
    </row>
    <row r="12774" spans="1:5">
      <c r="A12774" s="58">
        <v>36617</v>
      </c>
      <c r="B12774">
        <v>33</v>
      </c>
      <c r="C12774">
        <v>4026573</v>
      </c>
      <c r="D12774">
        <v>2018017</v>
      </c>
      <c r="E12774">
        <v>2008556</v>
      </c>
    </row>
    <row r="12775" spans="1:5">
      <c r="A12775" s="58">
        <v>36617</v>
      </c>
      <c r="B12775">
        <v>34</v>
      </c>
      <c r="C12775">
        <v>4188149</v>
      </c>
      <c r="D12775">
        <v>2100855</v>
      </c>
      <c r="E12775">
        <v>2087294</v>
      </c>
    </row>
    <row r="12776" spans="1:5">
      <c r="A12776" s="58">
        <v>36617</v>
      </c>
      <c r="B12776">
        <v>35</v>
      </c>
      <c r="C12776">
        <v>4516118</v>
      </c>
      <c r="D12776">
        <v>2265621</v>
      </c>
      <c r="E12776">
        <v>2250497</v>
      </c>
    </row>
    <row r="12777" spans="1:5">
      <c r="A12777" s="58">
        <v>36617</v>
      </c>
      <c r="B12777">
        <v>36</v>
      </c>
      <c r="C12777">
        <v>4511168</v>
      </c>
      <c r="D12777">
        <v>2247529</v>
      </c>
      <c r="E12777">
        <v>2263639</v>
      </c>
    </row>
    <row r="12778" spans="1:5">
      <c r="A12778" s="58">
        <v>36617</v>
      </c>
      <c r="B12778">
        <v>37</v>
      </c>
      <c r="C12778">
        <v>4517060</v>
      </c>
      <c r="D12778">
        <v>2250122</v>
      </c>
      <c r="E12778">
        <v>2266938</v>
      </c>
    </row>
    <row r="12779" spans="1:5">
      <c r="A12779" s="58">
        <v>36617</v>
      </c>
      <c r="B12779">
        <v>38</v>
      </c>
      <c r="C12779">
        <v>4553814</v>
      </c>
      <c r="D12779">
        <v>2268083</v>
      </c>
      <c r="E12779">
        <v>2285731</v>
      </c>
    </row>
    <row r="12780" spans="1:5">
      <c r="A12780" s="58">
        <v>36617</v>
      </c>
      <c r="B12780">
        <v>39</v>
      </c>
      <c r="C12780">
        <v>4608504</v>
      </c>
      <c r="D12780">
        <v>2287341</v>
      </c>
      <c r="E12780">
        <v>2321163</v>
      </c>
    </row>
    <row r="12781" spans="1:5">
      <c r="A12781" s="58">
        <v>36617</v>
      </c>
      <c r="B12781">
        <v>40</v>
      </c>
      <c r="C12781">
        <v>4711434</v>
      </c>
      <c r="D12781">
        <v>2352606</v>
      </c>
      <c r="E12781">
        <v>2358828</v>
      </c>
    </row>
    <row r="12782" spans="1:5">
      <c r="A12782" s="58">
        <v>36617</v>
      </c>
      <c r="B12782">
        <v>41</v>
      </c>
      <c r="C12782">
        <v>4466676</v>
      </c>
      <c r="D12782">
        <v>2213034</v>
      </c>
      <c r="E12782">
        <v>2253642</v>
      </c>
    </row>
    <row r="12783" spans="1:5">
      <c r="A12783" s="58">
        <v>36617</v>
      </c>
      <c r="B12783">
        <v>42</v>
      </c>
      <c r="C12783">
        <v>4547220</v>
      </c>
      <c r="D12783">
        <v>2256543</v>
      </c>
      <c r="E12783">
        <v>2290677</v>
      </c>
    </row>
    <row r="12784" spans="1:5">
      <c r="A12784" s="58">
        <v>36617</v>
      </c>
      <c r="B12784">
        <v>43</v>
      </c>
      <c r="C12784">
        <v>4407870</v>
      </c>
      <c r="D12784">
        <v>2178451</v>
      </c>
      <c r="E12784">
        <v>2229419</v>
      </c>
    </row>
    <row r="12785" spans="1:5">
      <c r="A12785" s="58">
        <v>36617</v>
      </c>
      <c r="B12785">
        <v>44</v>
      </c>
      <c r="C12785">
        <v>4308663</v>
      </c>
      <c r="D12785">
        <v>2128468</v>
      </c>
      <c r="E12785">
        <v>2180195</v>
      </c>
    </row>
    <row r="12786" spans="1:5">
      <c r="A12786" s="58">
        <v>36617</v>
      </c>
      <c r="B12786">
        <v>45</v>
      </c>
      <c r="C12786">
        <v>4341460</v>
      </c>
      <c r="D12786">
        <v>2151115</v>
      </c>
      <c r="E12786">
        <v>2190345</v>
      </c>
    </row>
    <row r="12787" spans="1:5">
      <c r="A12787" s="58">
        <v>36617</v>
      </c>
      <c r="B12787">
        <v>46</v>
      </c>
      <c r="C12787">
        <v>4087563</v>
      </c>
      <c r="D12787">
        <v>2009570</v>
      </c>
      <c r="E12787">
        <v>2077993</v>
      </c>
    </row>
    <row r="12788" spans="1:5">
      <c r="A12788" s="58">
        <v>36617</v>
      </c>
      <c r="B12788">
        <v>47</v>
      </c>
      <c r="C12788">
        <v>4019692</v>
      </c>
      <c r="D12788">
        <v>1976128</v>
      </c>
      <c r="E12788">
        <v>2043564</v>
      </c>
    </row>
    <row r="12789" spans="1:5">
      <c r="A12789" s="58">
        <v>36617</v>
      </c>
      <c r="B12789">
        <v>48</v>
      </c>
      <c r="C12789">
        <v>3885145</v>
      </c>
      <c r="D12789">
        <v>1909672</v>
      </c>
      <c r="E12789">
        <v>1975473</v>
      </c>
    </row>
    <row r="12790" spans="1:5">
      <c r="A12790" s="58">
        <v>36617</v>
      </c>
      <c r="B12790">
        <v>49</v>
      </c>
      <c r="C12790">
        <v>3758544</v>
      </c>
      <c r="D12790">
        <v>1843021</v>
      </c>
      <c r="E12790">
        <v>1915523</v>
      </c>
    </row>
    <row r="12791" spans="1:5">
      <c r="A12791" s="58">
        <v>36617</v>
      </c>
      <c r="B12791">
        <v>50</v>
      </c>
      <c r="C12791">
        <v>3808515</v>
      </c>
      <c r="D12791">
        <v>1871638</v>
      </c>
      <c r="E12791">
        <v>1936877</v>
      </c>
    </row>
    <row r="12792" spans="1:5">
      <c r="A12792" s="58">
        <v>36617</v>
      </c>
      <c r="B12792">
        <v>51</v>
      </c>
      <c r="C12792">
        <v>3616997</v>
      </c>
      <c r="D12792">
        <v>1769463</v>
      </c>
      <c r="E12792">
        <v>1847534</v>
      </c>
    </row>
    <row r="12793" spans="1:5">
      <c r="A12793" s="58">
        <v>36617</v>
      </c>
      <c r="B12793">
        <v>52</v>
      </c>
      <c r="C12793">
        <v>3707436</v>
      </c>
      <c r="D12793">
        <v>1815785</v>
      </c>
      <c r="E12793">
        <v>1891651</v>
      </c>
    </row>
    <row r="12794" spans="1:5">
      <c r="A12794" s="58">
        <v>36617</v>
      </c>
      <c r="B12794">
        <v>53</v>
      </c>
      <c r="C12794">
        <v>3635040</v>
      </c>
      <c r="D12794">
        <v>1778423</v>
      </c>
      <c r="E12794">
        <v>1856617</v>
      </c>
    </row>
    <row r="12795" spans="1:5">
      <c r="A12795" s="58">
        <v>36617</v>
      </c>
      <c r="B12795">
        <v>54</v>
      </c>
      <c r="C12795">
        <v>2817560</v>
      </c>
      <c r="D12795">
        <v>1372415</v>
      </c>
      <c r="E12795">
        <v>1445145</v>
      </c>
    </row>
    <row r="12796" spans="1:5">
      <c r="A12796" s="58">
        <v>36617</v>
      </c>
      <c r="B12796">
        <v>55</v>
      </c>
      <c r="C12796">
        <v>2850600</v>
      </c>
      <c r="D12796">
        <v>1386859</v>
      </c>
      <c r="E12796">
        <v>1463741</v>
      </c>
    </row>
    <row r="12797" spans="1:5">
      <c r="A12797" s="58">
        <v>36617</v>
      </c>
      <c r="B12797">
        <v>56</v>
      </c>
      <c r="C12797">
        <v>2837452</v>
      </c>
      <c r="D12797">
        <v>1375187</v>
      </c>
      <c r="E12797">
        <v>1462265</v>
      </c>
    </row>
    <row r="12798" spans="1:5">
      <c r="A12798" s="58">
        <v>36617</v>
      </c>
      <c r="B12798">
        <v>57</v>
      </c>
      <c r="C12798">
        <v>2864020</v>
      </c>
      <c r="D12798">
        <v>1384196</v>
      </c>
      <c r="E12798">
        <v>1479824</v>
      </c>
    </row>
    <row r="12799" spans="1:5">
      <c r="A12799" s="58">
        <v>36617</v>
      </c>
      <c r="B12799">
        <v>58</v>
      </c>
      <c r="C12799">
        <v>2540152</v>
      </c>
      <c r="D12799">
        <v>1222709</v>
      </c>
      <c r="E12799">
        <v>1317443</v>
      </c>
    </row>
    <row r="12800" spans="1:5">
      <c r="A12800" s="58">
        <v>36617</v>
      </c>
      <c r="B12800">
        <v>59</v>
      </c>
      <c r="C12800">
        <v>2377013</v>
      </c>
      <c r="D12800">
        <v>1139778</v>
      </c>
      <c r="E12800">
        <v>1237235</v>
      </c>
    </row>
    <row r="12801" spans="1:5">
      <c r="A12801" s="58">
        <v>36617</v>
      </c>
      <c r="B12801">
        <v>60</v>
      </c>
      <c r="C12801">
        <v>2319944</v>
      </c>
      <c r="D12801">
        <v>1111560</v>
      </c>
      <c r="E12801">
        <v>1208384</v>
      </c>
    </row>
    <row r="12802" spans="1:5">
      <c r="A12802" s="58">
        <v>36617</v>
      </c>
      <c r="B12802">
        <v>61</v>
      </c>
      <c r="C12802">
        <v>2221227</v>
      </c>
      <c r="D12802">
        <v>1061679</v>
      </c>
      <c r="E12802">
        <v>1159548</v>
      </c>
    </row>
    <row r="12803" spans="1:5">
      <c r="A12803" s="58">
        <v>36617</v>
      </c>
      <c r="B12803">
        <v>62</v>
      </c>
      <c r="C12803">
        <v>2171072</v>
      </c>
      <c r="D12803">
        <v>1033865</v>
      </c>
      <c r="E12803">
        <v>1137207</v>
      </c>
    </row>
    <row r="12804" spans="1:5">
      <c r="A12804" s="58">
        <v>36617</v>
      </c>
      <c r="B12804">
        <v>63</v>
      </c>
      <c r="C12804">
        <v>2053151</v>
      </c>
      <c r="D12804">
        <v>971203</v>
      </c>
      <c r="E12804">
        <v>1081948</v>
      </c>
    </row>
    <row r="12805" spans="1:5">
      <c r="A12805" s="58">
        <v>36617</v>
      </c>
      <c r="B12805">
        <v>64</v>
      </c>
      <c r="C12805">
        <v>2040053</v>
      </c>
      <c r="D12805">
        <v>958320</v>
      </c>
      <c r="E12805">
        <v>1081733</v>
      </c>
    </row>
    <row r="12806" spans="1:5">
      <c r="A12806" s="58">
        <v>36617</v>
      </c>
      <c r="B12806">
        <v>65</v>
      </c>
      <c r="C12806">
        <v>2029911</v>
      </c>
      <c r="D12806">
        <v>950651</v>
      </c>
      <c r="E12806">
        <v>1079260</v>
      </c>
    </row>
    <row r="12807" spans="1:5">
      <c r="A12807" s="58">
        <v>36617</v>
      </c>
      <c r="B12807">
        <v>66</v>
      </c>
      <c r="C12807">
        <v>1860320</v>
      </c>
      <c r="D12807">
        <v>864156</v>
      </c>
      <c r="E12807">
        <v>996164</v>
      </c>
    </row>
    <row r="12808" spans="1:5">
      <c r="A12808" s="58">
        <v>36617</v>
      </c>
      <c r="B12808">
        <v>67</v>
      </c>
      <c r="C12808">
        <v>1896451</v>
      </c>
      <c r="D12808">
        <v>874079</v>
      </c>
      <c r="E12808">
        <v>1022372</v>
      </c>
    </row>
    <row r="12809" spans="1:5">
      <c r="A12809" s="58">
        <v>36617</v>
      </c>
      <c r="B12809">
        <v>68</v>
      </c>
      <c r="C12809">
        <v>1864515</v>
      </c>
      <c r="D12809">
        <v>856145</v>
      </c>
      <c r="E12809">
        <v>1008370</v>
      </c>
    </row>
    <row r="12810" spans="1:5">
      <c r="A12810" s="58">
        <v>36617</v>
      </c>
      <c r="B12810">
        <v>69</v>
      </c>
      <c r="C12810">
        <v>1882348</v>
      </c>
      <c r="D12810">
        <v>855331</v>
      </c>
      <c r="E12810">
        <v>1027017</v>
      </c>
    </row>
    <row r="12811" spans="1:5">
      <c r="A12811" s="58">
        <v>36617</v>
      </c>
      <c r="B12811">
        <v>70</v>
      </c>
      <c r="C12811">
        <v>1875175</v>
      </c>
      <c r="D12811">
        <v>844517</v>
      </c>
      <c r="E12811">
        <v>1030658</v>
      </c>
    </row>
    <row r="12812" spans="1:5">
      <c r="A12812" s="58">
        <v>36617</v>
      </c>
      <c r="B12812">
        <v>71</v>
      </c>
      <c r="C12812">
        <v>1788269</v>
      </c>
      <c r="D12812">
        <v>798517</v>
      </c>
      <c r="E12812">
        <v>989752</v>
      </c>
    </row>
    <row r="12813" spans="1:5">
      <c r="A12813" s="58">
        <v>36617</v>
      </c>
      <c r="B12813">
        <v>72</v>
      </c>
      <c r="C12813">
        <v>1791696</v>
      </c>
      <c r="D12813">
        <v>791164</v>
      </c>
      <c r="E12813">
        <v>1000532</v>
      </c>
    </row>
    <row r="12814" spans="1:5">
      <c r="A12814" s="58">
        <v>36617</v>
      </c>
      <c r="B12814">
        <v>73</v>
      </c>
      <c r="C12814">
        <v>1725168</v>
      </c>
      <c r="D12814">
        <v>751433</v>
      </c>
      <c r="E12814">
        <v>973735</v>
      </c>
    </row>
    <row r="12815" spans="1:5">
      <c r="A12815" s="58">
        <v>36617</v>
      </c>
      <c r="B12815">
        <v>74</v>
      </c>
      <c r="C12815">
        <v>1677133</v>
      </c>
      <c r="D12815">
        <v>717281</v>
      </c>
      <c r="E12815">
        <v>959852</v>
      </c>
    </row>
    <row r="12816" spans="1:5">
      <c r="A12816" s="58">
        <v>36617</v>
      </c>
      <c r="B12816">
        <v>75</v>
      </c>
      <c r="C12816">
        <v>1651641</v>
      </c>
      <c r="D12816">
        <v>695865</v>
      </c>
      <c r="E12816">
        <v>955776</v>
      </c>
    </row>
    <row r="12817" spans="1:5">
      <c r="A12817" s="58">
        <v>36617</v>
      </c>
      <c r="B12817">
        <v>76</v>
      </c>
      <c r="C12817">
        <v>1556567</v>
      </c>
      <c r="D12817">
        <v>647773</v>
      </c>
      <c r="E12817">
        <v>908794</v>
      </c>
    </row>
    <row r="12818" spans="1:5">
      <c r="A12818" s="58">
        <v>36617</v>
      </c>
      <c r="B12818">
        <v>77</v>
      </c>
      <c r="C12818">
        <v>1460781</v>
      </c>
      <c r="D12818">
        <v>599742</v>
      </c>
      <c r="E12818">
        <v>861039</v>
      </c>
    </row>
    <row r="12819" spans="1:5">
      <c r="A12819" s="58">
        <v>36617</v>
      </c>
      <c r="B12819">
        <v>78</v>
      </c>
      <c r="C12819">
        <v>1431916</v>
      </c>
      <c r="D12819">
        <v>579368</v>
      </c>
      <c r="E12819">
        <v>852548</v>
      </c>
    </row>
    <row r="12820" spans="1:5">
      <c r="A12820" s="58">
        <v>36617</v>
      </c>
      <c r="B12820">
        <v>79</v>
      </c>
      <c r="C12820">
        <v>1314908</v>
      </c>
      <c r="D12820">
        <v>521708</v>
      </c>
      <c r="E12820">
        <v>793200</v>
      </c>
    </row>
    <row r="12821" spans="1:5">
      <c r="A12821" s="58">
        <v>36617</v>
      </c>
      <c r="B12821">
        <v>80</v>
      </c>
      <c r="C12821">
        <v>1207365</v>
      </c>
      <c r="D12821">
        <v>467013</v>
      </c>
      <c r="E12821">
        <v>740352</v>
      </c>
    </row>
    <row r="12822" spans="1:5">
      <c r="A12822" s="58">
        <v>36617</v>
      </c>
      <c r="B12822">
        <v>81</v>
      </c>
      <c r="C12822">
        <v>1072048</v>
      </c>
      <c r="D12822">
        <v>406546</v>
      </c>
      <c r="E12822">
        <v>665502</v>
      </c>
    </row>
    <row r="12823" spans="1:5">
      <c r="A12823" s="58">
        <v>36617</v>
      </c>
      <c r="B12823">
        <v>82</v>
      </c>
      <c r="C12823">
        <v>981562</v>
      </c>
      <c r="D12823">
        <v>364815</v>
      </c>
      <c r="E12823">
        <v>616747</v>
      </c>
    </row>
    <row r="12824" spans="1:5">
      <c r="A12824" s="58">
        <v>36617</v>
      </c>
      <c r="B12824">
        <v>83</v>
      </c>
      <c r="C12824">
        <v>883063</v>
      </c>
      <c r="D12824">
        <v>317289</v>
      </c>
      <c r="E12824">
        <v>565774</v>
      </c>
    </row>
    <row r="12825" spans="1:5">
      <c r="A12825" s="58">
        <v>36617</v>
      </c>
      <c r="B12825">
        <v>84</v>
      </c>
      <c r="C12825">
        <v>801329</v>
      </c>
      <c r="D12825">
        <v>279234</v>
      </c>
      <c r="E12825">
        <v>522095</v>
      </c>
    </row>
    <row r="12826" spans="1:5">
      <c r="A12826" s="58">
        <v>36617</v>
      </c>
      <c r="B12826">
        <v>85</v>
      </c>
      <c r="C12826">
        <v>730194</v>
      </c>
      <c r="D12826">
        <v>244874</v>
      </c>
      <c r="E12826">
        <v>485320</v>
      </c>
    </row>
    <row r="12827" spans="1:5">
      <c r="A12827" s="58">
        <v>36617</v>
      </c>
      <c r="B12827">
        <v>86</v>
      </c>
      <c r="C12827">
        <v>635154</v>
      </c>
      <c r="D12827">
        <v>204981</v>
      </c>
      <c r="E12827">
        <v>430173</v>
      </c>
    </row>
    <row r="12828" spans="1:5">
      <c r="A12828" s="58">
        <v>36617</v>
      </c>
      <c r="B12828">
        <v>87</v>
      </c>
      <c r="C12828">
        <v>557330</v>
      </c>
      <c r="D12828">
        <v>173520</v>
      </c>
      <c r="E12828">
        <v>383810</v>
      </c>
    </row>
    <row r="12829" spans="1:5">
      <c r="A12829" s="58">
        <v>36617</v>
      </c>
      <c r="B12829">
        <v>88</v>
      </c>
      <c r="C12829">
        <v>465481</v>
      </c>
      <c r="D12829">
        <v>139395</v>
      </c>
      <c r="E12829">
        <v>326086</v>
      </c>
    </row>
    <row r="12830" spans="1:5">
      <c r="A12830" s="58">
        <v>36617</v>
      </c>
      <c r="B12830">
        <v>89</v>
      </c>
      <c r="C12830">
        <v>401659</v>
      </c>
      <c r="D12830">
        <v>113731</v>
      </c>
      <c r="E12830">
        <v>287928</v>
      </c>
    </row>
    <row r="12831" spans="1:5">
      <c r="A12831" s="58">
        <v>36617</v>
      </c>
      <c r="B12831">
        <v>90</v>
      </c>
      <c r="C12831">
        <v>327904</v>
      </c>
      <c r="D12831">
        <v>89678</v>
      </c>
      <c r="E12831">
        <v>238226</v>
      </c>
    </row>
    <row r="12832" spans="1:5">
      <c r="A12832" s="58">
        <v>36617</v>
      </c>
      <c r="B12832">
        <v>91</v>
      </c>
      <c r="C12832">
        <v>266386</v>
      </c>
      <c r="D12832">
        <v>68980</v>
      </c>
      <c r="E12832">
        <v>197406</v>
      </c>
    </row>
    <row r="12833" spans="1:7">
      <c r="A12833" s="58">
        <v>36617</v>
      </c>
      <c r="B12833">
        <v>92</v>
      </c>
      <c r="C12833">
        <v>218217</v>
      </c>
      <c r="D12833">
        <v>54437</v>
      </c>
      <c r="E12833">
        <v>163780</v>
      </c>
    </row>
    <row r="12834" spans="1:7">
      <c r="A12834" s="58">
        <v>36617</v>
      </c>
      <c r="B12834">
        <v>93</v>
      </c>
      <c r="C12834">
        <v>169066</v>
      </c>
      <c r="D12834">
        <v>39693</v>
      </c>
      <c r="E12834">
        <v>129373</v>
      </c>
    </row>
    <row r="12835" spans="1:7">
      <c r="A12835" s="58">
        <v>36617</v>
      </c>
      <c r="B12835">
        <v>94</v>
      </c>
      <c r="C12835">
        <v>130958</v>
      </c>
      <c r="D12835">
        <v>29537</v>
      </c>
      <c r="E12835">
        <v>101421</v>
      </c>
    </row>
    <row r="12836" spans="1:7">
      <c r="A12836" s="58">
        <v>36617</v>
      </c>
      <c r="B12836">
        <v>95</v>
      </c>
      <c r="C12836">
        <v>98095</v>
      </c>
      <c r="D12836">
        <v>21097</v>
      </c>
      <c r="E12836">
        <v>76998</v>
      </c>
    </row>
    <row r="12837" spans="1:7">
      <c r="A12837" s="58">
        <v>36617</v>
      </c>
      <c r="B12837">
        <v>96</v>
      </c>
      <c r="C12837">
        <v>72680</v>
      </c>
      <c r="D12837">
        <v>14704</v>
      </c>
      <c r="E12837">
        <v>57976</v>
      </c>
      <c r="G12837" t="s">
        <v>201</v>
      </c>
    </row>
    <row r="12838" spans="1:7">
      <c r="A12838" s="58">
        <v>36617</v>
      </c>
      <c r="B12838">
        <v>97</v>
      </c>
      <c r="C12838">
        <v>52844</v>
      </c>
      <c r="D12838">
        <v>10308</v>
      </c>
      <c r="E12838">
        <v>42536</v>
      </c>
      <c r="G12838" s="61">
        <v>271005</v>
      </c>
    </row>
    <row r="12839" spans="1:7">
      <c r="A12839" s="58">
        <v>36617</v>
      </c>
      <c r="B12839">
        <v>98</v>
      </c>
      <c r="C12839">
        <v>36003</v>
      </c>
      <c r="D12839">
        <v>6804</v>
      </c>
      <c r="E12839">
        <v>29199</v>
      </c>
      <c r="G12839" s="61">
        <v>270792</v>
      </c>
    </row>
    <row r="12840" spans="1:7">
      <c r="A12840" s="58">
        <v>36617</v>
      </c>
      <c r="B12840">
        <v>99</v>
      </c>
      <c r="C12840">
        <v>27162</v>
      </c>
      <c r="D12840">
        <v>5202</v>
      </c>
      <c r="E12840">
        <v>21960</v>
      </c>
      <c r="G12840" s="61">
        <v>270565</v>
      </c>
    </row>
    <row r="12841" spans="1:7">
      <c r="A12841" s="58">
        <v>36617</v>
      </c>
      <c r="B12841" t="s">
        <v>164</v>
      </c>
      <c r="C12841">
        <v>50454</v>
      </c>
      <c r="D12841">
        <v>10057</v>
      </c>
      <c r="E12841">
        <v>40397</v>
      </c>
      <c r="G12841" s="61">
        <v>270328</v>
      </c>
    </row>
    <row r="12842" spans="1:7">
      <c r="G12842" s="61">
        <v>270091</v>
      </c>
    </row>
    <row r="12843" spans="1:7">
      <c r="G12843" s="61">
        <v>269885</v>
      </c>
    </row>
    <row r="12844" spans="1:7">
      <c r="G12844" s="61">
        <v>269683</v>
      </c>
    </row>
    <row r="12845" spans="1:7" ht="18">
      <c r="A12845" s="55" t="s">
        <v>204</v>
      </c>
      <c r="G12845" s="61">
        <v>269501</v>
      </c>
    </row>
    <row r="12846" spans="1:7">
      <c r="A12846" s="60" t="s">
        <v>175</v>
      </c>
      <c r="G12846" s="61">
        <v>269320</v>
      </c>
    </row>
    <row r="12847" spans="1:7">
      <c r="A12847" s="60" t="s">
        <v>176</v>
      </c>
      <c r="G12847" s="61">
        <v>269162</v>
      </c>
    </row>
    <row r="12848" spans="1:7">
      <c r="A12848" s="60" t="s">
        <v>177</v>
      </c>
      <c r="G12848" s="61">
        <v>269009</v>
      </c>
    </row>
    <row r="12849" spans="1:7">
      <c r="A12849" s="60" t="s">
        <v>178</v>
      </c>
      <c r="G12849" s="61">
        <v>268812</v>
      </c>
    </row>
    <row r="12850" spans="1:7">
      <c r="A12850" s="59"/>
      <c r="G12850" s="61">
        <v>268628</v>
      </c>
    </row>
    <row r="12851" spans="1:7">
      <c r="A12851" s="60" t="s">
        <v>179</v>
      </c>
      <c r="G12851" s="61">
        <v>268411</v>
      </c>
    </row>
    <row r="12852" spans="1:7">
      <c r="A12852" s="60" t="s">
        <v>180</v>
      </c>
      <c r="G12852" s="61">
        <v>268176</v>
      </c>
    </row>
    <row r="12853" spans="1:7">
      <c r="A12853" s="60" t="s">
        <v>181</v>
      </c>
      <c r="G12853" s="61">
        <v>267937</v>
      </c>
    </row>
    <row r="12854" spans="1:7">
      <c r="A12854" s="60" t="s">
        <v>182</v>
      </c>
      <c r="G12854" s="61">
        <v>267703</v>
      </c>
    </row>
    <row r="12855" spans="1:7">
      <c r="A12855" s="63" t="s">
        <v>199</v>
      </c>
      <c r="G12855" s="61">
        <v>267494</v>
      </c>
    </row>
    <row r="12856" spans="1:7">
      <c r="A12856" s="60" t="s">
        <v>1</v>
      </c>
      <c r="B12856" t="s">
        <v>0</v>
      </c>
      <c r="C12856" t="s">
        <v>196</v>
      </c>
      <c r="D12856" t="s">
        <v>197</v>
      </c>
      <c r="E12856" t="s">
        <v>198</v>
      </c>
      <c r="F12856" t="s">
        <v>200</v>
      </c>
      <c r="G12856" s="61">
        <v>267289</v>
      </c>
    </row>
    <row r="12857" spans="1:7">
      <c r="A12857">
        <v>2000</v>
      </c>
      <c r="B12857" s="60" t="s">
        <v>183</v>
      </c>
      <c r="C12857">
        <v>1</v>
      </c>
      <c r="D12857" s="61">
        <v>276059</v>
      </c>
      <c r="E12857" s="61">
        <v>276298</v>
      </c>
      <c r="F12857" s="61">
        <v>274874</v>
      </c>
      <c r="G12857" s="61">
        <v>267101</v>
      </c>
    </row>
    <row r="12858" spans="1:7">
      <c r="A12858">
        <v>2000</v>
      </c>
      <c r="B12858" s="60" t="s">
        <v>184</v>
      </c>
      <c r="C12858">
        <v>1</v>
      </c>
      <c r="D12858" s="61">
        <v>275843</v>
      </c>
      <c r="E12858" s="61">
        <v>276083</v>
      </c>
      <c r="F12858" s="61">
        <v>274656</v>
      </c>
      <c r="G12858" s="61">
        <v>266921</v>
      </c>
    </row>
    <row r="12859" spans="1:7">
      <c r="A12859">
        <v>2000</v>
      </c>
      <c r="B12859" s="60" t="s">
        <v>185</v>
      </c>
      <c r="C12859">
        <v>1</v>
      </c>
      <c r="D12859" s="61">
        <v>275617</v>
      </c>
      <c r="E12859" s="61">
        <v>275857</v>
      </c>
      <c r="F12859" s="61">
        <v>274422</v>
      </c>
      <c r="G12859" s="61">
        <v>266767</v>
      </c>
    </row>
    <row r="12860" spans="1:7">
      <c r="A12860">
        <v>2000</v>
      </c>
      <c r="B12860" s="60" t="s">
        <v>186</v>
      </c>
      <c r="C12860">
        <v>1</v>
      </c>
      <c r="D12860" s="61">
        <v>275377</v>
      </c>
      <c r="E12860" s="61">
        <v>275619</v>
      </c>
      <c r="F12860" s="61">
        <v>274179</v>
      </c>
      <c r="G12860" s="61">
        <v>266621</v>
      </c>
    </row>
    <row r="12861" spans="1:7">
      <c r="A12861">
        <v>2000</v>
      </c>
      <c r="B12861" s="60" t="s">
        <v>187</v>
      </c>
      <c r="C12861">
        <v>1</v>
      </c>
      <c r="D12861" s="61">
        <v>275130</v>
      </c>
      <c r="E12861" s="61">
        <v>275372</v>
      </c>
      <c r="F12861" s="61">
        <v>273936</v>
      </c>
      <c r="G12861" s="61">
        <v>266416</v>
      </c>
    </row>
    <row r="12862" spans="1:7">
      <c r="A12862">
        <v>2000</v>
      </c>
      <c r="B12862" s="60" t="s">
        <v>188</v>
      </c>
      <c r="C12862">
        <v>1</v>
      </c>
      <c r="D12862" s="61">
        <v>274912</v>
      </c>
      <c r="E12862" s="61">
        <v>275155</v>
      </c>
      <c r="F12862" s="61">
        <v>273725</v>
      </c>
      <c r="G12862" s="61">
        <v>266226</v>
      </c>
    </row>
    <row r="12863" spans="1:7">
      <c r="A12863">
        <v>2000</v>
      </c>
      <c r="B12863" s="60" t="s">
        <v>189</v>
      </c>
      <c r="C12863">
        <v>1</v>
      </c>
      <c r="D12863" s="61">
        <v>274708</v>
      </c>
      <c r="E12863" s="61">
        <v>274952</v>
      </c>
      <c r="F12863" s="61">
        <v>273517</v>
      </c>
      <c r="G12863" s="61">
        <v>266001</v>
      </c>
    </row>
    <row r="12864" spans="1:7">
      <c r="A12864">
        <v>2000</v>
      </c>
      <c r="B12864" s="60" t="s">
        <v>190</v>
      </c>
      <c r="C12864">
        <v>1</v>
      </c>
      <c r="D12864" s="61">
        <v>274520</v>
      </c>
      <c r="E12864" s="61">
        <v>274765</v>
      </c>
      <c r="F12864" s="61">
        <v>273330</v>
      </c>
      <c r="G12864" s="61">
        <v>265774</v>
      </c>
    </row>
    <row r="12865" spans="1:7">
      <c r="A12865">
        <v>2000</v>
      </c>
      <c r="B12865" s="60" t="s">
        <v>191</v>
      </c>
      <c r="C12865">
        <v>1</v>
      </c>
      <c r="D12865" s="61">
        <v>274337</v>
      </c>
      <c r="E12865" s="61">
        <v>274583</v>
      </c>
      <c r="F12865" s="61">
        <v>273145</v>
      </c>
      <c r="G12865" s="61">
        <v>265534</v>
      </c>
    </row>
    <row r="12866" spans="1:7">
      <c r="A12866">
        <v>2000</v>
      </c>
      <c r="B12866" s="60" t="s">
        <v>192</v>
      </c>
      <c r="C12866">
        <v>1</v>
      </c>
      <c r="D12866" s="61">
        <v>274177</v>
      </c>
      <c r="E12866" s="61">
        <v>274423</v>
      </c>
      <c r="F12866" s="61">
        <v>272984</v>
      </c>
      <c r="G12866" s="61">
        <v>265292</v>
      </c>
    </row>
    <row r="12867" spans="1:7">
      <c r="A12867">
        <v>2000</v>
      </c>
      <c r="B12867" s="60" t="s">
        <v>193</v>
      </c>
      <c r="C12867">
        <v>1</v>
      </c>
      <c r="D12867" s="61">
        <v>274024</v>
      </c>
      <c r="E12867" s="61">
        <v>274271</v>
      </c>
      <c r="F12867" s="61">
        <v>272828</v>
      </c>
      <c r="G12867" s="61">
        <v>265085</v>
      </c>
    </row>
    <row r="12868" spans="1:7">
      <c r="A12868" s="59">
        <v>1999</v>
      </c>
      <c r="B12868" s="60" t="s">
        <v>194</v>
      </c>
      <c r="C12868">
        <v>1</v>
      </c>
      <c r="D12868" s="61">
        <v>273828</v>
      </c>
      <c r="E12868" s="61">
        <v>274076</v>
      </c>
      <c r="F12868" s="61">
        <v>272628</v>
      </c>
      <c r="G12868" s="61">
        <v>264877</v>
      </c>
    </row>
    <row r="12869" spans="1:7">
      <c r="A12869" s="59">
        <v>1999</v>
      </c>
      <c r="B12869" s="60" t="s">
        <v>183</v>
      </c>
      <c r="C12869">
        <v>1</v>
      </c>
      <c r="D12869" s="61">
        <v>273642</v>
      </c>
      <c r="E12869" s="61">
        <v>273891</v>
      </c>
      <c r="F12869" s="61">
        <v>272440</v>
      </c>
      <c r="G12869" s="61">
        <v>264683</v>
      </c>
    </row>
    <row r="12870" spans="1:7">
      <c r="A12870" s="59">
        <v>1999</v>
      </c>
      <c r="B12870" s="60" t="s">
        <v>184</v>
      </c>
      <c r="C12870">
        <v>1</v>
      </c>
      <c r="D12870" s="61">
        <v>273423</v>
      </c>
      <c r="E12870" s="61">
        <v>273672</v>
      </c>
      <c r="F12870" s="61">
        <v>272217</v>
      </c>
      <c r="G12870" s="61">
        <v>264492</v>
      </c>
    </row>
    <row r="12871" spans="1:7">
      <c r="A12871" s="59">
        <v>1999</v>
      </c>
      <c r="B12871" s="60" t="s">
        <v>185</v>
      </c>
      <c r="C12871">
        <v>1</v>
      </c>
      <c r="D12871" s="61">
        <v>273189</v>
      </c>
      <c r="E12871" s="61">
        <v>273439</v>
      </c>
      <c r="F12871" s="61">
        <v>271977</v>
      </c>
      <c r="G12871" s="61">
        <v>264325</v>
      </c>
    </row>
    <row r="12872" spans="1:7">
      <c r="A12872" s="59">
        <v>1999</v>
      </c>
      <c r="B12872" s="60" t="s">
        <v>186</v>
      </c>
      <c r="C12872">
        <v>1</v>
      </c>
      <c r="D12872" s="61">
        <v>272944</v>
      </c>
      <c r="E12872" s="61">
        <v>273197</v>
      </c>
      <c r="F12872" s="61">
        <v>271732</v>
      </c>
      <c r="G12872" s="61">
        <v>264175</v>
      </c>
    </row>
    <row r="12873" spans="1:7">
      <c r="A12873" s="59">
        <v>1999</v>
      </c>
      <c r="B12873" s="60" t="s">
        <v>187</v>
      </c>
      <c r="C12873">
        <v>1</v>
      </c>
      <c r="D12873" s="61">
        <v>272691</v>
      </c>
      <c r="E12873" s="61">
        <v>272945</v>
      </c>
      <c r="F12873" s="61">
        <v>271491</v>
      </c>
      <c r="G12873" s="61">
        <v>263977</v>
      </c>
    </row>
    <row r="12874" spans="1:7">
      <c r="A12874" s="59">
        <v>1999</v>
      </c>
      <c r="B12874" s="60" t="s">
        <v>188</v>
      </c>
      <c r="C12874">
        <v>1</v>
      </c>
      <c r="D12874" s="61">
        <v>272463</v>
      </c>
      <c r="E12874" s="61">
        <v>272718</v>
      </c>
      <c r="F12874" s="61">
        <v>271278</v>
      </c>
      <c r="G12874" s="61">
        <v>263796</v>
      </c>
    </row>
    <row r="12875" spans="1:7">
      <c r="A12875" s="59">
        <v>1999</v>
      </c>
      <c r="B12875" s="60" t="s">
        <v>189</v>
      </c>
      <c r="C12875">
        <v>1</v>
      </c>
      <c r="D12875" s="61">
        <v>272253</v>
      </c>
      <c r="E12875" s="61">
        <v>272508</v>
      </c>
      <c r="F12875" s="61">
        <v>271067</v>
      </c>
      <c r="G12875" s="61">
        <v>263584</v>
      </c>
    </row>
    <row r="12876" spans="1:7">
      <c r="A12876" s="59">
        <v>1999</v>
      </c>
      <c r="B12876" s="60" t="s">
        <v>190</v>
      </c>
      <c r="C12876">
        <v>1</v>
      </c>
      <c r="D12876" s="61">
        <v>272062</v>
      </c>
      <c r="E12876" s="61">
        <v>272317</v>
      </c>
      <c r="F12876" s="61">
        <v>270874</v>
      </c>
      <c r="G12876" s="61">
        <v>263349</v>
      </c>
    </row>
    <row r="12877" spans="1:7">
      <c r="A12877" s="59">
        <v>1999</v>
      </c>
      <c r="B12877" s="60" t="s">
        <v>191</v>
      </c>
      <c r="C12877">
        <v>1</v>
      </c>
      <c r="D12877" s="61">
        <v>271886</v>
      </c>
      <c r="E12877" s="61">
        <v>272142</v>
      </c>
      <c r="F12877" s="61">
        <v>270691</v>
      </c>
      <c r="G12877" s="61">
        <v>263103</v>
      </c>
    </row>
    <row r="12878" spans="1:7">
      <c r="A12878" s="59">
        <v>1999</v>
      </c>
      <c r="B12878" s="60" t="s">
        <v>192</v>
      </c>
      <c r="C12878">
        <v>1</v>
      </c>
      <c r="D12878" s="61">
        <v>271731</v>
      </c>
      <c r="E12878" s="61">
        <v>271987</v>
      </c>
      <c r="F12878" s="61">
        <v>270533</v>
      </c>
      <c r="G12878" s="61">
        <v>262852</v>
      </c>
    </row>
    <row r="12879" spans="1:7">
      <c r="A12879" s="59">
        <v>1999</v>
      </c>
      <c r="B12879" s="60" t="s">
        <v>193</v>
      </c>
      <c r="C12879">
        <v>1</v>
      </c>
      <c r="D12879" s="61">
        <v>271584</v>
      </c>
      <c r="E12879" s="61">
        <v>271841</v>
      </c>
      <c r="F12879" s="61">
        <v>270385</v>
      </c>
      <c r="G12879" s="61">
        <v>262638</v>
      </c>
    </row>
    <row r="12880" spans="1:7">
      <c r="A12880" s="59">
        <v>1998</v>
      </c>
      <c r="B12880" s="60" t="s">
        <v>194</v>
      </c>
      <c r="C12880">
        <v>1</v>
      </c>
      <c r="D12880" s="61">
        <v>271387</v>
      </c>
      <c r="E12880" s="61">
        <v>271644</v>
      </c>
      <c r="F12880" s="61">
        <v>270177</v>
      </c>
      <c r="G12880" s="61">
        <v>262421</v>
      </c>
    </row>
    <row r="12881" spans="1:7">
      <c r="A12881" s="59">
        <v>1998</v>
      </c>
      <c r="B12881" s="60" t="s">
        <v>183</v>
      </c>
      <c r="C12881">
        <v>1</v>
      </c>
      <c r="D12881" s="61">
        <v>271202</v>
      </c>
      <c r="E12881" s="61">
        <v>271459</v>
      </c>
      <c r="F12881" s="61">
        <v>269983</v>
      </c>
      <c r="G12881" s="61">
        <v>262216</v>
      </c>
    </row>
    <row r="12882" spans="1:7">
      <c r="A12882" s="59">
        <v>1998</v>
      </c>
      <c r="B12882" s="60" t="s">
        <v>184</v>
      </c>
      <c r="C12882">
        <v>1</v>
      </c>
      <c r="D12882" s="61">
        <v>270982</v>
      </c>
      <c r="E12882" s="61">
        <v>271240</v>
      </c>
      <c r="F12882" s="61">
        <v>269753</v>
      </c>
      <c r="G12882" s="61">
        <v>262006</v>
      </c>
    </row>
    <row r="12883" spans="1:7">
      <c r="A12883" s="59">
        <v>1998</v>
      </c>
      <c r="B12883" s="60" t="s">
        <v>185</v>
      </c>
      <c r="C12883">
        <v>1</v>
      </c>
      <c r="D12883" s="61">
        <v>270748</v>
      </c>
      <c r="E12883" s="61">
        <v>271007</v>
      </c>
      <c r="F12883" s="61">
        <v>269521</v>
      </c>
      <c r="G12883" s="61">
        <v>261820</v>
      </c>
    </row>
    <row r="12884" spans="1:7">
      <c r="A12884" s="59">
        <v>1998</v>
      </c>
      <c r="B12884" s="60" t="s">
        <v>186</v>
      </c>
      <c r="C12884">
        <v>1</v>
      </c>
      <c r="D12884" s="61">
        <v>270503</v>
      </c>
      <c r="E12884" s="61">
        <v>270763</v>
      </c>
      <c r="F12884" s="61">
        <v>269274</v>
      </c>
      <c r="G12884" s="61">
        <v>261655</v>
      </c>
    </row>
    <row r="12885" spans="1:7">
      <c r="A12885" s="59">
        <v>1998</v>
      </c>
      <c r="B12885" s="60" t="s">
        <v>187</v>
      </c>
      <c r="C12885">
        <v>1</v>
      </c>
      <c r="D12885" s="61">
        <v>270248</v>
      </c>
      <c r="E12885" s="61">
        <v>270509</v>
      </c>
      <c r="F12885" s="61">
        <v>269027</v>
      </c>
      <c r="G12885" s="61">
        <v>261469</v>
      </c>
    </row>
    <row r="12886" spans="1:7">
      <c r="A12886" s="59">
        <v>1998</v>
      </c>
      <c r="B12886" s="60" t="s">
        <v>188</v>
      </c>
      <c r="C12886">
        <v>1</v>
      </c>
      <c r="D12886" s="61">
        <v>270023</v>
      </c>
      <c r="E12886" s="61">
        <v>270287</v>
      </c>
      <c r="F12886" s="61">
        <v>268815</v>
      </c>
      <c r="G12886" s="61">
        <v>261283</v>
      </c>
    </row>
    <row r="12887" spans="1:7">
      <c r="A12887" s="59">
        <v>1998</v>
      </c>
      <c r="B12887" s="60" t="s">
        <v>189</v>
      </c>
      <c r="C12887">
        <v>1</v>
      </c>
      <c r="D12887" s="61">
        <v>269814</v>
      </c>
      <c r="E12887" s="61">
        <v>270078</v>
      </c>
      <c r="F12887" s="61">
        <v>268601</v>
      </c>
      <c r="G12887" s="61">
        <v>261044</v>
      </c>
    </row>
    <row r="12888" spans="1:7">
      <c r="A12888" s="59">
        <v>1998</v>
      </c>
      <c r="B12888" s="60" t="s">
        <v>190</v>
      </c>
      <c r="C12888">
        <v>1</v>
      </c>
      <c r="D12888" s="61">
        <v>269622</v>
      </c>
      <c r="E12888" s="61">
        <v>269886</v>
      </c>
      <c r="F12888" s="61">
        <v>268403</v>
      </c>
      <c r="G12888" s="61">
        <v>260804</v>
      </c>
    </row>
    <row r="12889" spans="1:7">
      <c r="A12889" s="59">
        <v>1998</v>
      </c>
      <c r="B12889" s="60" t="s">
        <v>191</v>
      </c>
      <c r="C12889">
        <v>1</v>
      </c>
      <c r="D12889" s="61">
        <v>269436</v>
      </c>
      <c r="E12889" s="61">
        <v>269699</v>
      </c>
      <c r="F12889" s="61">
        <v>268208</v>
      </c>
      <c r="G12889" s="61">
        <v>260557</v>
      </c>
    </row>
    <row r="12890" spans="1:7">
      <c r="A12890" s="59">
        <v>1998</v>
      </c>
      <c r="B12890" s="60" t="s">
        <v>192</v>
      </c>
      <c r="C12890">
        <v>1</v>
      </c>
      <c r="D12890" s="61">
        <v>269274</v>
      </c>
      <c r="E12890" s="61">
        <v>269536</v>
      </c>
      <c r="F12890" s="61">
        <v>268038</v>
      </c>
      <c r="G12890" s="61">
        <v>260318</v>
      </c>
    </row>
    <row r="12891" spans="1:7">
      <c r="A12891" s="59">
        <v>1998</v>
      </c>
      <c r="B12891" s="60" t="s">
        <v>193</v>
      </c>
      <c r="C12891">
        <v>1</v>
      </c>
      <c r="D12891" s="61">
        <v>269118</v>
      </c>
      <c r="E12891" s="61">
        <v>269379</v>
      </c>
      <c r="F12891" s="61">
        <v>267885</v>
      </c>
      <c r="G12891" s="61">
        <v>260107</v>
      </c>
    </row>
    <row r="12892" spans="1:7">
      <c r="A12892" s="60">
        <v>1997</v>
      </c>
      <c r="B12892" s="60" t="s">
        <v>194</v>
      </c>
      <c r="C12892">
        <v>1</v>
      </c>
      <c r="D12892" s="61">
        <v>268930</v>
      </c>
      <c r="E12892" s="61">
        <v>269189</v>
      </c>
      <c r="F12892" s="61">
        <v>267684</v>
      </c>
      <c r="G12892" s="61">
        <v>259888</v>
      </c>
    </row>
    <row r="12893" spans="1:7">
      <c r="A12893" s="60">
        <v>1997</v>
      </c>
      <c r="B12893" s="60" t="s">
        <v>183</v>
      </c>
      <c r="C12893">
        <v>1</v>
      </c>
      <c r="D12893" s="61">
        <v>268750</v>
      </c>
      <c r="E12893" s="61">
        <v>269009</v>
      </c>
      <c r="F12893" s="61">
        <v>267500</v>
      </c>
      <c r="G12893" s="61">
        <v>259686</v>
      </c>
    </row>
    <row r="12894" spans="1:7">
      <c r="A12894" s="60">
        <v>1997</v>
      </c>
      <c r="B12894" s="60" t="s">
        <v>184</v>
      </c>
      <c r="C12894">
        <v>1</v>
      </c>
      <c r="D12894" s="61">
        <v>268540</v>
      </c>
      <c r="E12894" s="61">
        <v>268799</v>
      </c>
      <c r="F12894" s="61">
        <v>267281</v>
      </c>
      <c r="G12894" s="61">
        <v>259484</v>
      </c>
    </row>
    <row r="12895" spans="1:7">
      <c r="A12895" s="60">
        <v>1997</v>
      </c>
      <c r="B12895" s="60" t="s">
        <v>185</v>
      </c>
      <c r="C12895">
        <v>1</v>
      </c>
      <c r="D12895" s="61">
        <v>268301</v>
      </c>
      <c r="E12895" s="61">
        <v>268563</v>
      </c>
      <c r="F12895" s="61">
        <v>267041</v>
      </c>
      <c r="G12895" s="61">
        <v>259307</v>
      </c>
    </row>
    <row r="12896" spans="1:7">
      <c r="A12896" s="60">
        <v>1997</v>
      </c>
      <c r="B12896" s="60" t="s">
        <v>186</v>
      </c>
      <c r="C12896">
        <v>1</v>
      </c>
      <c r="D12896" s="61">
        <v>268048</v>
      </c>
      <c r="E12896" s="61">
        <v>268311</v>
      </c>
      <c r="F12896" s="61">
        <v>266789</v>
      </c>
      <c r="G12896" s="61">
        <v>259151</v>
      </c>
    </row>
    <row r="12897" spans="1:7">
      <c r="A12897" s="60">
        <v>1997</v>
      </c>
      <c r="B12897" s="60" t="s">
        <v>187</v>
      </c>
      <c r="C12897">
        <v>1</v>
      </c>
      <c r="D12897" s="61">
        <v>267784</v>
      </c>
      <c r="E12897" s="61">
        <v>268048</v>
      </c>
      <c r="F12897" s="61">
        <v>266531</v>
      </c>
      <c r="G12897" s="61">
        <v>258993</v>
      </c>
    </row>
    <row r="12898" spans="1:7">
      <c r="A12898" s="60">
        <v>1997</v>
      </c>
      <c r="B12898" s="60" t="s">
        <v>188</v>
      </c>
      <c r="C12898">
        <v>1</v>
      </c>
      <c r="D12898" s="61">
        <v>267553</v>
      </c>
      <c r="E12898" s="61">
        <v>267818</v>
      </c>
      <c r="F12898" s="61">
        <v>266312</v>
      </c>
      <c r="G12898" s="61">
        <v>258818</v>
      </c>
    </row>
    <row r="12899" spans="1:7">
      <c r="A12899" s="60">
        <v>1997</v>
      </c>
      <c r="B12899" s="60" t="s">
        <v>189</v>
      </c>
      <c r="C12899">
        <v>1</v>
      </c>
      <c r="D12899" s="61">
        <v>267335</v>
      </c>
      <c r="E12899" s="61">
        <v>267599</v>
      </c>
      <c r="F12899" s="61">
        <v>266090</v>
      </c>
      <c r="G12899" s="61">
        <v>258618</v>
      </c>
    </row>
    <row r="12900" spans="1:7">
      <c r="A12900" s="60">
        <v>1997</v>
      </c>
      <c r="B12900" s="60" t="s">
        <v>190</v>
      </c>
      <c r="C12900">
        <v>1</v>
      </c>
      <c r="D12900" s="61">
        <v>267131</v>
      </c>
      <c r="E12900" s="61">
        <v>267396</v>
      </c>
      <c r="F12900" s="61">
        <v>265880</v>
      </c>
      <c r="G12900" s="61">
        <v>258360</v>
      </c>
    </row>
    <row r="12901" spans="1:7">
      <c r="A12901" s="60">
        <v>1997</v>
      </c>
      <c r="B12901" s="60" t="s">
        <v>191</v>
      </c>
      <c r="C12901">
        <v>1</v>
      </c>
      <c r="D12901" s="61">
        <v>266924</v>
      </c>
      <c r="E12901" s="61">
        <v>267190</v>
      </c>
      <c r="F12901" s="61">
        <v>265666</v>
      </c>
      <c r="G12901" s="61">
        <v>258114</v>
      </c>
    </row>
    <row r="12902" spans="1:7">
      <c r="A12902" s="60">
        <v>1997</v>
      </c>
      <c r="B12902" s="60" t="s">
        <v>192</v>
      </c>
      <c r="C12902">
        <v>1</v>
      </c>
      <c r="D12902" s="61">
        <v>266741</v>
      </c>
      <c r="E12902" s="61">
        <v>267007</v>
      </c>
      <c r="F12902" s="61">
        <v>265477</v>
      </c>
      <c r="G12902" s="61">
        <v>257879</v>
      </c>
    </row>
    <row r="12903" spans="1:7">
      <c r="A12903" s="60">
        <v>1997</v>
      </c>
      <c r="B12903" s="60" t="s">
        <v>193</v>
      </c>
      <c r="C12903">
        <v>1</v>
      </c>
      <c r="D12903" s="61">
        <v>266574</v>
      </c>
      <c r="E12903" s="61">
        <v>266840</v>
      </c>
      <c r="F12903" s="61">
        <v>265310</v>
      </c>
      <c r="G12903" s="61">
        <v>257656</v>
      </c>
    </row>
    <row r="12904" spans="1:7">
      <c r="A12904" s="60">
        <v>1996</v>
      </c>
      <c r="B12904" s="60" t="s">
        <v>194</v>
      </c>
      <c r="C12904">
        <v>1</v>
      </c>
      <c r="D12904" s="61">
        <v>266398</v>
      </c>
      <c r="E12904" s="61">
        <v>266664</v>
      </c>
      <c r="F12904" s="61">
        <v>265122</v>
      </c>
      <c r="G12904" s="61">
        <v>257441</v>
      </c>
    </row>
    <row r="12905" spans="1:7">
      <c r="A12905" s="60">
        <v>1996</v>
      </c>
      <c r="B12905" s="60" t="s">
        <v>183</v>
      </c>
      <c r="C12905">
        <v>1</v>
      </c>
      <c r="D12905" s="61">
        <v>266208</v>
      </c>
      <c r="E12905" s="61">
        <v>266475</v>
      </c>
      <c r="F12905" s="61">
        <v>264931</v>
      </c>
      <c r="G12905" s="61">
        <v>257250</v>
      </c>
    </row>
    <row r="12906" spans="1:7">
      <c r="A12906" s="60">
        <v>1996</v>
      </c>
      <c r="B12906" s="60" t="s">
        <v>184</v>
      </c>
      <c r="C12906">
        <v>1</v>
      </c>
      <c r="D12906" s="61">
        <v>265969</v>
      </c>
      <c r="E12906" s="61">
        <v>266237</v>
      </c>
      <c r="F12906" s="61">
        <v>264687</v>
      </c>
      <c r="G12906" s="61">
        <v>257043</v>
      </c>
    </row>
    <row r="12907" spans="1:7">
      <c r="A12907" s="60">
        <v>1996</v>
      </c>
      <c r="B12907" s="60" t="s">
        <v>185</v>
      </c>
      <c r="C12907">
        <v>1</v>
      </c>
      <c r="D12907" s="61">
        <v>265729</v>
      </c>
      <c r="E12907" s="61">
        <v>265998</v>
      </c>
      <c r="F12907" s="61">
        <v>264441</v>
      </c>
      <c r="G12907" s="61">
        <v>256868</v>
      </c>
    </row>
    <row r="12908" spans="1:7">
      <c r="A12908" s="60">
        <v>1996</v>
      </c>
      <c r="B12908" s="60" t="s">
        <v>186</v>
      </c>
      <c r="C12908">
        <v>1</v>
      </c>
      <c r="D12908" s="61">
        <v>265478</v>
      </c>
      <c r="E12908" s="61">
        <v>265750</v>
      </c>
      <c r="F12908" s="61">
        <v>264188</v>
      </c>
      <c r="G12908" s="61">
        <v>256702</v>
      </c>
    </row>
    <row r="12909" spans="1:7">
      <c r="A12909" s="60">
        <v>1996</v>
      </c>
      <c r="B12909" s="60" t="s">
        <v>187</v>
      </c>
      <c r="C12909">
        <v>1</v>
      </c>
      <c r="D12909" s="61">
        <v>265229</v>
      </c>
      <c r="E12909" s="61">
        <v>265502</v>
      </c>
      <c r="F12909" s="61">
        <v>263943</v>
      </c>
      <c r="G12909" s="61">
        <v>256510</v>
      </c>
    </row>
    <row r="12910" spans="1:7">
      <c r="A12910" s="60">
        <v>1996</v>
      </c>
      <c r="B12910" s="60" t="s">
        <v>188</v>
      </c>
      <c r="C12910">
        <v>1</v>
      </c>
      <c r="D12910" s="61">
        <v>265004</v>
      </c>
      <c r="E12910" s="61">
        <v>265278</v>
      </c>
      <c r="F12910" s="61">
        <v>263727</v>
      </c>
      <c r="G12910" s="61">
        <v>256317</v>
      </c>
    </row>
    <row r="12911" spans="1:7">
      <c r="A12911" s="60">
        <v>1996</v>
      </c>
      <c r="B12911" s="60" t="s">
        <v>189</v>
      </c>
      <c r="C12911">
        <v>1</v>
      </c>
      <c r="D12911" s="61">
        <v>264787</v>
      </c>
      <c r="E12911" s="61">
        <v>265059</v>
      </c>
      <c r="F12911" s="61">
        <v>263502</v>
      </c>
      <c r="G12911" s="61">
        <v>256110</v>
      </c>
    </row>
    <row r="12912" spans="1:7">
      <c r="A12912" s="60">
        <v>1996</v>
      </c>
      <c r="B12912" s="60" t="s">
        <v>190</v>
      </c>
      <c r="C12912">
        <v>1</v>
      </c>
      <c r="D12912" s="61">
        <v>264591</v>
      </c>
      <c r="E12912" s="61">
        <v>264861</v>
      </c>
      <c r="F12912" s="61">
        <v>263296</v>
      </c>
      <c r="G12912" s="61">
        <v>255871</v>
      </c>
    </row>
    <row r="12913" spans="1:7">
      <c r="A12913" s="60">
        <v>1996</v>
      </c>
      <c r="B12913" s="60" t="s">
        <v>191</v>
      </c>
      <c r="C12913">
        <v>1</v>
      </c>
      <c r="D12913" s="61">
        <v>264391</v>
      </c>
      <c r="E12913" s="61">
        <v>264662</v>
      </c>
      <c r="F12913" s="61">
        <v>263091</v>
      </c>
      <c r="G12913" s="61">
        <v>255632</v>
      </c>
    </row>
    <row r="12914" spans="1:7">
      <c r="A12914" s="60">
        <v>1996</v>
      </c>
      <c r="B12914" s="60" t="s">
        <v>192</v>
      </c>
      <c r="C12914">
        <v>1</v>
      </c>
      <c r="D12914" s="61">
        <v>264214</v>
      </c>
      <c r="E12914" s="61">
        <v>264486</v>
      </c>
      <c r="F12914" s="61">
        <v>262910</v>
      </c>
      <c r="G12914" s="61">
        <v>255400</v>
      </c>
    </row>
    <row r="12915" spans="1:7">
      <c r="A12915" s="60">
        <v>1996</v>
      </c>
      <c r="B12915" s="60" t="s">
        <v>193</v>
      </c>
      <c r="C12915">
        <v>1</v>
      </c>
      <c r="D12915" s="61">
        <v>264061</v>
      </c>
      <c r="E12915" s="61">
        <v>264331</v>
      </c>
      <c r="F12915" s="61">
        <v>262753</v>
      </c>
      <c r="G12915" s="61">
        <v>255179</v>
      </c>
    </row>
    <row r="12916" spans="1:7">
      <c r="A12916">
        <v>1995</v>
      </c>
      <c r="B12916" s="60" t="s">
        <v>194</v>
      </c>
      <c r="C12916">
        <v>1</v>
      </c>
      <c r="D12916" s="61">
        <v>263909</v>
      </c>
      <c r="E12916" s="61">
        <v>264180</v>
      </c>
      <c r="F12916" s="61">
        <v>262592</v>
      </c>
      <c r="G12916" s="61">
        <v>254957</v>
      </c>
    </row>
    <row r="12917" spans="1:7">
      <c r="A12917">
        <v>1995</v>
      </c>
      <c r="B12917" s="60" t="s">
        <v>183</v>
      </c>
      <c r="C12917">
        <v>1</v>
      </c>
      <c r="D12917" s="61">
        <v>263736</v>
      </c>
      <c r="E12917" s="61">
        <v>264008</v>
      </c>
      <c r="F12917" s="61">
        <v>262414</v>
      </c>
      <c r="G12917" s="61">
        <v>254758</v>
      </c>
    </row>
    <row r="12918" spans="1:7">
      <c r="A12918">
        <v>1995</v>
      </c>
      <c r="B12918" s="60" t="s">
        <v>184</v>
      </c>
      <c r="C12918">
        <v>1</v>
      </c>
      <c r="D12918" s="61">
        <v>263534</v>
      </c>
      <c r="E12918" s="61">
        <v>263807</v>
      </c>
      <c r="F12918" s="61">
        <v>262209</v>
      </c>
      <c r="G12918" s="61">
        <v>254530</v>
      </c>
    </row>
    <row r="12919" spans="1:7">
      <c r="A12919">
        <v>1995</v>
      </c>
      <c r="B12919" s="60" t="s">
        <v>185</v>
      </c>
      <c r="C12919">
        <v>1</v>
      </c>
      <c r="D12919" s="61">
        <v>263285</v>
      </c>
      <c r="E12919" s="61">
        <v>263559</v>
      </c>
      <c r="F12919" s="61">
        <v>261945</v>
      </c>
      <c r="G12919" s="61">
        <v>254347</v>
      </c>
    </row>
    <row r="12920" spans="1:7">
      <c r="A12920">
        <v>1995</v>
      </c>
      <c r="B12920" s="60" t="s">
        <v>186</v>
      </c>
      <c r="C12920">
        <v>1</v>
      </c>
      <c r="D12920" s="61">
        <v>263034</v>
      </c>
      <c r="E12920" s="61">
        <v>263310</v>
      </c>
      <c r="F12920" s="61">
        <v>261693</v>
      </c>
      <c r="G12920" s="61">
        <v>254197</v>
      </c>
    </row>
    <row r="12921" spans="1:7">
      <c r="A12921">
        <v>1995</v>
      </c>
      <c r="B12921" s="60" t="s">
        <v>187</v>
      </c>
      <c r="C12921">
        <v>1</v>
      </c>
      <c r="D12921" s="61">
        <v>262803</v>
      </c>
      <c r="E12921" s="61">
        <v>263082</v>
      </c>
      <c r="F12921" s="61">
        <v>261452</v>
      </c>
      <c r="G12921" s="61">
        <v>253996</v>
      </c>
    </row>
    <row r="12922" spans="1:7">
      <c r="A12922">
        <v>1995</v>
      </c>
      <c r="B12922" s="60" t="s">
        <v>188</v>
      </c>
      <c r="C12922">
        <v>1</v>
      </c>
      <c r="D12922" s="61">
        <v>262571</v>
      </c>
      <c r="E12922" s="61">
        <v>262852</v>
      </c>
      <c r="F12922" s="61">
        <v>261223</v>
      </c>
      <c r="G12922" s="61">
        <v>253797</v>
      </c>
    </row>
    <row r="12923" spans="1:7">
      <c r="A12923">
        <v>1995</v>
      </c>
      <c r="B12923" s="60" t="s">
        <v>189</v>
      </c>
      <c r="C12923">
        <v>1</v>
      </c>
      <c r="D12923" s="61">
        <v>262356</v>
      </c>
      <c r="E12923" s="61">
        <v>262637</v>
      </c>
      <c r="F12923" s="61">
        <v>261003</v>
      </c>
      <c r="G12923" s="61">
        <v>253580</v>
      </c>
    </row>
    <row r="12924" spans="1:7">
      <c r="A12924">
        <v>1995</v>
      </c>
      <c r="B12924" s="60" t="s">
        <v>190</v>
      </c>
      <c r="C12924">
        <v>1</v>
      </c>
      <c r="D12924" s="61">
        <v>262167</v>
      </c>
      <c r="E12924" s="61">
        <v>262450</v>
      </c>
      <c r="F12924" s="61">
        <v>260807</v>
      </c>
      <c r="G12924" s="61">
        <v>253334</v>
      </c>
    </row>
    <row r="12925" spans="1:7">
      <c r="A12925">
        <v>1995</v>
      </c>
      <c r="B12925" s="60" t="s">
        <v>191</v>
      </c>
      <c r="C12925">
        <v>1</v>
      </c>
      <c r="D12925" s="61">
        <v>261962</v>
      </c>
      <c r="E12925" s="61">
        <v>262247</v>
      </c>
      <c r="F12925" s="61">
        <v>260597</v>
      </c>
      <c r="G12925" s="61">
        <v>253084</v>
      </c>
    </row>
    <row r="12926" spans="1:7">
      <c r="A12926">
        <v>1995</v>
      </c>
      <c r="B12926" s="60" t="s">
        <v>192</v>
      </c>
      <c r="C12926">
        <v>1</v>
      </c>
      <c r="D12926" s="61">
        <v>261787</v>
      </c>
      <c r="E12926" s="61">
        <v>262075</v>
      </c>
      <c r="F12926" s="61">
        <v>260419</v>
      </c>
      <c r="G12926" s="61">
        <v>252830</v>
      </c>
    </row>
    <row r="12927" spans="1:7">
      <c r="A12927">
        <v>1995</v>
      </c>
      <c r="B12927" s="60" t="s">
        <v>193</v>
      </c>
      <c r="C12927">
        <v>1</v>
      </c>
      <c r="D12927" s="61">
        <v>261615</v>
      </c>
      <c r="E12927" s="61">
        <v>261906</v>
      </c>
      <c r="F12927" s="61">
        <v>260249</v>
      </c>
      <c r="G12927" s="61">
        <v>252601</v>
      </c>
    </row>
    <row r="12928" spans="1:7">
      <c r="A12928">
        <v>1994</v>
      </c>
      <c r="B12928" s="60" t="s">
        <v>194</v>
      </c>
      <c r="C12928">
        <v>1</v>
      </c>
      <c r="D12928" s="61">
        <v>261431</v>
      </c>
      <c r="E12928" s="61">
        <v>261722</v>
      </c>
      <c r="F12928" s="61">
        <v>260053</v>
      </c>
      <c r="G12928" s="61">
        <v>252370</v>
      </c>
    </row>
    <row r="12929" spans="1:7">
      <c r="A12929">
        <v>1994</v>
      </c>
      <c r="B12929" s="60" t="s">
        <v>183</v>
      </c>
      <c r="C12929">
        <v>1</v>
      </c>
      <c r="D12929" s="61">
        <v>261238</v>
      </c>
      <c r="E12929" s="61">
        <v>261533</v>
      </c>
      <c r="F12929" s="61">
        <v>259856</v>
      </c>
      <c r="G12929" s="61">
        <v>252149</v>
      </c>
    </row>
    <row r="12930" spans="1:7">
      <c r="A12930">
        <v>1994</v>
      </c>
      <c r="B12930" s="60" t="s">
        <v>184</v>
      </c>
      <c r="C12930">
        <v>1</v>
      </c>
      <c r="D12930" s="61">
        <v>261034</v>
      </c>
      <c r="E12930" s="61">
        <v>261332</v>
      </c>
      <c r="F12930" s="61">
        <v>259644</v>
      </c>
      <c r="G12930" s="61">
        <v>251934</v>
      </c>
    </row>
    <row r="12931" spans="1:7">
      <c r="A12931">
        <v>1994</v>
      </c>
      <c r="B12931" s="60" t="s">
        <v>185</v>
      </c>
      <c r="C12931">
        <v>1</v>
      </c>
      <c r="D12931" s="61">
        <v>260802</v>
      </c>
      <c r="E12931" s="61">
        <v>261104</v>
      </c>
      <c r="F12931" s="61">
        <v>259399</v>
      </c>
      <c r="G12931" s="61">
        <v>251744</v>
      </c>
    </row>
    <row r="12932" spans="1:7">
      <c r="A12932">
        <v>1994</v>
      </c>
      <c r="B12932" s="60" t="s">
        <v>186</v>
      </c>
      <c r="C12932">
        <v>1</v>
      </c>
      <c r="D12932" s="61">
        <v>260562</v>
      </c>
      <c r="E12932" s="61">
        <v>260868</v>
      </c>
      <c r="F12932" s="61">
        <v>259154</v>
      </c>
      <c r="G12932" s="61">
        <v>251550</v>
      </c>
    </row>
    <row r="12933" spans="1:7">
      <c r="A12933">
        <v>1994</v>
      </c>
      <c r="B12933" s="60" t="s">
        <v>187</v>
      </c>
      <c r="C12933">
        <v>1</v>
      </c>
      <c r="D12933" s="61">
        <v>260327</v>
      </c>
      <c r="E12933" s="61">
        <v>260637</v>
      </c>
      <c r="F12933" s="61">
        <v>258915</v>
      </c>
      <c r="G12933" s="61">
        <v>251323</v>
      </c>
    </row>
    <row r="12934" spans="1:7">
      <c r="A12934">
        <v>1994</v>
      </c>
      <c r="B12934" s="60" t="s">
        <v>188</v>
      </c>
      <c r="C12934">
        <v>1</v>
      </c>
      <c r="D12934" s="61">
        <v>260098</v>
      </c>
      <c r="E12934" s="61">
        <v>260408</v>
      </c>
      <c r="F12934" s="61">
        <v>258691</v>
      </c>
      <c r="G12934" s="61">
        <v>251107</v>
      </c>
    </row>
    <row r="12935" spans="1:7">
      <c r="A12935">
        <v>1994</v>
      </c>
      <c r="B12935" s="60" t="s">
        <v>189</v>
      </c>
      <c r="C12935">
        <v>1</v>
      </c>
      <c r="D12935" s="61">
        <v>259878</v>
      </c>
      <c r="E12935" s="61">
        <v>260190</v>
      </c>
      <c r="F12935" s="61">
        <v>258465</v>
      </c>
      <c r="G12935" s="61">
        <v>250864</v>
      </c>
    </row>
    <row r="12936" spans="1:7">
      <c r="A12936">
        <v>1994</v>
      </c>
      <c r="B12936" s="60" t="s">
        <v>190</v>
      </c>
      <c r="C12936">
        <v>1</v>
      </c>
      <c r="D12936" s="61">
        <v>259686</v>
      </c>
      <c r="E12936" s="61">
        <v>259998</v>
      </c>
      <c r="F12936" s="61">
        <v>258263</v>
      </c>
      <c r="G12936" s="61">
        <v>250582</v>
      </c>
    </row>
    <row r="12937" spans="1:7">
      <c r="A12937">
        <v>1994</v>
      </c>
      <c r="B12937" s="60" t="s">
        <v>191</v>
      </c>
      <c r="C12937">
        <v>1</v>
      </c>
      <c r="D12937" s="61">
        <v>259460</v>
      </c>
      <c r="E12937" s="61">
        <v>259777</v>
      </c>
      <c r="F12937" s="61">
        <v>258032</v>
      </c>
      <c r="G12937" s="61">
        <v>250299</v>
      </c>
    </row>
    <row r="12938" spans="1:7">
      <c r="A12938">
        <v>1994</v>
      </c>
      <c r="B12938" s="60" t="s">
        <v>192</v>
      </c>
      <c r="C12938">
        <v>1</v>
      </c>
      <c r="D12938" s="61">
        <v>259281</v>
      </c>
      <c r="E12938" s="61">
        <v>259598</v>
      </c>
      <c r="F12938" s="61">
        <v>257848</v>
      </c>
      <c r="G12938" s="61">
        <v>250007</v>
      </c>
    </row>
    <row r="12939" spans="1:7">
      <c r="A12939">
        <v>1994</v>
      </c>
      <c r="B12939" s="60" t="s">
        <v>193</v>
      </c>
      <c r="C12939">
        <v>1</v>
      </c>
      <c r="D12939" s="61">
        <v>259131</v>
      </c>
      <c r="E12939" s="61">
        <v>259450</v>
      </c>
      <c r="F12939" s="61">
        <v>257698</v>
      </c>
      <c r="G12939" s="61">
        <v>249757</v>
      </c>
    </row>
    <row r="12940" spans="1:7">
      <c r="A12940">
        <v>1993</v>
      </c>
      <c r="B12940" s="60" t="s">
        <v>194</v>
      </c>
      <c r="C12940">
        <v>1</v>
      </c>
      <c r="D12940" s="61">
        <v>258939</v>
      </c>
      <c r="E12940" s="61">
        <v>259261</v>
      </c>
      <c r="F12940" s="61">
        <v>257496</v>
      </c>
      <c r="G12940" s="61">
        <v>249503</v>
      </c>
    </row>
    <row r="12941" spans="1:7">
      <c r="A12941">
        <v>1993</v>
      </c>
      <c r="B12941" s="60" t="s">
        <v>183</v>
      </c>
      <c r="C12941">
        <v>1</v>
      </c>
      <c r="D12941" s="61">
        <v>258743</v>
      </c>
      <c r="E12941" s="61">
        <v>259067</v>
      </c>
      <c r="F12941" s="61">
        <v>257294</v>
      </c>
      <c r="G12941" s="61">
        <v>249255</v>
      </c>
    </row>
    <row r="12942" spans="1:7">
      <c r="A12942">
        <v>1993</v>
      </c>
      <c r="B12942" s="60" t="s">
        <v>184</v>
      </c>
      <c r="C12942">
        <v>1</v>
      </c>
      <c r="D12942" s="61">
        <v>258534</v>
      </c>
      <c r="E12942" s="61">
        <v>258861</v>
      </c>
      <c r="F12942" s="61">
        <v>257074</v>
      </c>
      <c r="G12942" s="61">
        <v>249013</v>
      </c>
    </row>
    <row r="12943" spans="1:7">
      <c r="A12943">
        <v>1993</v>
      </c>
      <c r="B12943" s="60" t="s">
        <v>185</v>
      </c>
      <c r="C12943">
        <v>1</v>
      </c>
      <c r="D12943" s="61">
        <v>258289</v>
      </c>
      <c r="E12943" s="61">
        <v>258619</v>
      </c>
      <c r="F12943" s="61">
        <v>256823</v>
      </c>
      <c r="G12943" s="61">
        <v>248798</v>
      </c>
    </row>
    <row r="12944" spans="1:7">
      <c r="A12944">
        <v>1993</v>
      </c>
      <c r="B12944" s="60" t="s">
        <v>186</v>
      </c>
      <c r="C12944">
        <v>1</v>
      </c>
      <c r="D12944" s="61">
        <v>258041</v>
      </c>
      <c r="E12944" s="61">
        <v>258374</v>
      </c>
      <c r="F12944" s="61">
        <v>256569</v>
      </c>
      <c r="G12944" s="61">
        <v>248612</v>
      </c>
    </row>
    <row r="12945" spans="1:7">
      <c r="A12945">
        <v>1993</v>
      </c>
      <c r="B12945" s="60" t="s">
        <v>187</v>
      </c>
      <c r="C12945">
        <v>1</v>
      </c>
      <c r="D12945" s="61">
        <v>257783</v>
      </c>
      <c r="E12945" s="61">
        <v>258119</v>
      </c>
      <c r="F12945" s="61">
        <v>256310</v>
      </c>
      <c r="G12945" s="61">
        <v>248399</v>
      </c>
    </row>
    <row r="12946" spans="1:7">
      <c r="A12946">
        <v>1993</v>
      </c>
      <c r="B12946" s="60" t="s">
        <v>188</v>
      </c>
      <c r="C12946">
        <v>1</v>
      </c>
      <c r="D12946" s="61">
        <v>257542</v>
      </c>
      <c r="E12946" s="61">
        <v>257882</v>
      </c>
      <c r="F12946" s="61">
        <v>256078</v>
      </c>
      <c r="G12946" s="61">
        <v>248195</v>
      </c>
    </row>
    <row r="12947" spans="1:7">
      <c r="A12947">
        <v>1993</v>
      </c>
      <c r="B12947" s="60" t="s">
        <v>189</v>
      </c>
      <c r="C12947">
        <v>1</v>
      </c>
      <c r="D12947" s="61">
        <v>257311</v>
      </c>
      <c r="E12947" s="61">
        <v>257654</v>
      </c>
      <c r="F12947" s="61">
        <v>255842</v>
      </c>
      <c r="G12947" s="61">
        <v>247955</v>
      </c>
    </row>
    <row r="12948" spans="1:7">
      <c r="A12948">
        <v>1993</v>
      </c>
      <c r="B12948" s="60" t="s">
        <v>190</v>
      </c>
      <c r="C12948">
        <v>1</v>
      </c>
      <c r="D12948" s="61">
        <v>257096</v>
      </c>
      <c r="E12948" s="61">
        <v>257441</v>
      </c>
      <c r="F12948" s="61">
        <v>255618</v>
      </c>
      <c r="G12948" s="61">
        <v>247681</v>
      </c>
    </row>
    <row r="12949" spans="1:7">
      <c r="A12949">
        <v>1993</v>
      </c>
      <c r="B12949" s="60" t="s">
        <v>191</v>
      </c>
      <c r="C12949">
        <v>1</v>
      </c>
      <c r="D12949" s="61">
        <v>256888</v>
      </c>
      <c r="E12949" s="61">
        <v>257235</v>
      </c>
      <c r="F12949" s="61">
        <v>255402</v>
      </c>
      <c r="G12949" s="61">
        <v>247408</v>
      </c>
    </row>
    <row r="12950" spans="1:7">
      <c r="A12950">
        <v>1993</v>
      </c>
      <c r="B12950" s="60" t="s">
        <v>192</v>
      </c>
      <c r="C12950">
        <v>1</v>
      </c>
      <c r="D12950" s="61">
        <v>256701</v>
      </c>
      <c r="E12950" s="61">
        <v>257051</v>
      </c>
      <c r="F12950" s="61">
        <v>255210</v>
      </c>
      <c r="G12950" s="61">
        <v>247150</v>
      </c>
    </row>
    <row r="12951" spans="1:7">
      <c r="A12951">
        <v>1993</v>
      </c>
      <c r="B12951" s="60" t="s">
        <v>193</v>
      </c>
      <c r="C12951">
        <v>1</v>
      </c>
      <c r="D12951" s="61">
        <v>256516</v>
      </c>
      <c r="E12951" s="61">
        <v>256866</v>
      </c>
      <c r="F12951" s="61">
        <v>255014</v>
      </c>
      <c r="G12951" s="61">
        <v>246931</v>
      </c>
    </row>
    <row r="12952" spans="1:7">
      <c r="A12952">
        <v>1992</v>
      </c>
      <c r="B12952" s="60" t="s">
        <v>194</v>
      </c>
      <c r="C12952">
        <v>1</v>
      </c>
      <c r="D12952" s="61">
        <v>256304</v>
      </c>
      <c r="E12952" s="61">
        <v>256655</v>
      </c>
      <c r="F12952" s="61">
        <v>254784</v>
      </c>
      <c r="G12952" s="61">
        <v>246686</v>
      </c>
    </row>
    <row r="12953" spans="1:7">
      <c r="A12953">
        <v>1992</v>
      </c>
      <c r="B12953" s="60" t="s">
        <v>183</v>
      </c>
      <c r="C12953">
        <v>1</v>
      </c>
      <c r="D12953" s="61">
        <v>256091</v>
      </c>
      <c r="E12953" s="61">
        <v>256443</v>
      </c>
      <c r="F12953" s="61">
        <v>254565</v>
      </c>
      <c r="G12953" s="61">
        <v>246465</v>
      </c>
    </row>
    <row r="12954" spans="1:7">
      <c r="A12954">
        <v>1992</v>
      </c>
      <c r="B12954" s="60" t="s">
        <v>184</v>
      </c>
      <c r="C12954">
        <v>1</v>
      </c>
      <c r="D12954" s="61">
        <v>255855</v>
      </c>
      <c r="E12954" s="61">
        <v>256211</v>
      </c>
      <c r="F12954" s="61">
        <v>254318</v>
      </c>
      <c r="G12954" s="61">
        <v>246251</v>
      </c>
    </row>
    <row r="12955" spans="1:7">
      <c r="A12955">
        <v>1992</v>
      </c>
      <c r="B12955" s="60" t="s">
        <v>185</v>
      </c>
      <c r="C12955">
        <v>1</v>
      </c>
      <c r="D12955" s="61">
        <v>255591</v>
      </c>
      <c r="E12955" s="61">
        <v>255952</v>
      </c>
      <c r="F12955" s="61">
        <v>254030</v>
      </c>
      <c r="G12955" s="61">
        <v>246073</v>
      </c>
    </row>
    <row r="12956" spans="1:7">
      <c r="A12956">
        <v>1992</v>
      </c>
      <c r="B12956" s="60" t="s">
        <v>186</v>
      </c>
      <c r="C12956">
        <v>1</v>
      </c>
      <c r="D12956" s="61">
        <v>255320</v>
      </c>
      <c r="E12956" s="61">
        <v>255692</v>
      </c>
      <c r="F12956" s="61">
        <v>253742</v>
      </c>
      <c r="G12956" s="61">
        <v>245895</v>
      </c>
    </row>
    <row r="12957" spans="1:7">
      <c r="A12957">
        <v>1992</v>
      </c>
      <c r="B12957" s="60" t="s">
        <v>187</v>
      </c>
      <c r="C12957">
        <v>1</v>
      </c>
      <c r="D12957" s="61">
        <v>255030</v>
      </c>
      <c r="E12957" s="61">
        <v>255410</v>
      </c>
      <c r="F12957" s="61">
        <v>253445</v>
      </c>
      <c r="G12957" s="61">
        <v>245686</v>
      </c>
    </row>
    <row r="12958" spans="1:7">
      <c r="A12958">
        <v>1992</v>
      </c>
      <c r="B12958" s="60" t="s">
        <v>188</v>
      </c>
      <c r="C12958">
        <v>1</v>
      </c>
      <c r="D12958" s="61">
        <v>254769</v>
      </c>
      <c r="E12958" s="61">
        <v>255158</v>
      </c>
      <c r="F12958" s="61">
        <v>253191</v>
      </c>
      <c r="G12958" s="61">
        <v>245468</v>
      </c>
    </row>
    <row r="12959" spans="1:7">
      <c r="A12959">
        <v>1992</v>
      </c>
      <c r="B12959" s="60" t="s">
        <v>189</v>
      </c>
      <c r="C12959">
        <v>1</v>
      </c>
      <c r="D12959" s="61">
        <v>254511</v>
      </c>
      <c r="E12959" s="61">
        <v>254909</v>
      </c>
      <c r="F12959" s="61">
        <v>252932</v>
      </c>
      <c r="G12959" s="61">
        <v>245241</v>
      </c>
    </row>
    <row r="12960" spans="1:7">
      <c r="A12960">
        <v>1992</v>
      </c>
      <c r="B12960" s="60" t="s">
        <v>190</v>
      </c>
      <c r="C12960">
        <v>1</v>
      </c>
      <c r="D12960" s="61">
        <v>254263</v>
      </c>
      <c r="E12960" s="61">
        <v>254670</v>
      </c>
      <c r="F12960" s="61">
        <v>252680</v>
      </c>
      <c r="G12960" s="61">
        <v>244987</v>
      </c>
    </row>
    <row r="12961" spans="1:7">
      <c r="A12961">
        <v>1992</v>
      </c>
      <c r="B12961" s="60" t="s">
        <v>191</v>
      </c>
      <c r="C12961">
        <v>1</v>
      </c>
      <c r="D12961" s="61">
        <v>254020</v>
      </c>
      <c r="E12961" s="61">
        <v>254435</v>
      </c>
      <c r="F12961" s="61">
        <v>252434</v>
      </c>
      <c r="G12961" s="61">
        <v>244721</v>
      </c>
    </row>
    <row r="12962" spans="1:7">
      <c r="A12962">
        <v>1992</v>
      </c>
      <c r="B12962" s="60" t="s">
        <v>192</v>
      </c>
      <c r="C12962">
        <v>1</v>
      </c>
      <c r="D12962" s="61">
        <v>253809</v>
      </c>
      <c r="E12962" s="61">
        <v>254231</v>
      </c>
      <c r="F12962" s="61">
        <v>252217</v>
      </c>
      <c r="G12962" s="61">
        <v>244481</v>
      </c>
    </row>
    <row r="12963" spans="1:7">
      <c r="A12963">
        <v>1992</v>
      </c>
      <c r="B12963" s="60" t="s">
        <v>193</v>
      </c>
      <c r="C12963">
        <v>1</v>
      </c>
      <c r="D12963" s="61">
        <v>253620</v>
      </c>
      <c r="E12963" s="61">
        <v>254051</v>
      </c>
      <c r="F12963" s="61">
        <v>252028</v>
      </c>
      <c r="G12963" s="61">
        <v>244265</v>
      </c>
    </row>
    <row r="12964" spans="1:7">
      <c r="A12964">
        <v>1991</v>
      </c>
      <c r="B12964" s="60" t="s">
        <v>194</v>
      </c>
      <c r="C12964">
        <v>1</v>
      </c>
      <c r="D12964" s="61">
        <v>253419</v>
      </c>
      <c r="E12964" s="61">
        <v>253856</v>
      </c>
      <c r="F12964" s="61">
        <v>251814</v>
      </c>
      <c r="G12964" s="61">
        <v>244034</v>
      </c>
    </row>
    <row r="12965" spans="1:7">
      <c r="A12965">
        <v>1991</v>
      </c>
      <c r="B12965" s="60" t="s">
        <v>183</v>
      </c>
      <c r="C12965">
        <v>1</v>
      </c>
      <c r="D12965" s="61">
        <v>253214</v>
      </c>
      <c r="E12965" s="61">
        <v>253662</v>
      </c>
      <c r="F12965" s="61">
        <v>251607</v>
      </c>
      <c r="G12965" s="61">
        <v>243821</v>
      </c>
    </row>
    <row r="12966" spans="1:7">
      <c r="A12966">
        <v>1991</v>
      </c>
      <c r="B12966" s="60" t="s">
        <v>184</v>
      </c>
      <c r="C12966">
        <v>1</v>
      </c>
      <c r="D12966" s="61">
        <v>252972</v>
      </c>
      <c r="E12966" s="61">
        <v>253433</v>
      </c>
      <c r="F12966" s="61">
        <v>251363</v>
      </c>
    </row>
    <row r="12967" spans="1:7">
      <c r="A12967">
        <v>1991</v>
      </c>
      <c r="B12967" s="60" t="s">
        <v>185</v>
      </c>
      <c r="C12967">
        <v>1</v>
      </c>
      <c r="D12967" s="61">
        <v>252703</v>
      </c>
      <c r="E12967" s="61">
        <v>253181</v>
      </c>
      <c r="F12967" s="61">
        <v>251084</v>
      </c>
    </row>
    <row r="12968" spans="1:7">
      <c r="A12968">
        <v>1991</v>
      </c>
      <c r="B12968" s="60" t="s">
        <v>186</v>
      </c>
      <c r="C12968">
        <v>1</v>
      </c>
      <c r="D12968" s="61">
        <v>252423</v>
      </c>
      <c r="E12968" s="61">
        <v>252921</v>
      </c>
      <c r="F12968" s="61">
        <v>250805</v>
      </c>
    </row>
    <row r="12969" spans="1:7">
      <c r="A12969">
        <v>1991</v>
      </c>
      <c r="B12969" s="60" t="s">
        <v>187</v>
      </c>
      <c r="C12969">
        <v>1</v>
      </c>
      <c r="D12969" s="61">
        <v>252153</v>
      </c>
      <c r="E12969" s="61">
        <v>252665</v>
      </c>
      <c r="F12969" s="61">
        <v>250542</v>
      </c>
    </row>
    <row r="12970" spans="1:7">
      <c r="A12970">
        <v>1991</v>
      </c>
      <c r="B12970" s="60" t="s">
        <v>188</v>
      </c>
      <c r="C12970">
        <v>1</v>
      </c>
      <c r="D12970" s="61">
        <v>251910</v>
      </c>
      <c r="E12970" s="61">
        <v>252436</v>
      </c>
      <c r="F12970" s="61">
        <v>250319</v>
      </c>
    </row>
    <row r="12971" spans="1:7">
      <c r="A12971">
        <v>1991</v>
      </c>
      <c r="B12971" s="60" t="s">
        <v>189</v>
      </c>
      <c r="C12971">
        <v>1</v>
      </c>
      <c r="D12971" s="61">
        <v>251574</v>
      </c>
      <c r="E12971" s="61">
        <v>252200</v>
      </c>
      <c r="F12971" s="61">
        <v>250069</v>
      </c>
    </row>
    <row r="12972" spans="1:7">
      <c r="A12972">
        <v>1991</v>
      </c>
      <c r="B12972" s="60" t="s">
        <v>190</v>
      </c>
      <c r="C12972">
        <v>1</v>
      </c>
      <c r="D12972" s="61">
        <v>251298</v>
      </c>
      <c r="E12972" s="61">
        <v>251986</v>
      </c>
      <c r="F12972" s="61">
        <v>249844</v>
      </c>
    </row>
    <row r="12973" spans="1:7">
      <c r="A12973">
        <v>1991</v>
      </c>
      <c r="B12973" s="60" t="s">
        <v>191</v>
      </c>
      <c r="C12973">
        <v>1</v>
      </c>
      <c r="D12973" s="61">
        <v>251082</v>
      </c>
      <c r="E12973" s="61">
        <v>251772</v>
      </c>
      <c r="F12973" s="61">
        <v>249627</v>
      </c>
    </row>
    <row r="12974" spans="1:7">
      <c r="A12974">
        <v>1991</v>
      </c>
      <c r="B12974" s="60" t="s">
        <v>192</v>
      </c>
      <c r="C12974">
        <v>1</v>
      </c>
      <c r="D12974" s="61">
        <v>250904</v>
      </c>
      <c r="E12974" s="61">
        <v>251588</v>
      </c>
      <c r="F12974" s="61">
        <v>249446</v>
      </c>
    </row>
    <row r="12975" spans="1:7">
      <c r="A12975">
        <v>1991</v>
      </c>
      <c r="B12975" s="60" t="s">
        <v>193</v>
      </c>
      <c r="C12975">
        <v>1</v>
      </c>
      <c r="D12975" s="61">
        <v>250718</v>
      </c>
      <c r="E12975" s="61">
        <v>251399</v>
      </c>
      <c r="F12975" s="61">
        <v>249266</v>
      </c>
    </row>
    <row r="12976" spans="1:7">
      <c r="A12976">
        <v>1990</v>
      </c>
      <c r="B12976" s="60" t="s">
        <v>194</v>
      </c>
      <c r="C12976">
        <v>1</v>
      </c>
      <c r="D12976" s="61">
        <v>250567</v>
      </c>
      <c r="E12976" s="61">
        <v>251194</v>
      </c>
      <c r="F12976" s="61">
        <v>249053</v>
      </c>
    </row>
    <row r="12977" spans="1:6">
      <c r="A12977">
        <v>1990</v>
      </c>
      <c r="B12977" s="60" t="s">
        <v>183</v>
      </c>
      <c r="C12977">
        <v>1</v>
      </c>
      <c r="D12977" s="61">
        <v>250394</v>
      </c>
      <c r="E12977" s="61">
        <v>250969</v>
      </c>
      <c r="F12977" s="61">
        <v>248832</v>
      </c>
    </row>
    <row r="12978" spans="1:6">
      <c r="A12978">
        <v>1990</v>
      </c>
      <c r="B12978" s="60" t="s">
        <v>184</v>
      </c>
      <c r="C12978">
        <v>1</v>
      </c>
      <c r="D12978" s="61">
        <v>250214</v>
      </c>
      <c r="E12978" s="61">
        <v>250737</v>
      </c>
      <c r="F12978" s="61">
        <v>248600</v>
      </c>
    </row>
    <row r="12979" spans="1:6">
      <c r="A12979">
        <v>1990</v>
      </c>
      <c r="B12979" s="60" t="s">
        <v>185</v>
      </c>
      <c r="C12979">
        <v>1</v>
      </c>
      <c r="D12979" s="61">
        <v>249964</v>
      </c>
      <c r="E12979" s="61">
        <v>250484</v>
      </c>
      <c r="F12979" s="61">
        <v>248342</v>
      </c>
    </row>
    <row r="12980" spans="1:6">
      <c r="A12980">
        <v>1990</v>
      </c>
      <c r="B12980" s="60" t="s">
        <v>186</v>
      </c>
      <c r="C12980">
        <v>1</v>
      </c>
      <c r="D12980" s="61">
        <v>249712</v>
      </c>
      <c r="E12980" s="61">
        <v>250226</v>
      </c>
      <c r="F12980" s="61">
        <v>248070</v>
      </c>
    </row>
    <row r="12981" spans="1:6">
      <c r="A12981">
        <v>1990</v>
      </c>
      <c r="B12981" s="60" t="s">
        <v>187</v>
      </c>
      <c r="C12981">
        <v>1</v>
      </c>
      <c r="D12981" s="61">
        <v>249464</v>
      </c>
      <c r="E12981" s="61">
        <v>249973</v>
      </c>
      <c r="F12981" s="61">
        <v>247824</v>
      </c>
    </row>
    <row r="12982" spans="1:6">
      <c r="A12982">
        <v>1990</v>
      </c>
      <c r="B12982" s="60" t="s">
        <v>188</v>
      </c>
      <c r="C12982">
        <v>1</v>
      </c>
      <c r="D12982" s="61">
        <v>249231</v>
      </c>
      <c r="E12982" s="61">
        <v>249743</v>
      </c>
      <c r="F12982" s="61">
        <v>247604</v>
      </c>
    </row>
    <row r="12983" spans="1:6">
      <c r="A12983">
        <v>1990</v>
      </c>
      <c r="B12983" s="60" t="s">
        <v>189</v>
      </c>
      <c r="C12983">
        <v>1</v>
      </c>
      <c r="D12983" s="61">
        <v>249000</v>
      </c>
      <c r="E12983" s="61">
        <v>249513</v>
      </c>
      <c r="F12983" s="61">
        <v>247368</v>
      </c>
    </row>
    <row r="12984" spans="1:6">
      <c r="A12984">
        <v>1990</v>
      </c>
      <c r="B12984" s="60" t="s">
        <v>190</v>
      </c>
      <c r="C12984">
        <v>1</v>
      </c>
      <c r="D12984" s="61">
        <v>248791</v>
      </c>
      <c r="E12984" s="61">
        <v>249306</v>
      </c>
      <c r="F12984" s="61">
        <v>247151</v>
      </c>
    </row>
    <row r="12985" spans="1:6">
      <c r="A12985">
        <v>1990</v>
      </c>
      <c r="B12985" s="60" t="s">
        <v>191</v>
      </c>
      <c r="C12985">
        <v>1</v>
      </c>
      <c r="D12985" s="61">
        <v>248495</v>
      </c>
      <c r="E12985" s="61">
        <v>249012</v>
      </c>
      <c r="F12985" s="61">
        <v>246837</v>
      </c>
    </row>
    <row r="12986" spans="1:6">
      <c r="A12986">
        <v>1990</v>
      </c>
      <c r="B12986" s="60" t="s">
        <v>192</v>
      </c>
      <c r="C12986">
        <v>1</v>
      </c>
      <c r="D12986" s="61">
        <v>248309</v>
      </c>
      <c r="E12986" s="61">
        <v>248827</v>
      </c>
      <c r="F12986" s="61">
        <v>246639</v>
      </c>
    </row>
    <row r="12987" spans="1:6">
      <c r="A12987">
        <v>1990</v>
      </c>
      <c r="B12987" s="60" t="s">
        <v>193</v>
      </c>
      <c r="C12987">
        <v>1</v>
      </c>
      <c r="D12987" s="61">
        <v>248143</v>
      </c>
      <c r="E12987" s="61">
        <v>248659</v>
      </c>
      <c r="F12987" s="61">
        <v>246464</v>
      </c>
    </row>
    <row r="12988" spans="1:6">
      <c r="A12988">
        <v>1989</v>
      </c>
      <c r="B12988" s="60" t="s">
        <v>194</v>
      </c>
      <c r="C12988">
        <v>1</v>
      </c>
      <c r="D12988" s="61">
        <v>247962</v>
      </c>
      <c r="E12988" s="61">
        <v>248479</v>
      </c>
      <c r="F12988" s="61">
        <v>246266</v>
      </c>
    </row>
    <row r="12989" spans="1:6">
      <c r="A12989">
        <v>1989</v>
      </c>
      <c r="B12989" s="60" t="s">
        <v>183</v>
      </c>
      <c r="C12989">
        <v>1</v>
      </c>
      <c r="D12989" s="61">
        <v>247764</v>
      </c>
      <c r="E12989" s="61">
        <v>248281</v>
      </c>
      <c r="F12989" s="61">
        <v>246064</v>
      </c>
    </row>
    <row r="12990" spans="1:6">
      <c r="A12990">
        <v>1989</v>
      </c>
      <c r="B12990" s="60" t="s">
        <v>184</v>
      </c>
      <c r="C12990">
        <v>1</v>
      </c>
      <c r="D12990" s="61">
        <v>247550</v>
      </c>
      <c r="E12990" s="61">
        <v>248067</v>
      </c>
      <c r="F12990" s="61">
        <v>245846</v>
      </c>
    </row>
    <row r="12991" spans="1:6">
      <c r="A12991">
        <v>1989</v>
      </c>
      <c r="B12991" s="60" t="s">
        <v>185</v>
      </c>
      <c r="C12991">
        <v>1</v>
      </c>
      <c r="D12991" s="61">
        <v>247299</v>
      </c>
      <c r="E12991" s="61">
        <v>247816</v>
      </c>
      <c r="F12991" s="61">
        <v>245591</v>
      </c>
    </row>
    <row r="12992" spans="1:6">
      <c r="A12992">
        <v>1989</v>
      </c>
      <c r="B12992" s="60" t="s">
        <v>186</v>
      </c>
      <c r="C12992">
        <v>1</v>
      </c>
      <c r="D12992" s="62">
        <v>247053</v>
      </c>
      <c r="E12992" s="61">
        <v>247573</v>
      </c>
      <c r="F12992" s="61">
        <v>245352</v>
      </c>
    </row>
    <row r="12993" spans="1:6">
      <c r="A12993">
        <v>1989</v>
      </c>
      <c r="B12993" s="60" t="s">
        <v>187</v>
      </c>
      <c r="C12993">
        <v>1</v>
      </c>
      <c r="D12993" s="62">
        <v>246819</v>
      </c>
      <c r="E12993" s="61">
        <v>247342</v>
      </c>
      <c r="F12993" s="61">
        <v>245131</v>
      </c>
    </row>
    <row r="12994" spans="1:6">
      <c r="A12994">
        <v>1989</v>
      </c>
      <c r="B12994" s="60" t="s">
        <v>188</v>
      </c>
      <c r="C12994">
        <v>1</v>
      </c>
      <c r="D12994" s="62">
        <v>246591</v>
      </c>
      <c r="E12994" s="61">
        <v>247114</v>
      </c>
      <c r="F12994" s="61">
        <v>244924</v>
      </c>
    </row>
    <row r="12995" spans="1:6">
      <c r="A12995">
        <v>1989</v>
      </c>
      <c r="B12995" s="60" t="s">
        <v>189</v>
      </c>
      <c r="C12995">
        <v>1</v>
      </c>
      <c r="D12995" s="61">
        <v>246384</v>
      </c>
      <c r="E12995" s="61">
        <v>246906</v>
      </c>
      <c r="F12995" s="61">
        <v>244717</v>
      </c>
    </row>
    <row r="12996" spans="1:6">
      <c r="A12996">
        <v>1989</v>
      </c>
      <c r="B12996" s="60" t="s">
        <v>190</v>
      </c>
      <c r="C12996">
        <v>1</v>
      </c>
      <c r="D12996" s="61">
        <v>246199</v>
      </c>
      <c r="E12996" s="61">
        <v>246721</v>
      </c>
      <c r="F12996" s="61">
        <v>244525</v>
      </c>
    </row>
    <row r="12997" spans="1:6">
      <c r="A12997">
        <v>1989</v>
      </c>
      <c r="B12997" s="60" t="s">
        <v>191</v>
      </c>
      <c r="C12997">
        <v>1</v>
      </c>
      <c r="D12997" s="61">
        <v>246009</v>
      </c>
      <c r="E12997" s="61">
        <v>246530</v>
      </c>
      <c r="F12997" s="61">
        <v>244327</v>
      </c>
    </row>
    <row r="12998" spans="1:6">
      <c r="A12998">
        <v>1989</v>
      </c>
      <c r="B12998" s="60" t="s">
        <v>192</v>
      </c>
      <c r="C12998">
        <v>1</v>
      </c>
      <c r="D12998" s="61">
        <v>245859</v>
      </c>
      <c r="E12998" s="61">
        <v>246378</v>
      </c>
      <c r="F12998" s="61">
        <v>244174</v>
      </c>
    </row>
    <row r="12999" spans="1:6">
      <c r="A12999">
        <v>1989</v>
      </c>
      <c r="B12999" s="60" t="s">
        <v>193</v>
      </c>
      <c r="C12999">
        <v>1</v>
      </c>
      <c r="D12999" s="61">
        <v>245705</v>
      </c>
      <c r="E12999" s="61">
        <v>246224</v>
      </c>
      <c r="F12999" s="61">
        <v>244022</v>
      </c>
    </row>
    <row r="13000" spans="1:6">
      <c r="A13000">
        <v>1998</v>
      </c>
      <c r="B13000" s="60" t="s">
        <v>194</v>
      </c>
      <c r="C13000">
        <v>1</v>
      </c>
      <c r="D13000" s="61">
        <v>245537</v>
      </c>
      <c r="E13000" s="61">
        <v>246056</v>
      </c>
      <c r="F13000" s="61">
        <v>243841</v>
      </c>
    </row>
    <row r="13001" spans="1:6">
      <c r="A13001">
        <v>1998</v>
      </c>
      <c r="B13001" s="60" t="s">
        <v>183</v>
      </c>
      <c r="C13001">
        <v>1</v>
      </c>
      <c r="D13001" s="61">
        <v>245364</v>
      </c>
      <c r="E13001" s="61">
        <v>245884</v>
      </c>
      <c r="F13001" s="61">
        <v>243668</v>
      </c>
    </row>
    <row r="13002" spans="1:6">
      <c r="A13002">
        <v>1998</v>
      </c>
      <c r="B13002" s="60" t="s">
        <v>184</v>
      </c>
      <c r="C13002">
        <v>1</v>
      </c>
      <c r="D13002" s="61">
        <v>245172</v>
      </c>
      <c r="E13002" s="61">
        <v>245693</v>
      </c>
      <c r="F13002" s="61">
        <v>243466</v>
      </c>
    </row>
    <row r="13003" spans="1:6">
      <c r="A13003">
        <v>1998</v>
      </c>
      <c r="B13003" s="60" t="s">
        <v>185</v>
      </c>
      <c r="C13003">
        <v>1</v>
      </c>
      <c r="D13003" s="61">
        <v>244942</v>
      </c>
      <c r="E13003" s="61">
        <v>245464</v>
      </c>
      <c r="F13003" s="61">
        <v>243246</v>
      </c>
    </row>
    <row r="13004" spans="1:6">
      <c r="A13004">
        <v>1998</v>
      </c>
      <c r="B13004" s="60" t="s">
        <v>186</v>
      </c>
      <c r="C13004">
        <v>1</v>
      </c>
      <c r="D13004" s="62">
        <v>244717</v>
      </c>
      <c r="E13004" s="61">
        <v>245240</v>
      </c>
      <c r="F13004" s="61">
        <v>243025</v>
      </c>
    </row>
    <row r="13005" spans="1:6">
      <c r="A13005">
        <v>1998</v>
      </c>
      <c r="B13005" s="60" t="s">
        <v>187</v>
      </c>
      <c r="C13005">
        <v>1</v>
      </c>
      <c r="D13005" s="62">
        <v>244499</v>
      </c>
      <c r="E13005" s="61">
        <v>245021</v>
      </c>
      <c r="F13005" s="61">
        <v>242817</v>
      </c>
    </row>
    <row r="13006" spans="1:6">
      <c r="A13006">
        <v>1998</v>
      </c>
      <c r="B13006" s="60" t="s">
        <v>188</v>
      </c>
      <c r="C13006">
        <v>1</v>
      </c>
      <c r="D13006" s="62">
        <v>244286</v>
      </c>
      <c r="E13006" s="61">
        <v>244806</v>
      </c>
      <c r="F13006" s="61">
        <v>242622</v>
      </c>
    </row>
    <row r="13007" spans="1:6">
      <c r="A13007">
        <v>1998</v>
      </c>
      <c r="B13007" s="60" t="s">
        <v>189</v>
      </c>
      <c r="C13007">
        <v>1</v>
      </c>
      <c r="D13007" s="61">
        <v>244093</v>
      </c>
      <c r="E13007" s="61">
        <v>244610</v>
      </c>
      <c r="F13007" s="61">
        <v>242420</v>
      </c>
    </row>
    <row r="13008" spans="1:6">
      <c r="A13008">
        <v>1998</v>
      </c>
      <c r="B13008" s="60" t="s">
        <v>190</v>
      </c>
      <c r="C13008">
        <v>1</v>
      </c>
      <c r="D13008" s="61">
        <v>243925</v>
      </c>
      <c r="E13008" s="61">
        <v>244445</v>
      </c>
      <c r="F13008" s="61">
        <v>242220</v>
      </c>
    </row>
    <row r="13009" spans="1:6">
      <c r="A13009">
        <v>1998</v>
      </c>
      <c r="B13009" s="60" t="s">
        <v>191</v>
      </c>
      <c r="C13009">
        <v>1</v>
      </c>
      <c r="D13009" s="61">
        <v>243758</v>
      </c>
      <c r="E13009" s="61">
        <v>244279</v>
      </c>
      <c r="F13009" s="61">
        <v>242034</v>
      </c>
    </row>
    <row r="13010" spans="1:6">
      <c r="A13010">
        <v>1998</v>
      </c>
      <c r="B13010" s="60" t="s">
        <v>192</v>
      </c>
      <c r="C13010">
        <v>1</v>
      </c>
      <c r="D13010" s="61">
        <v>243611</v>
      </c>
      <c r="E13010" s="61">
        <v>244131</v>
      </c>
      <c r="F13010" s="61">
        <v>241882</v>
      </c>
    </row>
    <row r="13011" spans="1:6">
      <c r="A13011">
        <v>1998</v>
      </c>
      <c r="B13011" s="60" t="s">
        <v>193</v>
      </c>
      <c r="C13011">
        <v>1</v>
      </c>
      <c r="D13011" s="61">
        <v>243462</v>
      </c>
      <c r="E13011" s="61">
        <v>243981</v>
      </c>
      <c r="F13011" s="61">
        <v>241732</v>
      </c>
    </row>
    <row r="13012" spans="1:6">
      <c r="A13012">
        <v>1987</v>
      </c>
      <c r="B13012" s="60" t="s">
        <v>194</v>
      </c>
      <c r="C13012">
        <v>1</v>
      </c>
      <c r="D13012" s="61">
        <v>243291</v>
      </c>
      <c r="E13012" s="61">
        <v>243809</v>
      </c>
      <c r="F13012" s="61">
        <v>241547</v>
      </c>
    </row>
    <row r="13013" spans="1:6">
      <c r="A13013">
        <v>1987</v>
      </c>
      <c r="B13013" s="60" t="s">
        <v>183</v>
      </c>
      <c r="C13013">
        <v>1</v>
      </c>
      <c r="D13013" s="61">
        <v>243123</v>
      </c>
      <c r="E13013" s="61">
        <v>243639</v>
      </c>
      <c r="F13013" s="61">
        <v>241377</v>
      </c>
    </row>
    <row r="13014" spans="1:6">
      <c r="A13014">
        <v>1987</v>
      </c>
      <c r="B13014" s="60" t="s">
        <v>184</v>
      </c>
      <c r="C13014">
        <v>1</v>
      </c>
      <c r="D13014" s="61">
        <v>242931</v>
      </c>
      <c r="E13014" s="61">
        <v>243446</v>
      </c>
      <c r="F13014" s="61">
        <v>241180</v>
      </c>
    </row>
    <row r="13015" spans="1:6">
      <c r="A13015">
        <v>1987</v>
      </c>
      <c r="B13015" s="60" t="s">
        <v>185</v>
      </c>
      <c r="C13015">
        <v>1</v>
      </c>
      <c r="D13015" s="61">
        <v>242708</v>
      </c>
      <c r="E13015" s="61">
        <v>243223</v>
      </c>
      <c r="F13015" s="61">
        <v>240958</v>
      </c>
    </row>
    <row r="13016" spans="1:6">
      <c r="A13016">
        <v>1987</v>
      </c>
      <c r="B13016" s="60" t="s">
        <v>186</v>
      </c>
      <c r="C13016">
        <v>1</v>
      </c>
      <c r="D13016" s="62">
        <v>242496</v>
      </c>
      <c r="E13016" s="61">
        <v>243012</v>
      </c>
      <c r="F13016" s="61">
        <v>240745</v>
      </c>
    </row>
    <row r="13017" spans="1:6">
      <c r="A13017">
        <v>1987</v>
      </c>
      <c r="B13017" s="60" t="s">
        <v>187</v>
      </c>
      <c r="C13017">
        <v>1</v>
      </c>
      <c r="D13017" s="62">
        <v>242289</v>
      </c>
      <c r="E13017" s="61">
        <v>242804</v>
      </c>
      <c r="F13017" s="61">
        <v>240550</v>
      </c>
    </row>
    <row r="13018" spans="1:6">
      <c r="A13018">
        <v>1987</v>
      </c>
      <c r="B13018" s="60" t="s">
        <v>188</v>
      </c>
      <c r="C13018">
        <v>1</v>
      </c>
      <c r="D13018" s="62">
        <v>242095</v>
      </c>
      <c r="E13018" s="61">
        <v>242608</v>
      </c>
      <c r="F13018" s="61">
        <v>240369</v>
      </c>
    </row>
    <row r="13019" spans="1:6">
      <c r="A13019">
        <v>1987</v>
      </c>
      <c r="B13019" s="60" t="s">
        <v>189</v>
      </c>
      <c r="C13019">
        <v>1</v>
      </c>
      <c r="D13019" s="61">
        <v>241910</v>
      </c>
      <c r="E13019" s="61">
        <v>242423</v>
      </c>
      <c r="F13019" s="61">
        <v>240181</v>
      </c>
    </row>
    <row r="13020" spans="1:6">
      <c r="A13020">
        <v>1987</v>
      </c>
      <c r="B13020" s="60" t="s">
        <v>190</v>
      </c>
      <c r="C13020">
        <v>1</v>
      </c>
      <c r="D13020" s="61">
        <v>241740</v>
      </c>
      <c r="E13020" s="61">
        <v>242252</v>
      </c>
      <c r="F13020" s="61">
        <v>239998</v>
      </c>
    </row>
    <row r="13021" spans="1:6">
      <c r="A13021">
        <v>1987</v>
      </c>
      <c r="B13021" s="60" t="s">
        <v>191</v>
      </c>
      <c r="C13021">
        <v>1</v>
      </c>
      <c r="D13021" s="61">
        <v>241566</v>
      </c>
      <c r="E13021" s="61">
        <v>242079</v>
      </c>
      <c r="F13021" s="61">
        <v>239822</v>
      </c>
    </row>
    <row r="13022" spans="1:6">
      <c r="A13022">
        <v>1987</v>
      </c>
      <c r="B13022" s="60" t="s">
        <v>192</v>
      </c>
      <c r="C13022">
        <v>1</v>
      </c>
      <c r="D13022" s="61">
        <v>241414</v>
      </c>
      <c r="E13022" s="61">
        <v>241930</v>
      </c>
      <c r="F13022" s="61">
        <v>239666</v>
      </c>
    </row>
    <row r="13023" spans="1:6">
      <c r="A13023">
        <v>1987</v>
      </c>
      <c r="B13023" s="60" t="s">
        <v>193</v>
      </c>
      <c r="C13023">
        <v>1</v>
      </c>
      <c r="D13023" s="61">
        <v>241267</v>
      </c>
      <c r="E13023" s="61">
        <v>241784</v>
      </c>
      <c r="F13023" s="61">
        <v>239525</v>
      </c>
    </row>
    <row r="13024" spans="1:6">
      <c r="A13024">
        <v>1986</v>
      </c>
      <c r="B13024" s="60" t="s">
        <v>194</v>
      </c>
      <c r="C13024">
        <v>1</v>
      </c>
      <c r="D13024" s="61">
        <v>241105</v>
      </c>
      <c r="E13024" s="61">
        <v>241620</v>
      </c>
      <c r="F13024" s="61">
        <v>239353</v>
      </c>
    </row>
    <row r="13025" spans="1:6">
      <c r="A13025">
        <v>1986</v>
      </c>
      <c r="B13025" s="60" t="s">
        <v>183</v>
      </c>
      <c r="C13025">
        <v>1</v>
      </c>
      <c r="D13025" s="61">
        <v>240952</v>
      </c>
      <c r="E13025" s="61">
        <v>241467</v>
      </c>
      <c r="F13025" s="61">
        <v>239203</v>
      </c>
    </row>
    <row r="13026" spans="1:6">
      <c r="A13026">
        <v>1986</v>
      </c>
      <c r="B13026" s="60" t="s">
        <v>184</v>
      </c>
      <c r="C13026">
        <v>1</v>
      </c>
      <c r="D13026" s="61">
        <v>240762</v>
      </c>
      <c r="E13026" s="61">
        <v>241274</v>
      </c>
      <c r="F13026" s="61">
        <v>239017</v>
      </c>
    </row>
    <row r="13027" spans="1:6">
      <c r="A13027">
        <v>1986</v>
      </c>
      <c r="B13027" s="60" t="s">
        <v>185</v>
      </c>
      <c r="C13027">
        <v>1</v>
      </c>
      <c r="D13027" s="61">
        <v>240556</v>
      </c>
      <c r="E13027" s="61">
        <v>241068</v>
      </c>
      <c r="F13027" s="61">
        <v>238813</v>
      </c>
    </row>
    <row r="13028" spans="1:6">
      <c r="A13028">
        <v>1986</v>
      </c>
      <c r="B13028" s="60" t="s">
        <v>186</v>
      </c>
      <c r="C13028">
        <v>1</v>
      </c>
      <c r="D13028" s="62">
        <v>240340</v>
      </c>
      <c r="E13028" s="61">
        <v>240854</v>
      </c>
      <c r="F13028" s="61">
        <v>238601</v>
      </c>
    </row>
    <row r="13029" spans="1:6">
      <c r="A13029">
        <v>1986</v>
      </c>
      <c r="B13029" s="60" t="s">
        <v>187</v>
      </c>
      <c r="C13029">
        <v>1</v>
      </c>
      <c r="D13029" s="62">
        <v>240133</v>
      </c>
      <c r="E13029" s="61">
        <v>240651</v>
      </c>
      <c r="F13029" s="61">
        <v>238412</v>
      </c>
    </row>
    <row r="13030" spans="1:6">
      <c r="A13030">
        <v>1986</v>
      </c>
      <c r="B13030" s="60" t="s">
        <v>188</v>
      </c>
      <c r="C13030">
        <v>1</v>
      </c>
      <c r="D13030" s="62">
        <v>239937</v>
      </c>
      <c r="E13030" s="61">
        <v>240459</v>
      </c>
      <c r="F13030" s="61">
        <v>238234</v>
      </c>
    </row>
    <row r="13031" spans="1:6">
      <c r="A13031">
        <v>1986</v>
      </c>
      <c r="B13031" s="60" t="s">
        <v>189</v>
      </c>
      <c r="C13031">
        <v>1</v>
      </c>
      <c r="D13031" s="61">
        <v>239746</v>
      </c>
      <c r="E13031" s="61">
        <v>240271</v>
      </c>
      <c r="F13031" s="61">
        <v>238037</v>
      </c>
    </row>
    <row r="13032" spans="1:6">
      <c r="A13032">
        <v>1986</v>
      </c>
      <c r="B13032" s="60" t="s">
        <v>190</v>
      </c>
      <c r="C13032">
        <v>1</v>
      </c>
      <c r="D13032" s="61">
        <v>239568</v>
      </c>
      <c r="E13032" s="61">
        <v>240094</v>
      </c>
      <c r="F13032" s="61">
        <v>237855</v>
      </c>
    </row>
    <row r="13033" spans="1:6">
      <c r="A13033">
        <v>1986</v>
      </c>
      <c r="B13033" s="60" t="s">
        <v>191</v>
      </c>
      <c r="C13033">
        <v>1</v>
      </c>
      <c r="D13033" s="61">
        <v>239402</v>
      </c>
      <c r="E13033" s="61">
        <v>239928</v>
      </c>
      <c r="F13033" s="61">
        <v>237689</v>
      </c>
    </row>
    <row r="13034" spans="1:6">
      <c r="A13034">
        <v>1986</v>
      </c>
      <c r="B13034" s="60" t="s">
        <v>192</v>
      </c>
      <c r="C13034">
        <v>1</v>
      </c>
      <c r="D13034" s="61">
        <v>239260</v>
      </c>
      <c r="E13034" s="61">
        <v>239788</v>
      </c>
      <c r="F13034" s="61">
        <v>237552</v>
      </c>
    </row>
    <row r="13035" spans="1:6">
      <c r="A13035">
        <v>1986</v>
      </c>
      <c r="B13035" s="60" t="s">
        <v>193</v>
      </c>
      <c r="C13035">
        <v>1</v>
      </c>
      <c r="D13035" s="61">
        <v>239109</v>
      </c>
      <c r="E13035" s="61">
        <v>239638</v>
      </c>
      <c r="F13035" s="61">
        <v>237410</v>
      </c>
    </row>
    <row r="13036" spans="1:6">
      <c r="A13036">
        <v>1985</v>
      </c>
      <c r="B13036" s="60" t="s">
        <v>194</v>
      </c>
      <c r="C13036">
        <v>1</v>
      </c>
      <c r="D13036" s="61">
        <v>238948</v>
      </c>
      <c r="E13036" s="61">
        <v>239477</v>
      </c>
      <c r="F13036" s="61">
        <v>237242</v>
      </c>
    </row>
    <row r="13037" spans="1:6">
      <c r="A13037">
        <v>1985</v>
      </c>
      <c r="B13037" s="60" t="s">
        <v>183</v>
      </c>
      <c r="C13037">
        <v>1</v>
      </c>
      <c r="D13037" s="61">
        <v>238778</v>
      </c>
      <c r="E13037" s="61">
        <v>239307</v>
      </c>
      <c r="F13037" s="61">
        <v>237072</v>
      </c>
    </row>
    <row r="13038" spans="1:6">
      <c r="A13038">
        <v>1985</v>
      </c>
      <c r="B13038" s="60" t="s">
        <v>184</v>
      </c>
      <c r="C13038">
        <v>1</v>
      </c>
      <c r="D13038" s="61">
        <v>238580</v>
      </c>
      <c r="E13038" s="61">
        <v>239113</v>
      </c>
      <c r="F13038" s="61">
        <v>236877</v>
      </c>
    </row>
    <row r="13039" spans="1:6">
      <c r="A13039">
        <v>1985</v>
      </c>
      <c r="B13039" s="60" t="s">
        <v>185</v>
      </c>
      <c r="C13039">
        <v>1</v>
      </c>
      <c r="D13039" s="61">
        <v>238363</v>
      </c>
      <c r="E13039" s="61">
        <v>238898</v>
      </c>
      <c r="F13039" s="61">
        <v>236650</v>
      </c>
    </row>
    <row r="13040" spans="1:6">
      <c r="A13040">
        <v>1985</v>
      </c>
      <c r="B13040" s="60" t="s">
        <v>186</v>
      </c>
      <c r="C13040">
        <v>1</v>
      </c>
      <c r="D13040" s="62">
        <v>238139</v>
      </c>
      <c r="E13040" s="61">
        <v>238679</v>
      </c>
      <c r="F13040" s="61">
        <v>236421</v>
      </c>
    </row>
    <row r="13041" spans="1:6">
      <c r="A13041">
        <v>1985</v>
      </c>
      <c r="B13041" s="60" t="s">
        <v>187</v>
      </c>
      <c r="C13041">
        <v>1</v>
      </c>
      <c r="D13041" s="62">
        <v>237924</v>
      </c>
      <c r="E13041" s="61">
        <v>238466</v>
      </c>
      <c r="F13041" s="61">
        <v>236219</v>
      </c>
    </row>
    <row r="13042" spans="1:6">
      <c r="A13042">
        <v>1985</v>
      </c>
      <c r="B13042" s="60" t="s">
        <v>188</v>
      </c>
      <c r="C13042">
        <v>1</v>
      </c>
      <c r="D13042" s="62">
        <v>237729</v>
      </c>
      <c r="E13042" s="61">
        <v>238270</v>
      </c>
      <c r="F13042" s="61">
        <v>236044</v>
      </c>
    </row>
    <row r="13043" spans="1:6">
      <c r="A13043">
        <v>1985</v>
      </c>
      <c r="B13043" s="60" t="s">
        <v>189</v>
      </c>
      <c r="C13043">
        <v>1</v>
      </c>
      <c r="D13043" s="61">
        <v>237537</v>
      </c>
      <c r="E13043" s="61">
        <v>238074</v>
      </c>
      <c r="F13043" s="61">
        <v>235849</v>
      </c>
    </row>
    <row r="13044" spans="1:6">
      <c r="A13044">
        <v>1985</v>
      </c>
      <c r="B13044" s="60" t="s">
        <v>190</v>
      </c>
      <c r="C13044">
        <v>1</v>
      </c>
      <c r="D13044" s="61">
        <v>237365</v>
      </c>
      <c r="E13044" s="61">
        <v>237900</v>
      </c>
      <c r="F13044" s="61">
        <v>235673</v>
      </c>
    </row>
    <row r="13045" spans="1:6">
      <c r="A13045">
        <v>1985</v>
      </c>
      <c r="B13045" s="60" t="s">
        <v>191</v>
      </c>
      <c r="C13045">
        <v>1</v>
      </c>
      <c r="D13045" s="61">
        <v>237198</v>
      </c>
      <c r="E13045" s="61">
        <v>237732</v>
      </c>
      <c r="F13045" s="61">
        <v>235507</v>
      </c>
    </row>
    <row r="13046" spans="1:6">
      <c r="A13046">
        <v>1985</v>
      </c>
      <c r="B13046" s="60" t="s">
        <v>192</v>
      </c>
      <c r="C13046">
        <v>1</v>
      </c>
      <c r="D13046" s="61">
        <v>237070</v>
      </c>
      <c r="E13046" s="61">
        <v>237602</v>
      </c>
      <c r="F13046" s="61">
        <v>235379</v>
      </c>
    </row>
    <row r="13047" spans="1:6">
      <c r="A13047">
        <v>1985</v>
      </c>
      <c r="B13047" s="60" t="s">
        <v>193</v>
      </c>
      <c r="C13047">
        <v>1</v>
      </c>
      <c r="D13047" s="61">
        <v>236938</v>
      </c>
      <c r="E13047" s="61">
        <v>237468</v>
      </c>
      <c r="F13047" s="61">
        <v>235255</v>
      </c>
    </row>
    <row r="13048" spans="1:6">
      <c r="A13048">
        <v>1984</v>
      </c>
      <c r="B13048" s="60" t="s">
        <v>194</v>
      </c>
      <c r="C13048">
        <v>1</v>
      </c>
      <c r="D13048" s="61">
        <v>236789</v>
      </c>
      <c r="E13048" s="61">
        <v>237316</v>
      </c>
      <c r="F13048" s="61">
        <v>235097</v>
      </c>
    </row>
    <row r="13049" spans="1:6">
      <c r="A13049">
        <v>1984</v>
      </c>
      <c r="B13049" s="60" t="s">
        <v>183</v>
      </c>
      <c r="C13049">
        <v>1</v>
      </c>
      <c r="D13049" s="61">
        <v>236634</v>
      </c>
      <c r="E13049" s="61">
        <v>237159</v>
      </c>
      <c r="F13049" s="61">
        <v>234941</v>
      </c>
    </row>
    <row r="13050" spans="1:6">
      <c r="A13050">
        <v>1984</v>
      </c>
      <c r="B13050" s="60" t="s">
        <v>184</v>
      </c>
      <c r="C13050">
        <v>1</v>
      </c>
      <c r="D13050" s="61">
        <v>236453</v>
      </c>
      <c r="E13050" s="61">
        <v>236976</v>
      </c>
      <c r="F13050" s="61">
        <v>234757</v>
      </c>
    </row>
    <row r="13051" spans="1:6">
      <c r="A13051">
        <v>1984</v>
      </c>
      <c r="B13051" s="60" t="s">
        <v>185</v>
      </c>
      <c r="C13051">
        <v>1</v>
      </c>
      <c r="D13051" s="61">
        <v>236237</v>
      </c>
      <c r="E13051" s="61">
        <v>236760</v>
      </c>
      <c r="F13051" s="61">
        <v>234528</v>
      </c>
    </row>
    <row r="13052" spans="1:6">
      <c r="A13052">
        <v>1984</v>
      </c>
      <c r="B13052" s="60" t="s">
        <v>186</v>
      </c>
      <c r="C13052">
        <v>1</v>
      </c>
      <c r="D13052" s="62">
        <v>236026</v>
      </c>
      <c r="E13052" s="61">
        <v>236549</v>
      </c>
      <c r="F13052" s="61">
        <v>234309</v>
      </c>
    </row>
    <row r="13053" spans="1:6">
      <c r="A13053">
        <v>1984</v>
      </c>
      <c r="B13053" s="60" t="s">
        <v>187</v>
      </c>
      <c r="C13053">
        <v>1</v>
      </c>
      <c r="D13053" s="62">
        <v>235825</v>
      </c>
      <c r="E13053" s="61">
        <v>236348</v>
      </c>
      <c r="F13053" s="61">
        <v>234110</v>
      </c>
    </row>
    <row r="13054" spans="1:6">
      <c r="A13054">
        <v>1984</v>
      </c>
      <c r="B13054" s="60" t="s">
        <v>188</v>
      </c>
      <c r="C13054">
        <v>1</v>
      </c>
      <c r="D13054" s="62">
        <v>235635</v>
      </c>
      <c r="E13054" s="61">
        <v>236160</v>
      </c>
      <c r="F13054" s="61">
        <v>233938</v>
      </c>
    </row>
    <row r="13055" spans="1:6">
      <c r="A13055">
        <v>1984</v>
      </c>
      <c r="B13055" s="60" t="s">
        <v>189</v>
      </c>
      <c r="C13055">
        <v>1</v>
      </c>
      <c r="D13055" s="61">
        <v>235470</v>
      </c>
      <c r="E13055" s="61">
        <v>235993</v>
      </c>
      <c r="F13055" s="61">
        <v>233778</v>
      </c>
    </row>
    <row r="13056" spans="1:6">
      <c r="A13056">
        <v>1984</v>
      </c>
      <c r="B13056" s="60" t="s">
        <v>190</v>
      </c>
      <c r="C13056">
        <v>1</v>
      </c>
      <c r="D13056" s="61">
        <v>235317</v>
      </c>
      <c r="E13056" s="61">
        <v>235839</v>
      </c>
      <c r="F13056" s="61">
        <v>233622</v>
      </c>
    </row>
    <row r="13057" spans="1:6">
      <c r="A13057">
        <v>1984</v>
      </c>
      <c r="B13057" s="60" t="s">
        <v>191</v>
      </c>
      <c r="C13057">
        <v>1</v>
      </c>
      <c r="D13057" s="61">
        <v>235155</v>
      </c>
      <c r="E13057" s="61">
        <v>235675</v>
      </c>
      <c r="F13057" s="61">
        <v>233464</v>
      </c>
    </row>
    <row r="13058" spans="1:6">
      <c r="A13058">
        <v>1984</v>
      </c>
      <c r="B13058" s="60" t="s">
        <v>192</v>
      </c>
      <c r="C13058">
        <v>1</v>
      </c>
      <c r="D13058" s="61">
        <v>235007</v>
      </c>
      <c r="E13058" s="61">
        <v>235527</v>
      </c>
      <c r="F13058" s="61">
        <v>233322</v>
      </c>
    </row>
    <row r="13059" spans="1:6">
      <c r="A13059">
        <v>1984</v>
      </c>
      <c r="B13059" s="60" t="s">
        <v>193</v>
      </c>
      <c r="C13059">
        <v>1</v>
      </c>
      <c r="D13059" s="61">
        <v>234868</v>
      </c>
      <c r="E13059" s="61">
        <v>235385</v>
      </c>
      <c r="F13059" s="61">
        <v>233188</v>
      </c>
    </row>
    <row r="13060" spans="1:6">
      <c r="A13060">
        <v>1983</v>
      </c>
      <c r="B13060" s="60" t="s">
        <v>194</v>
      </c>
      <c r="C13060">
        <v>1</v>
      </c>
      <c r="D13060" s="61">
        <v>234721</v>
      </c>
      <c r="E13060" s="61">
        <v>235235</v>
      </c>
      <c r="F13060" s="61">
        <v>233032</v>
      </c>
    </row>
    <row r="13061" spans="1:6">
      <c r="A13061">
        <v>1983</v>
      </c>
      <c r="B13061" s="60" t="s">
        <v>183</v>
      </c>
      <c r="C13061">
        <v>1</v>
      </c>
      <c r="D13061" s="61">
        <v>234567</v>
      </c>
      <c r="E13061" s="61">
        <v>235078</v>
      </c>
      <c r="F13061" s="61">
        <v>232880</v>
      </c>
    </row>
    <row r="13062" spans="1:6">
      <c r="A13062">
        <v>1983</v>
      </c>
      <c r="B13062" s="60" t="s">
        <v>184</v>
      </c>
      <c r="C13062">
        <v>1</v>
      </c>
      <c r="D13062" s="61">
        <v>234396</v>
      </c>
      <c r="E13062" s="61">
        <v>234907</v>
      </c>
      <c r="F13062" s="61">
        <v>232703</v>
      </c>
    </row>
    <row r="13063" spans="1:6">
      <c r="A13063">
        <v>1983</v>
      </c>
      <c r="B13063" s="60" t="s">
        <v>185</v>
      </c>
      <c r="C13063">
        <v>1</v>
      </c>
      <c r="D13063" s="61">
        <v>234191</v>
      </c>
      <c r="E13063" s="61">
        <v>234701</v>
      </c>
      <c r="F13063" s="61">
        <v>232497</v>
      </c>
    </row>
    <row r="13064" spans="1:6">
      <c r="A13064">
        <v>1983</v>
      </c>
      <c r="B13064" s="60" t="s">
        <v>186</v>
      </c>
      <c r="C13064">
        <v>1</v>
      </c>
      <c r="D13064" s="62">
        <v>233988</v>
      </c>
      <c r="E13064" s="61">
        <v>234501</v>
      </c>
      <c r="F13064" s="61">
        <v>232290</v>
      </c>
    </row>
    <row r="13065" spans="1:6">
      <c r="A13065">
        <v>1983</v>
      </c>
      <c r="B13065" s="60" t="s">
        <v>187</v>
      </c>
      <c r="C13065">
        <v>1</v>
      </c>
      <c r="D13065" s="62">
        <v>233792</v>
      </c>
      <c r="E13065" s="61">
        <v>234307</v>
      </c>
      <c r="F13065" s="61">
        <v>232097</v>
      </c>
    </row>
    <row r="13066" spans="1:6">
      <c r="A13066">
        <v>1983</v>
      </c>
      <c r="B13066" s="60" t="s">
        <v>188</v>
      </c>
      <c r="C13066">
        <v>1</v>
      </c>
      <c r="D13066" s="62">
        <v>233600</v>
      </c>
      <c r="E13066" s="61">
        <v>234118</v>
      </c>
      <c r="F13066" s="61">
        <v>231922</v>
      </c>
    </row>
    <row r="13067" spans="1:6">
      <c r="A13067">
        <v>1983</v>
      </c>
      <c r="B13067" s="60" t="s">
        <v>189</v>
      </c>
      <c r="C13067">
        <v>1</v>
      </c>
      <c r="D13067" s="61">
        <v>233405</v>
      </c>
      <c r="E13067" s="61">
        <v>233922</v>
      </c>
      <c r="F13067" s="61">
        <v>231724</v>
      </c>
    </row>
    <row r="13068" spans="1:6">
      <c r="A13068">
        <v>1983</v>
      </c>
      <c r="B13068" s="60" t="s">
        <v>190</v>
      </c>
      <c r="C13068">
        <v>1</v>
      </c>
      <c r="D13068" s="61">
        <v>233263</v>
      </c>
      <c r="E13068" s="61">
        <v>233781</v>
      </c>
      <c r="F13068" s="61">
        <v>231578</v>
      </c>
    </row>
    <row r="13069" spans="1:6">
      <c r="A13069">
        <v>1983</v>
      </c>
      <c r="B13069" s="60" t="s">
        <v>191</v>
      </c>
      <c r="C13069">
        <v>1</v>
      </c>
      <c r="D13069" s="61">
        <v>233092</v>
      </c>
      <c r="E13069" s="61">
        <v>233613</v>
      </c>
      <c r="F13069" s="61">
        <v>231417</v>
      </c>
    </row>
    <row r="13070" spans="1:6">
      <c r="A13070">
        <v>1983</v>
      </c>
      <c r="B13070" s="60" t="s">
        <v>192</v>
      </c>
      <c r="C13070">
        <v>1</v>
      </c>
      <c r="D13070" s="61">
        <v>232951</v>
      </c>
      <c r="E13070" s="61">
        <v>233473</v>
      </c>
      <c r="F13070" s="61">
        <v>231280</v>
      </c>
    </row>
    <row r="13071" spans="1:6">
      <c r="A13071">
        <v>1983</v>
      </c>
      <c r="B13071" s="60" t="s">
        <v>193</v>
      </c>
      <c r="C13071">
        <v>1</v>
      </c>
      <c r="D13071" s="61">
        <v>232803</v>
      </c>
      <c r="E13071" s="61">
        <v>233322</v>
      </c>
      <c r="F13071" s="61">
        <v>231138</v>
      </c>
    </row>
    <row r="13072" spans="1:6">
      <c r="A13072">
        <v>1982</v>
      </c>
      <c r="B13072" s="60" t="s">
        <v>194</v>
      </c>
      <c r="C13072">
        <v>1</v>
      </c>
      <c r="D13072" s="61">
        <v>232641</v>
      </c>
      <c r="E13072" s="61">
        <v>233160</v>
      </c>
      <c r="F13072" s="61">
        <v>230970</v>
      </c>
    </row>
    <row r="13073" spans="1:7">
      <c r="A13073">
        <v>1982</v>
      </c>
      <c r="B13073" s="60" t="s">
        <v>183</v>
      </c>
      <c r="C13073">
        <v>1</v>
      </c>
      <c r="D13073" s="61">
        <v>232475</v>
      </c>
      <c r="E13073" s="61">
        <v>232993</v>
      </c>
      <c r="F13073" s="61">
        <v>230806</v>
      </c>
    </row>
    <row r="13074" spans="1:7">
      <c r="A13074">
        <v>1982</v>
      </c>
      <c r="B13074" s="60" t="s">
        <v>184</v>
      </c>
      <c r="C13074">
        <v>1</v>
      </c>
      <c r="D13074" s="61">
        <v>232297</v>
      </c>
      <c r="E13074" s="61">
        <v>232816</v>
      </c>
      <c r="F13074" s="61">
        <v>230636</v>
      </c>
    </row>
    <row r="13075" spans="1:7">
      <c r="A13075">
        <v>1982</v>
      </c>
      <c r="B13075" s="60" t="s">
        <v>185</v>
      </c>
      <c r="C13075">
        <v>1</v>
      </c>
      <c r="D13075" s="61">
        <v>232079</v>
      </c>
      <c r="E13075" s="61">
        <v>232599</v>
      </c>
      <c r="F13075" s="61">
        <v>230409</v>
      </c>
    </row>
    <row r="13076" spans="1:7">
      <c r="A13076">
        <v>1982</v>
      </c>
      <c r="B13076" s="60" t="s">
        <v>186</v>
      </c>
      <c r="C13076">
        <v>1</v>
      </c>
      <c r="D13076" s="62">
        <v>231869</v>
      </c>
      <c r="E13076" s="61">
        <v>232392</v>
      </c>
      <c r="F13076" s="61">
        <v>230194</v>
      </c>
    </row>
    <row r="13077" spans="1:7">
      <c r="A13077">
        <v>1982</v>
      </c>
      <c r="B13077" s="60" t="s">
        <v>187</v>
      </c>
      <c r="C13077">
        <v>1</v>
      </c>
      <c r="D13077" s="62">
        <v>231664</v>
      </c>
      <c r="E13077" s="61">
        <v>232188</v>
      </c>
      <c r="F13077" s="61">
        <v>229995</v>
      </c>
    </row>
    <row r="13078" spans="1:7">
      <c r="A13078">
        <v>1982</v>
      </c>
      <c r="B13078" s="60" t="s">
        <v>188</v>
      </c>
      <c r="C13078">
        <v>1</v>
      </c>
      <c r="D13078" s="62">
        <v>231468</v>
      </c>
      <c r="E13078" s="61">
        <v>231992</v>
      </c>
      <c r="F13078" s="61">
        <v>229816</v>
      </c>
    </row>
    <row r="13079" spans="1:7">
      <c r="A13079">
        <v>1982</v>
      </c>
      <c r="B13079" s="60" t="s">
        <v>189</v>
      </c>
      <c r="C13079">
        <v>1</v>
      </c>
      <c r="D13079" s="61">
        <v>231288</v>
      </c>
      <c r="E13079" s="61">
        <v>231809</v>
      </c>
      <c r="F13079" s="61">
        <v>229633</v>
      </c>
    </row>
    <row r="13080" spans="1:7">
      <c r="A13080">
        <v>1982</v>
      </c>
      <c r="B13080" s="60" t="s">
        <v>190</v>
      </c>
      <c r="C13080">
        <v>1</v>
      </c>
      <c r="D13080" s="61">
        <v>231127</v>
      </c>
      <c r="E13080" s="61">
        <v>231645</v>
      </c>
      <c r="F13080" s="61">
        <v>229469</v>
      </c>
    </row>
    <row r="13081" spans="1:7">
      <c r="A13081">
        <v>1982</v>
      </c>
      <c r="B13081" s="60" t="s">
        <v>191</v>
      </c>
      <c r="C13081">
        <v>1</v>
      </c>
      <c r="D13081" s="61">
        <v>230954</v>
      </c>
      <c r="E13081" s="61">
        <v>231470</v>
      </c>
      <c r="F13081" s="61">
        <v>229293</v>
      </c>
    </row>
    <row r="13082" spans="1:7">
      <c r="A13082">
        <v>1982</v>
      </c>
      <c r="B13082" s="60" t="s">
        <v>192</v>
      </c>
      <c r="C13082">
        <v>1</v>
      </c>
      <c r="D13082" s="61">
        <v>230798</v>
      </c>
      <c r="E13082" s="61">
        <v>231313</v>
      </c>
      <c r="F13082" s="61">
        <v>229143</v>
      </c>
    </row>
    <row r="13083" spans="1:7">
      <c r="A13083">
        <v>1982</v>
      </c>
      <c r="B13083" s="60" t="s">
        <v>193</v>
      </c>
      <c r="C13083">
        <v>1</v>
      </c>
      <c r="D13083" s="61">
        <v>230645</v>
      </c>
      <c r="E13083" s="61">
        <v>231157</v>
      </c>
      <c r="F13083" s="61">
        <v>229000</v>
      </c>
    </row>
    <row r="13084" spans="1:7">
      <c r="A13084">
        <v>1981</v>
      </c>
      <c r="B13084" s="60" t="s">
        <v>194</v>
      </c>
      <c r="C13084">
        <v>1</v>
      </c>
      <c r="D13084" s="61">
        <v>230480</v>
      </c>
      <c r="E13084" s="61">
        <v>230989</v>
      </c>
      <c r="F13084" s="61">
        <v>228824</v>
      </c>
    </row>
    <row r="13085" spans="1:7">
      <c r="A13085">
        <v>1981</v>
      </c>
      <c r="B13085" s="60" t="s">
        <v>183</v>
      </c>
      <c r="C13085">
        <v>1</v>
      </c>
      <c r="D13085" s="61">
        <v>230318</v>
      </c>
      <c r="E13085" s="61">
        <v>230822</v>
      </c>
      <c r="F13085" s="61">
        <v>228665</v>
      </c>
      <c r="G13085" s="61">
        <v>224968</v>
      </c>
    </row>
    <row r="13086" spans="1:7">
      <c r="A13086">
        <v>1981</v>
      </c>
      <c r="B13086" s="60" t="s">
        <v>184</v>
      </c>
      <c r="C13086">
        <v>1</v>
      </c>
      <c r="D13086" s="61">
        <v>230139</v>
      </c>
      <c r="E13086" s="61">
        <v>230641</v>
      </c>
      <c r="F13086" s="61">
        <v>228490</v>
      </c>
    </row>
    <row r="13087" spans="1:7">
      <c r="A13087">
        <v>1981</v>
      </c>
      <c r="B13087" s="60" t="s">
        <v>185</v>
      </c>
      <c r="C13087">
        <v>1</v>
      </c>
      <c r="D13087" s="61">
        <v>229913</v>
      </c>
      <c r="E13087" s="61">
        <v>230412</v>
      </c>
      <c r="F13087" s="61">
        <v>228252</v>
      </c>
    </row>
    <row r="13088" spans="1:7">
      <c r="A13088">
        <v>1981</v>
      </c>
      <c r="B13088" s="60" t="s">
        <v>186</v>
      </c>
      <c r="C13088">
        <v>1</v>
      </c>
      <c r="D13088" s="62">
        <v>229685</v>
      </c>
      <c r="E13088" s="61">
        <v>230187</v>
      </c>
      <c r="F13088" s="61">
        <v>228024</v>
      </c>
    </row>
    <row r="13089" spans="1:7">
      <c r="A13089">
        <v>1981</v>
      </c>
      <c r="B13089" s="60" t="s">
        <v>187</v>
      </c>
      <c r="C13089">
        <v>1</v>
      </c>
      <c r="D13089" s="62">
        <v>229466</v>
      </c>
      <c r="E13089" s="61">
        <v>229966</v>
      </c>
      <c r="F13089" s="61">
        <v>227818</v>
      </c>
    </row>
    <row r="13090" spans="1:7">
      <c r="A13090">
        <v>1981</v>
      </c>
      <c r="B13090" s="60" t="s">
        <v>188</v>
      </c>
      <c r="C13090">
        <v>1</v>
      </c>
      <c r="D13090" s="62">
        <v>229260</v>
      </c>
      <c r="E13090" s="61">
        <v>229761</v>
      </c>
      <c r="F13090" s="61">
        <v>227630</v>
      </c>
      <c r="G13090" t="s">
        <v>213</v>
      </c>
    </row>
    <row r="13091" spans="1:7">
      <c r="A13091">
        <v>1981</v>
      </c>
      <c r="B13091" s="60" t="s">
        <v>189</v>
      </c>
      <c r="C13091">
        <v>1</v>
      </c>
      <c r="D13091" s="61">
        <v>229077</v>
      </c>
      <c r="E13091" s="61">
        <v>229575</v>
      </c>
      <c r="F13091" s="61">
        <v>227449</v>
      </c>
      <c r="G13091" t="s">
        <v>215</v>
      </c>
    </row>
    <row r="13092" spans="1:7">
      <c r="A13092">
        <v>1981</v>
      </c>
      <c r="B13092" s="60" t="s">
        <v>190</v>
      </c>
      <c r="C13092">
        <v>1</v>
      </c>
      <c r="D13092" s="61">
        <v>228906</v>
      </c>
      <c r="E13092" s="61">
        <v>229403</v>
      </c>
      <c r="F13092" s="61">
        <v>227274</v>
      </c>
      <c r="G13092">
        <v>0.9</v>
      </c>
    </row>
    <row r="13093" spans="1:7">
      <c r="A13093">
        <v>1981</v>
      </c>
      <c r="B13093" s="60" t="s">
        <v>191</v>
      </c>
      <c r="C13093">
        <v>1</v>
      </c>
      <c r="D13093" s="61">
        <v>228730</v>
      </c>
      <c r="E13093" s="61">
        <v>229224</v>
      </c>
      <c r="F13093" s="61">
        <v>227096</v>
      </c>
      <c r="G13093">
        <v>0.92</v>
      </c>
    </row>
    <row r="13094" spans="1:7">
      <c r="A13094">
        <v>1981</v>
      </c>
      <c r="B13094" s="60" t="s">
        <v>192</v>
      </c>
      <c r="C13094">
        <v>1</v>
      </c>
      <c r="D13094" s="61">
        <v>228578</v>
      </c>
      <c r="E13094" s="61">
        <v>229071</v>
      </c>
      <c r="F13094" s="61">
        <v>226949</v>
      </c>
      <c r="G13094">
        <v>0.96</v>
      </c>
    </row>
    <row r="13095" spans="1:7">
      <c r="A13095">
        <v>1981</v>
      </c>
      <c r="B13095" s="60" t="s">
        <v>193</v>
      </c>
      <c r="C13095">
        <v>1</v>
      </c>
      <c r="D13095" s="61">
        <v>228446</v>
      </c>
      <c r="E13095" s="61">
        <v>228937</v>
      </c>
      <c r="F13095" s="61">
        <v>226821</v>
      </c>
      <c r="G13095">
        <v>0.92</v>
      </c>
    </row>
    <row r="13096" spans="1:7">
      <c r="A13096">
        <v>1980</v>
      </c>
      <c r="B13096" s="60" t="s">
        <v>194</v>
      </c>
      <c r="C13096">
        <v>1</v>
      </c>
      <c r="D13096" s="61">
        <v>228289</v>
      </c>
      <c r="E13096" s="61">
        <v>228779</v>
      </c>
      <c r="F13096" s="61">
        <v>226655</v>
      </c>
      <c r="G13096">
        <v>0.95</v>
      </c>
    </row>
    <row r="13097" spans="1:7">
      <c r="A13097">
        <v>1980</v>
      </c>
      <c r="B13097" s="60" t="s">
        <v>183</v>
      </c>
      <c r="C13097">
        <v>1</v>
      </c>
      <c r="D13097" s="61">
        <v>228122</v>
      </c>
      <c r="E13097" s="61">
        <v>228612</v>
      </c>
      <c r="F13097" s="61">
        <v>226491</v>
      </c>
      <c r="G13097">
        <v>0.99</v>
      </c>
    </row>
    <row r="13098" spans="1:7">
      <c r="A13098">
        <v>1980</v>
      </c>
      <c r="B13098" s="60" t="s">
        <v>184</v>
      </c>
      <c r="C13098">
        <v>1</v>
      </c>
      <c r="D13098" s="61">
        <v>227924</v>
      </c>
      <c r="E13098" s="61">
        <v>228417</v>
      </c>
      <c r="F13098" s="61">
        <v>226298</v>
      </c>
      <c r="G13098">
        <v>1.08</v>
      </c>
    </row>
    <row r="13099" spans="1:7">
      <c r="A13099">
        <v>1980</v>
      </c>
      <c r="B13099" s="60" t="s">
        <v>185</v>
      </c>
      <c r="C13099">
        <v>1</v>
      </c>
      <c r="D13099" s="61">
        <v>227690</v>
      </c>
      <c r="E13099" s="61">
        <v>228186</v>
      </c>
      <c r="F13099" s="61">
        <v>226067</v>
      </c>
      <c r="G13099">
        <v>1.1399999999999999</v>
      </c>
    </row>
    <row r="13100" spans="1:7">
      <c r="A13100">
        <v>1980</v>
      </c>
      <c r="B13100" s="60" t="s">
        <v>186</v>
      </c>
      <c r="C13100">
        <v>1</v>
      </c>
      <c r="D13100" s="62">
        <v>227453</v>
      </c>
      <c r="E13100" s="61">
        <v>227953</v>
      </c>
      <c r="F13100" s="61">
        <v>225837</v>
      </c>
      <c r="G13100">
        <v>1.08</v>
      </c>
    </row>
    <row r="13101" spans="1:7">
      <c r="A13101">
        <v>1980</v>
      </c>
      <c r="B13101" s="60" t="s">
        <v>187</v>
      </c>
      <c r="C13101">
        <v>1</v>
      </c>
      <c r="D13101" s="62">
        <v>227225</v>
      </c>
      <c r="E13101" s="61">
        <v>227726</v>
      </c>
      <c r="F13101" s="61">
        <v>225621</v>
      </c>
      <c r="G13101">
        <v>1.07</v>
      </c>
    </row>
    <row r="13102" spans="1:7">
      <c r="A13102">
        <v>1980</v>
      </c>
      <c r="B13102" s="60" t="s">
        <v>188</v>
      </c>
      <c r="C13102">
        <v>1</v>
      </c>
      <c r="D13102" s="62">
        <v>227016</v>
      </c>
      <c r="E13102" s="61">
        <v>227522</v>
      </c>
      <c r="F13102" s="61">
        <v>225429</v>
      </c>
      <c r="G13102">
        <v>0.94</v>
      </c>
    </row>
    <row r="13103" spans="1:7">
      <c r="A13103">
        <v>1980</v>
      </c>
      <c r="B13103" s="60" t="s">
        <v>189</v>
      </c>
      <c r="C13103">
        <v>1</v>
      </c>
      <c r="D13103" s="61">
        <v>226740</v>
      </c>
      <c r="E13103" s="61">
        <v>227251</v>
      </c>
      <c r="F13103" s="61">
        <v>225162</v>
      </c>
      <c r="G13103">
        <v>0.91</v>
      </c>
    </row>
    <row r="13104" spans="1:7">
      <c r="A13104">
        <v>1980</v>
      </c>
      <c r="B13104" s="60" t="s">
        <v>190</v>
      </c>
      <c r="C13104">
        <v>1</v>
      </c>
      <c r="D13104" t="s">
        <v>195</v>
      </c>
      <c r="E13104" s="61">
        <v>226546</v>
      </c>
      <c r="F13104" s="61">
        <v>227061</v>
      </c>
      <c r="G13104">
        <v>0.89</v>
      </c>
    </row>
    <row r="13105" spans="1:7">
      <c r="A13105" s="59"/>
      <c r="G13105">
        <v>0.92</v>
      </c>
    </row>
    <row r="13106" spans="1:7">
      <c r="A13106" s="59"/>
      <c r="G13106">
        <v>0.89</v>
      </c>
    </row>
    <row r="13107" spans="1:7">
      <c r="A13107" s="60"/>
      <c r="G13107">
        <v>0.87</v>
      </c>
    </row>
    <row r="13108" spans="1:7" ht="17.399999999999999">
      <c r="A13108" s="66" t="s">
        <v>237</v>
      </c>
      <c r="G13108">
        <v>0.91</v>
      </c>
    </row>
    <row r="13109" spans="1:7">
      <c r="A13109" s="64"/>
      <c r="C13109" t="s">
        <v>211</v>
      </c>
      <c r="E13109" t="s">
        <v>212</v>
      </c>
      <c r="G13109">
        <v>0.95</v>
      </c>
    </row>
    <row r="13110" spans="1:7">
      <c r="A13110" s="64" t="s">
        <v>7</v>
      </c>
      <c r="C13110" t="s">
        <v>212</v>
      </c>
      <c r="E13110" t="s">
        <v>214</v>
      </c>
      <c r="G13110">
        <v>0.98</v>
      </c>
    </row>
    <row r="13111" spans="1:7">
      <c r="A13111" s="65">
        <v>36342</v>
      </c>
      <c r="C13111" s="61">
        <v>272690813</v>
      </c>
      <c r="E13111" s="61">
        <v>2442810</v>
      </c>
      <c r="G13111">
        <v>0.96</v>
      </c>
    </row>
    <row r="13112" spans="1:7">
      <c r="A13112" s="65">
        <v>35977</v>
      </c>
      <c r="C13112" s="61">
        <v>270248003</v>
      </c>
      <c r="E13112" s="61">
        <v>2464396</v>
      </c>
      <c r="G13112">
        <v>1.1000000000000001</v>
      </c>
    </row>
    <row r="13113" spans="1:7">
      <c r="A13113" s="65">
        <v>35612</v>
      </c>
      <c r="C13113" s="61">
        <v>267783607</v>
      </c>
      <c r="E13113" s="61">
        <v>2555035</v>
      </c>
      <c r="G13113">
        <v>1.06</v>
      </c>
    </row>
    <row r="13114" spans="1:7">
      <c r="A13114" s="65">
        <v>35247</v>
      </c>
      <c r="C13114" s="61">
        <v>265228572</v>
      </c>
      <c r="E13114" s="61">
        <v>2425296</v>
      </c>
      <c r="G13114">
        <v>1.01</v>
      </c>
    </row>
    <row r="13115" spans="1:7">
      <c r="A13115" s="65">
        <v>34881</v>
      </c>
      <c r="C13115" s="61">
        <v>262803276</v>
      </c>
      <c r="E13115" s="61">
        <v>2476255</v>
      </c>
      <c r="G13115">
        <v>0.95</v>
      </c>
    </row>
    <row r="13116" spans="1:7">
      <c r="A13116" s="65">
        <v>34516</v>
      </c>
      <c r="C13116" s="61">
        <v>260327021</v>
      </c>
      <c r="E13116" s="61">
        <v>2544413</v>
      </c>
      <c r="G13116">
        <v>0.99</v>
      </c>
    </row>
    <row r="13117" spans="1:7">
      <c r="A13117" s="65">
        <v>34151</v>
      </c>
      <c r="C13117" s="61">
        <v>257782608</v>
      </c>
      <c r="E13117" s="61">
        <v>2752909</v>
      </c>
      <c r="G13117">
        <v>0.91</v>
      </c>
    </row>
    <row r="13118" spans="1:7">
      <c r="A13118" s="65">
        <v>33786</v>
      </c>
      <c r="C13118" s="61">
        <v>255029699</v>
      </c>
      <c r="E13118" s="61">
        <v>2876607</v>
      </c>
      <c r="G13118">
        <v>0.95</v>
      </c>
    </row>
    <row r="13119" spans="1:7">
      <c r="A13119" s="65">
        <v>33420</v>
      </c>
      <c r="C13119" s="61">
        <v>252153092</v>
      </c>
      <c r="E13119" s="61">
        <v>2688696</v>
      </c>
      <c r="G13119">
        <v>1.07</v>
      </c>
    </row>
    <row r="13120" spans="1:7">
      <c r="A13120" s="65">
        <v>33055</v>
      </c>
      <c r="C13120" s="61">
        <v>249464396</v>
      </c>
      <c r="E13120" s="61">
        <v>2645166</v>
      </c>
      <c r="G13120">
        <v>1.26</v>
      </c>
    </row>
    <row r="13121" spans="1:7">
      <c r="A13121" s="65">
        <v>32690</v>
      </c>
      <c r="C13121" s="61">
        <v>246819230</v>
      </c>
      <c r="E13121" s="61">
        <v>2320248</v>
      </c>
      <c r="G13121">
        <v>1.17</v>
      </c>
    </row>
    <row r="13122" spans="1:7">
      <c r="A13122" s="65">
        <v>32325</v>
      </c>
      <c r="C13122" s="61">
        <v>244498982</v>
      </c>
      <c r="E13122" s="61">
        <v>2210064</v>
      </c>
      <c r="G13122">
        <v>0.98</v>
      </c>
    </row>
    <row r="13123" spans="1:7">
      <c r="A13123" s="65">
        <v>31959</v>
      </c>
      <c r="C13123" s="61">
        <v>242288918</v>
      </c>
      <c r="E13123" s="61">
        <v>2156031</v>
      </c>
      <c r="G13123">
        <v>1</v>
      </c>
    </row>
    <row r="13124" spans="1:7">
      <c r="A13124" s="65">
        <v>31594</v>
      </c>
      <c r="C13124" s="61">
        <v>240132887</v>
      </c>
      <c r="E13124" s="61">
        <v>2209092</v>
      </c>
      <c r="G13124">
        <v>1.0900000000000001</v>
      </c>
    </row>
    <row r="13125" spans="1:7">
      <c r="A13125" s="65">
        <v>31229</v>
      </c>
      <c r="C13125" s="61">
        <v>237923795</v>
      </c>
      <c r="E13125" s="61">
        <v>2098893</v>
      </c>
      <c r="G13125">
        <v>1.1599999999999999</v>
      </c>
    </row>
    <row r="13126" spans="1:7">
      <c r="A13126" s="65">
        <v>30864</v>
      </c>
      <c r="C13126" s="61">
        <v>235824902</v>
      </c>
      <c r="E13126" s="61">
        <v>2032908</v>
      </c>
      <c r="G13126">
        <v>1.25</v>
      </c>
    </row>
    <row r="13127" spans="1:7">
      <c r="A13127" s="65">
        <v>30498</v>
      </c>
      <c r="C13127" s="61">
        <v>233791994</v>
      </c>
      <c r="E13127" s="61">
        <v>2127536</v>
      </c>
      <c r="G13127">
        <v>1.39</v>
      </c>
    </row>
    <row r="13128" spans="1:7">
      <c r="A13128" s="65">
        <v>30133</v>
      </c>
      <c r="C13128" s="61">
        <v>231664458</v>
      </c>
      <c r="E13128" s="61">
        <v>2198744</v>
      </c>
      <c r="G13128">
        <v>1.44</v>
      </c>
    </row>
    <row r="13129" spans="1:7">
      <c r="A13129" s="65">
        <v>29768</v>
      </c>
      <c r="C13129" s="61">
        <v>229465714</v>
      </c>
      <c r="E13129" s="61">
        <v>2241033</v>
      </c>
      <c r="G13129">
        <v>1.54</v>
      </c>
    </row>
    <row r="13130" spans="1:7">
      <c r="A13130" s="65">
        <v>29403</v>
      </c>
      <c r="C13130" s="61">
        <v>227224681</v>
      </c>
      <c r="E13130" s="61">
        <v>2169194</v>
      </c>
      <c r="G13130">
        <v>1.66</v>
      </c>
    </row>
    <row r="13131" spans="1:7">
      <c r="A13131" s="65">
        <v>29037</v>
      </c>
      <c r="C13131" s="62">
        <v>225055487</v>
      </c>
      <c r="E13131" s="61">
        <v>2470942</v>
      </c>
      <c r="G13131">
        <v>1.59</v>
      </c>
    </row>
    <row r="13132" spans="1:7">
      <c r="A13132" s="65">
        <v>28672</v>
      </c>
      <c r="C13132" s="62">
        <v>222584545</v>
      </c>
      <c r="E13132" s="61">
        <v>2345120</v>
      </c>
      <c r="G13132">
        <v>1.67</v>
      </c>
    </row>
    <row r="13133" spans="1:7">
      <c r="A13133" s="65">
        <v>28307</v>
      </c>
      <c r="C13133" s="62">
        <v>220239425</v>
      </c>
      <c r="E13133" s="61">
        <v>2204261</v>
      </c>
      <c r="G13133">
        <v>1.67</v>
      </c>
    </row>
    <row r="13134" spans="1:7">
      <c r="A13134" s="65">
        <v>27942</v>
      </c>
      <c r="C13134" s="62">
        <v>218035164</v>
      </c>
      <c r="E13134" s="61">
        <v>2061965</v>
      </c>
      <c r="G13134">
        <v>1.81</v>
      </c>
    </row>
    <row r="13135" spans="1:7">
      <c r="A13135" s="65">
        <v>27576</v>
      </c>
      <c r="C13135" s="62">
        <v>215973199</v>
      </c>
      <c r="E13135" s="61">
        <v>2119271</v>
      </c>
      <c r="G13135">
        <v>1.78</v>
      </c>
    </row>
    <row r="13136" spans="1:7">
      <c r="A13136" s="65">
        <v>27211</v>
      </c>
      <c r="C13136" s="62">
        <v>213853928</v>
      </c>
      <c r="E13136" s="61">
        <v>1945140</v>
      </c>
      <c r="G13136">
        <v>1.77</v>
      </c>
    </row>
    <row r="13137" spans="1:7">
      <c r="A13137" s="65">
        <v>26846</v>
      </c>
      <c r="C13137" s="62">
        <v>211908788</v>
      </c>
      <c r="E13137" s="61">
        <v>2012767</v>
      </c>
      <c r="G13137">
        <v>1.76</v>
      </c>
    </row>
    <row r="13138" spans="1:7">
      <c r="A13138" s="65">
        <v>26481</v>
      </c>
      <c r="C13138" s="61">
        <v>209896021</v>
      </c>
      <c r="E13138" s="61">
        <v>2235344</v>
      </c>
      <c r="G13138">
        <v>1.66</v>
      </c>
    </row>
    <row r="13139" spans="1:7">
      <c r="A13139" s="65">
        <v>26115</v>
      </c>
      <c r="C13139" s="61">
        <v>207660677</v>
      </c>
      <c r="E13139" s="61">
        <v>2608503</v>
      </c>
      <c r="G13139">
        <v>1.71</v>
      </c>
    </row>
    <row r="13140" spans="1:7">
      <c r="A13140" s="65">
        <v>25750</v>
      </c>
      <c r="C13140" s="61">
        <v>205052174</v>
      </c>
      <c r="E13140" s="61">
        <v>2375228</v>
      </c>
      <c r="G13140">
        <v>1.7</v>
      </c>
    </row>
    <row r="13141" spans="1:7">
      <c r="A13141" s="65">
        <v>25385</v>
      </c>
      <c r="C13141" s="61">
        <v>202676946</v>
      </c>
      <c r="E13141" s="61">
        <v>1970894</v>
      </c>
      <c r="G13141">
        <v>2.0499999999999998</v>
      </c>
    </row>
    <row r="13142" spans="1:7">
      <c r="A13142" s="65">
        <v>25020</v>
      </c>
      <c r="C13142" s="61">
        <v>200706052</v>
      </c>
      <c r="E13142" s="61">
        <v>1993996</v>
      </c>
      <c r="G13142">
        <v>1.73</v>
      </c>
    </row>
    <row r="13143" spans="1:7">
      <c r="A13143" s="65">
        <v>24654</v>
      </c>
      <c r="C13143" s="61">
        <v>198712056</v>
      </c>
      <c r="E13143" s="61">
        <v>2151718</v>
      </c>
      <c r="G13143">
        <v>1.72</v>
      </c>
    </row>
    <row r="13144" spans="1:7">
      <c r="A13144" s="65">
        <v>24289</v>
      </c>
      <c r="C13144" s="61">
        <v>196560338</v>
      </c>
      <c r="E13144" s="61">
        <v>2257375</v>
      </c>
      <c r="G13144">
        <v>1.92</v>
      </c>
    </row>
    <row r="13145" spans="1:7">
      <c r="A13145" s="65">
        <v>23924</v>
      </c>
      <c r="C13145" s="61">
        <v>194302963</v>
      </c>
      <c r="E13145" s="61">
        <v>2414172</v>
      </c>
      <c r="G13145">
        <v>1.04</v>
      </c>
    </row>
    <row r="13146" spans="1:7">
      <c r="A13146" s="65">
        <v>23559</v>
      </c>
      <c r="C13146" s="61">
        <v>191888791</v>
      </c>
      <c r="E13146" s="61">
        <v>2646993</v>
      </c>
      <c r="G13146">
        <v>1.1000000000000001</v>
      </c>
    </row>
    <row r="13147" spans="1:7">
      <c r="A13147" s="65">
        <v>23193</v>
      </c>
      <c r="C13147" s="61">
        <v>189241798</v>
      </c>
      <c r="E13147" s="61">
        <v>2704061</v>
      </c>
      <c r="G13147">
        <v>1.21</v>
      </c>
    </row>
    <row r="13148" spans="1:7">
      <c r="A13148" s="65">
        <v>22828</v>
      </c>
      <c r="C13148" s="61">
        <v>186537737</v>
      </c>
      <c r="E13148" s="61">
        <v>2846256</v>
      </c>
      <c r="G13148">
        <v>1.38</v>
      </c>
    </row>
    <row r="13149" spans="1:7">
      <c r="A13149" s="65">
        <v>22463</v>
      </c>
      <c r="C13149" s="61">
        <v>183691481</v>
      </c>
      <c r="E13149" s="61">
        <v>3020323</v>
      </c>
      <c r="G13149">
        <v>1.0900000000000001</v>
      </c>
    </row>
    <row r="13150" spans="1:7">
      <c r="A13150" s="65">
        <v>22098</v>
      </c>
      <c r="C13150" s="61">
        <v>180671158</v>
      </c>
      <c r="E13150" s="61">
        <v>2841530</v>
      </c>
      <c r="G13150">
        <v>0.96</v>
      </c>
    </row>
    <row r="13151" spans="1:7">
      <c r="A13151" s="65">
        <v>21732</v>
      </c>
      <c r="C13151" s="61">
        <v>177829628</v>
      </c>
      <c r="E13151" s="61">
        <v>2947724</v>
      </c>
      <c r="G13151">
        <v>0.95</v>
      </c>
    </row>
    <row r="13152" spans="1:7">
      <c r="A13152" s="65">
        <v>21367</v>
      </c>
      <c r="C13152" s="61">
        <v>174881904</v>
      </c>
      <c r="E13152" s="61">
        <v>2897774</v>
      </c>
      <c r="G13152">
        <v>0.81</v>
      </c>
    </row>
    <row r="13153" spans="1:7">
      <c r="A13153" s="65">
        <v>21002</v>
      </c>
      <c r="C13153" s="61">
        <v>171984130</v>
      </c>
      <c r="E13153" s="61">
        <v>3081099</v>
      </c>
      <c r="G13153">
        <v>0.77</v>
      </c>
    </row>
    <row r="13154" spans="1:7">
      <c r="A13154" s="65">
        <v>20637</v>
      </c>
      <c r="C13154" s="61">
        <v>168903031</v>
      </c>
      <c r="E13154" s="61">
        <v>2971829</v>
      </c>
      <c r="G13154">
        <v>0.6</v>
      </c>
    </row>
    <row r="13155" spans="1:7">
      <c r="A13155" s="65">
        <v>20271</v>
      </c>
      <c r="C13155" s="61">
        <v>165931202</v>
      </c>
      <c r="E13155" s="61">
        <v>2905348</v>
      </c>
      <c r="G13155">
        <v>0.63</v>
      </c>
    </row>
    <row r="13156" spans="1:7">
      <c r="A13156" s="65">
        <v>19906</v>
      </c>
      <c r="C13156" s="61">
        <v>163025854</v>
      </c>
      <c r="E13156" s="61">
        <v>2841662</v>
      </c>
      <c r="G13156">
        <v>0.69</v>
      </c>
    </row>
    <row r="13157" spans="1:7">
      <c r="A13157" s="65">
        <v>19541</v>
      </c>
      <c r="C13157" s="61">
        <v>160184192</v>
      </c>
      <c r="E13157" s="61">
        <v>2631452</v>
      </c>
      <c r="G13157">
        <v>0.63</v>
      </c>
    </row>
    <row r="13158" spans="1:7">
      <c r="A13158" s="65">
        <v>19176</v>
      </c>
      <c r="C13158" s="61">
        <v>157552740</v>
      </c>
      <c r="E13158" s="61">
        <v>2674851</v>
      </c>
      <c r="G13158">
        <v>0.59</v>
      </c>
    </row>
    <row r="13159" spans="1:7">
      <c r="A13159" s="65">
        <v>18810</v>
      </c>
      <c r="C13159" s="61">
        <v>154877889</v>
      </c>
      <c r="E13159" s="61">
        <v>2606472</v>
      </c>
      <c r="G13159">
        <v>0.64</v>
      </c>
    </row>
    <row r="13160" spans="1:7">
      <c r="A13160" s="65">
        <v>18445</v>
      </c>
      <c r="C13160" s="61">
        <v>152271417</v>
      </c>
      <c r="E13160" s="61">
        <v>3083287</v>
      </c>
      <c r="G13160">
        <v>0.78</v>
      </c>
    </row>
    <row r="13161" spans="1:7">
      <c r="A13161" s="65">
        <v>18080</v>
      </c>
      <c r="C13161" s="61">
        <v>149188130</v>
      </c>
      <c r="E13161" s="61">
        <v>2556828</v>
      </c>
      <c r="G13161">
        <v>1.07</v>
      </c>
    </row>
    <row r="13162" spans="1:7">
      <c r="A13162" s="65">
        <v>17715</v>
      </c>
      <c r="C13162" s="61">
        <v>146631302</v>
      </c>
      <c r="E13162" s="61">
        <v>2505231</v>
      </c>
      <c r="G13162">
        <v>1.04</v>
      </c>
    </row>
    <row r="13163" spans="1:7">
      <c r="A13163" s="65">
        <v>17349</v>
      </c>
      <c r="C13163" s="61">
        <v>144126071</v>
      </c>
      <c r="E13163" s="61">
        <v>2737505</v>
      </c>
      <c r="G13163">
        <v>1.23</v>
      </c>
    </row>
    <row r="13164" spans="1:7">
      <c r="A13164" s="65">
        <v>16984</v>
      </c>
      <c r="C13164" s="61">
        <v>141388566</v>
      </c>
      <c r="E13164" s="61">
        <v>1460401</v>
      </c>
      <c r="G13164">
        <v>1.39</v>
      </c>
    </row>
    <row r="13165" spans="1:7">
      <c r="A13165" s="65">
        <v>16619</v>
      </c>
      <c r="C13165" s="61">
        <v>139928165</v>
      </c>
      <c r="E13165" s="61">
        <v>1530820</v>
      </c>
      <c r="G13165">
        <v>1.34</v>
      </c>
    </row>
    <row r="13166" spans="1:7">
      <c r="A13166" s="65">
        <v>16254</v>
      </c>
      <c r="C13166" s="61">
        <v>138397345</v>
      </c>
      <c r="E13166" s="61">
        <v>1657992</v>
      </c>
      <c r="G13166">
        <v>1.5</v>
      </c>
    </row>
    <row r="13167" spans="1:7">
      <c r="A13167" s="65">
        <v>15888</v>
      </c>
      <c r="C13167" s="61">
        <v>136739353</v>
      </c>
      <c r="E13167" s="61">
        <v>1879800</v>
      </c>
      <c r="G13167">
        <v>1.91</v>
      </c>
    </row>
    <row r="13168" spans="1:7">
      <c r="A13168" s="65">
        <v>15523</v>
      </c>
      <c r="C13168" s="61">
        <v>134859553</v>
      </c>
      <c r="E13168" s="61">
        <v>1457082</v>
      </c>
      <c r="G13168">
        <v>1.71</v>
      </c>
    </row>
    <row r="13169" spans="1:7">
      <c r="A13169" s="65">
        <v>15158</v>
      </c>
      <c r="C13169" s="61">
        <v>133402471</v>
      </c>
      <c r="E13169" s="61">
        <v>1280025</v>
      </c>
      <c r="G13169">
        <v>1.38</v>
      </c>
    </row>
    <row r="13170" spans="1:7">
      <c r="A13170" s="65">
        <v>14793</v>
      </c>
      <c r="C13170" s="61">
        <v>132122446</v>
      </c>
      <c r="E13170" s="61">
        <v>1242728</v>
      </c>
      <c r="G13170">
        <v>1.93</v>
      </c>
    </row>
    <row r="13171" spans="1:7">
      <c r="A13171" s="65">
        <v>14427</v>
      </c>
      <c r="C13171" s="61">
        <v>130879718</v>
      </c>
      <c r="E13171" s="61">
        <v>1054779</v>
      </c>
      <c r="G13171">
        <v>1.85</v>
      </c>
    </row>
    <row r="13172" spans="1:7">
      <c r="A13172" s="65">
        <v>14062</v>
      </c>
      <c r="C13172" s="61">
        <v>129824939</v>
      </c>
      <c r="E13172" s="61">
        <v>1000110</v>
      </c>
      <c r="G13172">
        <v>1.26</v>
      </c>
    </row>
    <row r="13173" spans="1:7">
      <c r="A13173" s="65">
        <v>13697</v>
      </c>
      <c r="C13173" s="61">
        <v>128824829</v>
      </c>
      <c r="E13173" s="61">
        <v>771649</v>
      </c>
      <c r="G13173">
        <v>-0.06</v>
      </c>
    </row>
    <row r="13174" spans="1:7">
      <c r="A13174" s="65">
        <v>13332</v>
      </c>
      <c r="C13174" s="61">
        <v>128053180</v>
      </c>
      <c r="E13174" s="61">
        <v>802948</v>
      </c>
      <c r="G13174">
        <v>1.27</v>
      </c>
    </row>
    <row r="13175" spans="1:7">
      <c r="A13175" s="65">
        <v>12966</v>
      </c>
      <c r="C13175" s="61">
        <v>127250232</v>
      </c>
      <c r="E13175" s="61">
        <v>876459</v>
      </c>
      <c r="G13175">
        <v>1.4</v>
      </c>
    </row>
    <row r="13176" spans="1:7">
      <c r="A13176" s="65">
        <v>12601</v>
      </c>
      <c r="C13176" s="61">
        <v>126373773</v>
      </c>
      <c r="E13176" s="61">
        <v>795010</v>
      </c>
      <c r="G13176">
        <v>1.44</v>
      </c>
    </row>
    <row r="13177" spans="1:7">
      <c r="A13177" s="65">
        <v>12236</v>
      </c>
      <c r="C13177" s="61">
        <v>125578763</v>
      </c>
      <c r="E13177" s="61">
        <v>738292</v>
      </c>
      <c r="G13177">
        <v>1.92</v>
      </c>
    </row>
    <row r="13178" spans="1:7">
      <c r="A13178" s="65">
        <v>11871</v>
      </c>
      <c r="C13178" s="61">
        <v>124840471</v>
      </c>
      <c r="E13178" s="61">
        <v>800823</v>
      </c>
      <c r="G13178">
        <v>1.96</v>
      </c>
    </row>
    <row r="13179" spans="1:7">
      <c r="A13179" s="65">
        <v>11505</v>
      </c>
      <c r="C13179" s="61">
        <v>124039648</v>
      </c>
      <c r="E13179" s="61">
        <v>962907</v>
      </c>
      <c r="G13179">
        <v>1.56</v>
      </c>
    </row>
    <row r="13180" spans="1:7">
      <c r="A13180" s="65">
        <v>11140</v>
      </c>
      <c r="C13180" s="61">
        <v>123076741</v>
      </c>
      <c r="E13180" s="61">
        <v>1309741</v>
      </c>
      <c r="G13180">
        <v>1.56</v>
      </c>
    </row>
    <row r="13181" spans="1:7">
      <c r="A13181" s="65">
        <v>10775</v>
      </c>
      <c r="C13181" s="61">
        <v>121767000</v>
      </c>
      <c r="E13181" s="61">
        <v>1258000</v>
      </c>
      <c r="G13181">
        <v>2.1</v>
      </c>
    </row>
    <row r="13182" spans="1:7">
      <c r="A13182" s="65">
        <v>10410</v>
      </c>
      <c r="C13182" s="61">
        <v>120509000</v>
      </c>
      <c r="E13182" s="61">
        <v>1474000</v>
      </c>
      <c r="G13182">
        <v>1.99</v>
      </c>
    </row>
    <row r="13183" spans="1:7">
      <c r="A13183" s="65">
        <v>10044</v>
      </c>
      <c r="C13183" s="61">
        <v>119035000</v>
      </c>
      <c r="E13183" s="61">
        <v>1638000</v>
      </c>
      <c r="G13183">
        <v>1.94</v>
      </c>
    </row>
    <row r="13184" spans="1:7">
      <c r="A13184" s="65">
        <v>9679</v>
      </c>
      <c r="C13184" s="61">
        <v>117397000</v>
      </c>
      <c r="E13184" s="61">
        <v>1568000</v>
      </c>
      <c r="G13184">
        <v>1.81</v>
      </c>
    </row>
    <row r="13185" spans="1:7">
      <c r="A13185" s="65">
        <v>9314</v>
      </c>
      <c r="C13185" s="61">
        <v>115829000</v>
      </c>
      <c r="E13185" s="61">
        <v>1720000</v>
      </c>
      <c r="G13185">
        <v>1.92</v>
      </c>
    </row>
    <row r="13186" spans="1:7">
      <c r="A13186" s="65">
        <v>8949</v>
      </c>
      <c r="C13186" s="61">
        <v>114109000</v>
      </c>
      <c r="E13186" s="61">
        <v>2162000</v>
      </c>
      <c r="G13186">
        <v>2</v>
      </c>
    </row>
    <row r="13187" spans="1:7">
      <c r="A13187" s="65">
        <v>8583</v>
      </c>
      <c r="C13187" s="61">
        <v>111947000</v>
      </c>
      <c r="E13187" s="61">
        <v>1898000</v>
      </c>
      <c r="G13187">
        <v>1.88</v>
      </c>
    </row>
    <row r="13188" spans="1:7">
      <c r="A13188" s="65">
        <v>8218</v>
      </c>
      <c r="C13188" s="61">
        <v>110049000</v>
      </c>
      <c r="E13188" s="61">
        <v>1511000</v>
      </c>
      <c r="G13188">
        <v>1.84</v>
      </c>
    </row>
    <row r="13189" spans="1:7">
      <c r="A13189" s="65">
        <v>7853</v>
      </c>
      <c r="C13189" s="61">
        <v>108538000</v>
      </c>
      <c r="E13189" s="61">
        <v>2077000</v>
      </c>
      <c r="G13189">
        <v>2.0099999999999998</v>
      </c>
    </row>
    <row r="13190" spans="1:7">
      <c r="A13190" s="65">
        <v>7488</v>
      </c>
      <c r="C13190" s="61">
        <v>106461000</v>
      </c>
      <c r="E13190" s="61">
        <v>1947000</v>
      </c>
      <c r="G13190">
        <v>1.94</v>
      </c>
    </row>
    <row r="13191" spans="1:7">
      <c r="A13191" s="65">
        <v>7122</v>
      </c>
      <c r="C13191" s="61">
        <v>104514000</v>
      </c>
      <c r="E13191" s="61">
        <v>1306000</v>
      </c>
      <c r="G13191" t="s">
        <v>216</v>
      </c>
    </row>
    <row r="13192" spans="1:7">
      <c r="A13192" s="65">
        <v>6757</v>
      </c>
      <c r="C13192" s="61">
        <v>103208000</v>
      </c>
      <c r="E13192" s="61">
        <v>-60000</v>
      </c>
    </row>
    <row r="13193" spans="1:7">
      <c r="A13193" s="65">
        <v>6392</v>
      </c>
      <c r="C13193" s="61">
        <v>103268000</v>
      </c>
      <c r="E13193" s="61">
        <v>1307000</v>
      </c>
    </row>
    <row r="13194" spans="1:7">
      <c r="A13194" s="65">
        <v>6027</v>
      </c>
      <c r="C13194" s="61">
        <v>101961000</v>
      </c>
      <c r="E13194" s="61">
        <v>1415000</v>
      </c>
    </row>
    <row r="13195" spans="1:7">
      <c r="A13195" s="65">
        <v>5661</v>
      </c>
      <c r="C13195" s="61">
        <v>100546000</v>
      </c>
      <c r="E13195" s="61">
        <v>1435000</v>
      </c>
    </row>
    <row r="13196" spans="1:7">
      <c r="A13196" s="65">
        <v>5296</v>
      </c>
      <c r="C13196" s="61">
        <v>99111000</v>
      </c>
      <c r="E13196" s="61">
        <v>1886000</v>
      </c>
    </row>
    <row r="13197" spans="1:7">
      <c r="A13197" s="65">
        <v>4931</v>
      </c>
      <c r="C13197" s="61">
        <v>97225000</v>
      </c>
      <c r="E13197" s="61">
        <v>1890000</v>
      </c>
    </row>
    <row r="13198" spans="1:7">
      <c r="A13198" s="65">
        <v>4566</v>
      </c>
      <c r="C13198" s="61">
        <v>95335000</v>
      </c>
      <c r="E13198" s="61">
        <v>1472000</v>
      </c>
    </row>
    <row r="13199" spans="1:7">
      <c r="A13199" s="65">
        <v>4200</v>
      </c>
      <c r="C13199" s="61">
        <v>93863000</v>
      </c>
      <c r="E13199" s="61">
        <v>1456000</v>
      </c>
    </row>
    <row r="13200" spans="1:7">
      <c r="A13200" s="65">
        <v>3835</v>
      </c>
      <c r="C13200" s="61">
        <v>92407000</v>
      </c>
      <c r="E13200" s="61">
        <v>1917000</v>
      </c>
    </row>
    <row r="13201" spans="1:5">
      <c r="A13201" s="65">
        <v>3470</v>
      </c>
      <c r="C13201" s="61">
        <v>90490000</v>
      </c>
      <c r="E13201" s="61">
        <v>1780000</v>
      </c>
    </row>
    <row r="13202" spans="1:5">
      <c r="A13202" s="65">
        <v>3105</v>
      </c>
      <c r="C13202" s="61">
        <v>88710000</v>
      </c>
      <c r="E13202" s="61">
        <v>1702000</v>
      </c>
    </row>
    <row r="13203" spans="1:5">
      <c r="A13203" s="65">
        <v>2739</v>
      </c>
      <c r="C13203" s="61">
        <v>87008000</v>
      </c>
      <c r="E13203" s="61">
        <v>1558000</v>
      </c>
    </row>
    <row r="13204" spans="1:5">
      <c r="A13204" s="65">
        <v>2374</v>
      </c>
      <c r="C13204" s="61">
        <v>85450000</v>
      </c>
      <c r="E13204" s="61">
        <v>1628000</v>
      </c>
    </row>
    <row r="13205" spans="1:5">
      <c r="A13205" s="65">
        <v>2009</v>
      </c>
      <c r="C13205" s="61">
        <v>83822000</v>
      </c>
      <c r="E13205" s="61">
        <v>1656000</v>
      </c>
    </row>
    <row r="13206" spans="1:5">
      <c r="A13206" s="65">
        <v>1644</v>
      </c>
      <c r="C13206" s="61">
        <v>82166000</v>
      </c>
      <c r="E13206" s="61">
        <v>1534000</v>
      </c>
    </row>
    <row r="13207" spans="1:5">
      <c r="A13207" s="65">
        <v>1278</v>
      </c>
      <c r="C13207" s="61">
        <v>80632000</v>
      </c>
      <c r="E13207" s="61">
        <v>1469000</v>
      </c>
    </row>
    <row r="13208" spans="1:5">
      <c r="A13208" s="65">
        <v>913</v>
      </c>
      <c r="C13208" s="61">
        <v>79163000</v>
      </c>
      <c r="E13208" s="61">
        <v>1579000</v>
      </c>
    </row>
    <row r="13209" spans="1:5">
      <c r="A13209" s="65">
        <v>548</v>
      </c>
      <c r="C13209" s="61">
        <v>77584000</v>
      </c>
      <c r="E13209" s="61">
        <v>1490000</v>
      </c>
    </row>
    <row r="13210" spans="1:5">
      <c r="A13210" s="65">
        <v>183</v>
      </c>
      <c r="C13210" s="61">
        <v>76094000</v>
      </c>
      <c r="E13210" t="s">
        <v>216</v>
      </c>
    </row>
    <row r="13213" spans="1:5">
      <c r="A13213" s="64" t="s">
        <v>217</v>
      </c>
    </row>
    <row r="13214" spans="1:5">
      <c r="A13214" s="64" t="s">
        <v>218</v>
      </c>
    </row>
    <row r="13215" spans="1:5">
      <c r="A13215" s="64" t="s">
        <v>219</v>
      </c>
    </row>
    <row r="13216" spans="1:5">
      <c r="A13216" s="64" t="s">
        <v>220</v>
      </c>
    </row>
    <row r="13217" spans="1:1">
      <c r="A13217" s="64" t="s">
        <v>221</v>
      </c>
    </row>
    <row r="13218" spans="1:1">
      <c r="A13218" s="64" t="s">
        <v>222</v>
      </c>
    </row>
    <row r="13219" spans="1:1">
      <c r="A13219" s="64" t="s">
        <v>223</v>
      </c>
    </row>
    <row r="13221" spans="1:1">
      <c r="A13221" s="64" t="s">
        <v>224</v>
      </c>
    </row>
    <row r="13222" spans="1:1">
      <c r="A13222" s="64" t="s">
        <v>225</v>
      </c>
    </row>
    <row r="13223" spans="1:1">
      <c r="A13223" s="64" t="s">
        <v>226</v>
      </c>
    </row>
    <row r="13225" spans="1:1">
      <c r="A13225" s="64" t="s">
        <v>227</v>
      </c>
    </row>
    <row r="13226" spans="1:1">
      <c r="A13226" s="64" t="s">
        <v>228</v>
      </c>
    </row>
    <row r="13228" spans="1:1">
      <c r="A13228" s="64" t="s">
        <v>229</v>
      </c>
    </row>
    <row r="13229" spans="1:1">
      <c r="A13229" s="64" t="s">
        <v>230</v>
      </c>
    </row>
    <row r="13230" spans="1:1">
      <c r="A13230" s="64" t="s">
        <v>231</v>
      </c>
    </row>
    <row r="13231" spans="1:1">
      <c r="A13231" s="64" t="s">
        <v>232</v>
      </c>
    </row>
    <row r="13232" spans="1:1">
      <c r="A13232" s="64" t="s">
        <v>233</v>
      </c>
    </row>
    <row r="13233" spans="1:2">
      <c r="A13233" s="64" t="s">
        <v>234</v>
      </c>
    </row>
    <row r="13235" spans="1:2">
      <c r="A13235" s="64" t="s">
        <v>235</v>
      </c>
      <c r="B13235" t="s">
        <v>236</v>
      </c>
    </row>
  </sheetData>
  <mergeCells count="30">
    <mergeCell ref="A68:F68"/>
    <mergeCell ref="A86:F86"/>
    <mergeCell ref="A81:F81"/>
    <mergeCell ref="A82:F82"/>
    <mergeCell ref="A83:F83"/>
    <mergeCell ref="A84:F84"/>
    <mergeCell ref="A85:F85"/>
    <mergeCell ref="A17:F17"/>
    <mergeCell ref="A19:F19"/>
    <mergeCell ref="A29:F29"/>
    <mergeCell ref="A42:F42"/>
    <mergeCell ref="A55:F55"/>
    <mergeCell ref="A192:F192"/>
    <mergeCell ref="A205:F205"/>
    <mergeCell ref="A235:F235"/>
    <mergeCell ref="A236:F236"/>
    <mergeCell ref="A140:F140"/>
    <mergeCell ref="A218:F218"/>
    <mergeCell ref="A231:F231"/>
    <mergeCell ref="A232:F232"/>
    <mergeCell ref="A233:F233"/>
    <mergeCell ref="A234:F234"/>
    <mergeCell ref="A153:F153"/>
    <mergeCell ref="A166:F166"/>
    <mergeCell ref="A179:F179"/>
    <mergeCell ref="A89:F89"/>
    <mergeCell ref="A91:F91"/>
    <mergeCell ref="A101:F101"/>
    <mergeCell ref="A114:F114"/>
    <mergeCell ref="A127:F127"/>
  </mergeCells>
  <hyperlinks>
    <hyperlink ref="A7" location="_2010_2019" display="2010-2019" xr:uid="{753A4419-E6FA-409D-BFE2-C80E8B847C1C}"/>
    <hyperlink ref="A6" location="_2000_2010" display="2000-2010" xr:uid="{91CE240F-F4FE-481E-A8D9-CF3083B73AE1}"/>
    <hyperlink ref="A5" location="_1990_1999__revised" display="1990-1999 - revised" xr:uid="{FCE3BF6D-84D6-4FC7-83C7-E09C379238E4}"/>
    <hyperlink ref="A4" location="_1980_1989" display="1980-1989" xr:uid="{F947B1BB-CBCF-46D0-BDE6-0390EEBA09FB}"/>
    <hyperlink ref="C3" r:id="rId1" xr:uid="{F21C78C1-E6BC-42A6-ADC5-79225E113493}"/>
    <hyperlink ref="A3" location="_1970_1979" display="1970-1979" xr:uid="{ECD68396-E3F3-478B-946E-C0B8A2B0BB00}"/>
    <hyperlink ref="C7" r:id="rId2" xr:uid="{1F0B45CC-09F4-4AE1-BB90-27B5F83C896F}"/>
    <hyperlink ref="A8" location="_2020_2023" display="2020-2023" xr:uid="{54726ADE-BA05-44A7-93EF-E954BEBC0357}"/>
    <hyperlink ref="C8" r:id="rId3" xr:uid="{EC0B39FD-EEA4-4EFF-ACEB-EE0516AB7F6D}"/>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43"/>
  <sheetViews>
    <sheetView topLeftCell="A19" zoomScale="86" zoomScaleNormal="115" workbookViewId="0">
      <selection activeCell="A18" sqref="A18:B18"/>
    </sheetView>
  </sheetViews>
  <sheetFormatPr defaultRowHeight="14.4"/>
  <cols>
    <col min="1" max="1" width="103.33203125" customWidth="1"/>
    <col min="2" max="2" width="18.33203125" customWidth="1"/>
    <col min="3" max="3" width="59.44140625" customWidth="1"/>
  </cols>
  <sheetData>
    <row r="1" spans="1:3" ht="17.399999999999999">
      <c r="A1" s="3" t="s">
        <v>2</v>
      </c>
      <c r="B1" s="4"/>
    </row>
    <row r="2" spans="1:3">
      <c r="B2" s="4"/>
    </row>
    <row r="3" spans="1:3">
      <c r="A3" s="8" t="s">
        <v>3</v>
      </c>
      <c r="B3" s="9"/>
      <c r="C3" s="9"/>
    </row>
    <row r="4" spans="1:3">
      <c r="A4" s="6"/>
      <c r="B4" s="7"/>
      <c r="C4" s="7"/>
    </row>
    <row r="5" spans="1:3" ht="47.4" customHeight="1">
      <c r="A5" s="129" t="s">
        <v>354</v>
      </c>
      <c r="B5" s="129"/>
      <c r="C5" s="129"/>
    </row>
    <row r="6" spans="1:3">
      <c r="B6" s="4"/>
      <c r="C6" s="4"/>
    </row>
    <row r="7" spans="1:3" ht="45" customHeight="1">
      <c r="A7" s="128" t="s">
        <v>251</v>
      </c>
      <c r="B7" s="128"/>
      <c r="C7" s="128"/>
    </row>
    <row r="8" spans="1:3" ht="12.75" customHeight="1">
      <c r="A8" s="22"/>
      <c r="B8" s="22"/>
      <c r="C8" s="22"/>
    </row>
    <row r="9" spans="1:3" ht="30.75" customHeight="1">
      <c r="A9" s="127" t="s">
        <v>57</v>
      </c>
      <c r="B9" s="127"/>
      <c r="C9" s="127"/>
    </row>
    <row r="10" spans="1:3">
      <c r="A10" s="5"/>
    </row>
    <row r="11" spans="1:3">
      <c r="A11" s="8" t="s">
        <v>4</v>
      </c>
      <c r="B11" s="9"/>
      <c r="C11" s="9"/>
    </row>
    <row r="12" spans="1:3">
      <c r="A12" s="20"/>
      <c r="B12" s="21"/>
      <c r="C12" s="21"/>
    </row>
    <row r="13" spans="1:3">
      <c r="A13" s="2" t="s">
        <v>46</v>
      </c>
      <c r="C13" s="2" t="s">
        <v>47</v>
      </c>
    </row>
    <row r="14" spans="1:3" ht="32.700000000000003" customHeight="1">
      <c r="A14" s="128" t="s">
        <v>352</v>
      </c>
      <c r="B14" s="128"/>
      <c r="C14" t="s">
        <v>346</v>
      </c>
    </row>
    <row r="15" spans="1:3" ht="32.700000000000003" customHeight="1">
      <c r="A15" s="128" t="s">
        <v>353</v>
      </c>
      <c r="B15" s="128"/>
      <c r="C15" t="s">
        <v>346</v>
      </c>
    </row>
    <row r="16" spans="1:3" ht="32.700000000000003" customHeight="1">
      <c r="A16" s="128" t="s">
        <v>348</v>
      </c>
      <c r="B16" s="128"/>
      <c r="C16" t="s">
        <v>347</v>
      </c>
    </row>
    <row r="17" spans="1:3" ht="64.5" customHeight="1">
      <c r="A17" s="128" t="s">
        <v>349</v>
      </c>
      <c r="B17" s="128"/>
      <c r="C17" t="s">
        <v>351</v>
      </c>
    </row>
    <row r="18" spans="1:3" ht="59.25" customHeight="1">
      <c r="A18" s="128" t="s">
        <v>350</v>
      </c>
      <c r="B18" s="128"/>
      <c r="C18" t="s">
        <v>351</v>
      </c>
    </row>
    <row r="19" spans="1:3" ht="19.8" customHeight="1">
      <c r="A19" s="22"/>
      <c r="B19" s="22"/>
    </row>
    <row r="21" spans="1:3">
      <c r="A21" s="8" t="s">
        <v>5</v>
      </c>
      <c r="B21" s="9"/>
      <c r="C21" s="9"/>
    </row>
    <row r="22" spans="1:3">
      <c r="B22" s="4"/>
      <c r="C22" s="4"/>
    </row>
    <row r="23" spans="1:3" ht="31.5" customHeight="1">
      <c r="A23" s="127" t="s">
        <v>252</v>
      </c>
      <c r="B23" s="127"/>
      <c r="C23" s="127"/>
    </row>
    <row r="24" spans="1:3" ht="33.75" customHeight="1">
      <c r="A24" s="129" t="s">
        <v>58</v>
      </c>
      <c r="B24" s="129"/>
      <c r="C24" s="129"/>
    </row>
    <row r="25" spans="1:3" ht="33" customHeight="1">
      <c r="A25" s="127" t="s">
        <v>59</v>
      </c>
      <c r="B25" s="127"/>
      <c r="C25" s="127"/>
    </row>
    <row r="26" spans="1:3" ht="33" customHeight="1">
      <c r="A26" s="127" t="s">
        <v>64</v>
      </c>
      <c r="B26" s="127"/>
      <c r="C26" s="127"/>
    </row>
    <row r="27" spans="1:3" ht="42.6" customHeight="1">
      <c r="A27" s="127" t="s">
        <v>60</v>
      </c>
      <c r="B27" s="127"/>
      <c r="C27" s="127"/>
    </row>
    <row r="28" spans="1:3">
      <c r="A28" s="127" t="s">
        <v>282</v>
      </c>
      <c r="B28" s="127"/>
      <c r="C28" s="127"/>
    </row>
    <row r="29" spans="1:3" ht="45" customHeight="1">
      <c r="A29" s="127" t="s">
        <v>281</v>
      </c>
      <c r="B29" s="127"/>
      <c r="C29" s="127"/>
    </row>
    <row r="30" spans="1:3" ht="108.45" customHeight="1">
      <c r="A30" s="126" t="s">
        <v>345</v>
      </c>
      <c r="B30" s="126"/>
      <c r="C30" s="126"/>
    </row>
    <row r="31" spans="1:3">
      <c r="B31" s="4"/>
    </row>
    <row r="32" spans="1:3">
      <c r="A32" s="8" t="s">
        <v>39</v>
      </c>
      <c r="B32" s="9"/>
      <c r="C32" s="9"/>
    </row>
    <row r="33" spans="1:3">
      <c r="A33" s="4"/>
    </row>
    <row r="34" spans="1:3">
      <c r="A34" s="19" t="s">
        <v>40</v>
      </c>
      <c r="B34" s="19" t="s">
        <v>41</v>
      </c>
      <c r="C34" s="19" t="s">
        <v>42</v>
      </c>
    </row>
    <row r="35" spans="1:3" ht="28.8">
      <c r="A35" s="18" t="s">
        <v>43</v>
      </c>
      <c r="B35" s="18" t="s">
        <v>45</v>
      </c>
      <c r="C35" s="18" t="s">
        <v>250</v>
      </c>
    </row>
    <row r="36" spans="1:3" ht="28.8">
      <c r="A36" s="18" t="s">
        <v>44</v>
      </c>
      <c r="B36" s="18" t="s">
        <v>45</v>
      </c>
      <c r="C36" s="18" t="s">
        <v>249</v>
      </c>
    </row>
    <row r="37" spans="1:3" ht="43.2">
      <c r="A37" s="18" t="s">
        <v>366</v>
      </c>
      <c r="B37" s="18" t="s">
        <v>45</v>
      </c>
      <c r="C37" s="18" t="s">
        <v>248</v>
      </c>
    </row>
    <row r="38" spans="1:3" ht="43.2">
      <c r="A38" s="18" t="s">
        <v>61</v>
      </c>
      <c r="B38" s="18" t="s">
        <v>45</v>
      </c>
      <c r="C38" s="18" t="s">
        <v>247</v>
      </c>
    </row>
    <row r="39" spans="1:3" ht="28.8">
      <c r="A39" s="18" t="s">
        <v>274</v>
      </c>
      <c r="B39" s="18" t="s">
        <v>45</v>
      </c>
      <c r="C39" s="18" t="s">
        <v>275</v>
      </c>
    </row>
    <row r="40" spans="1:3" ht="86.4">
      <c r="A40" s="18" t="s">
        <v>62</v>
      </c>
      <c r="B40" s="18" t="s">
        <v>45</v>
      </c>
      <c r="C40" s="18" t="s">
        <v>286</v>
      </c>
    </row>
    <row r="41" spans="1:3" ht="86.4">
      <c r="A41" s="18" t="s">
        <v>63</v>
      </c>
      <c r="B41" s="18" t="s">
        <v>45</v>
      </c>
      <c r="C41" s="18" t="s">
        <v>287</v>
      </c>
    </row>
    <row r="42" spans="1:3" ht="28.8">
      <c r="A42" s="18" t="s">
        <v>128</v>
      </c>
      <c r="B42" s="18" t="s">
        <v>45</v>
      </c>
      <c r="C42" s="18" t="s">
        <v>246</v>
      </c>
    </row>
    <row r="43" spans="1:3" ht="96.6" customHeight="1">
      <c r="A43" s="18" t="s">
        <v>244</v>
      </c>
      <c r="B43" s="18" t="s">
        <v>45</v>
      </c>
      <c r="C43" s="18" t="s">
        <v>245</v>
      </c>
    </row>
  </sheetData>
  <mergeCells count="16">
    <mergeCell ref="A5:C5"/>
    <mergeCell ref="A30:C30"/>
    <mergeCell ref="A29:C29"/>
    <mergeCell ref="A7:C7"/>
    <mergeCell ref="A9:C9"/>
    <mergeCell ref="A24:C24"/>
    <mergeCell ref="A25:C25"/>
    <mergeCell ref="A26:C26"/>
    <mergeCell ref="A28:C28"/>
    <mergeCell ref="A27:C27"/>
    <mergeCell ref="A23:C23"/>
    <mergeCell ref="A14:B14"/>
    <mergeCell ref="A15:B15"/>
    <mergeCell ref="A16:B16"/>
    <mergeCell ref="A17:B17"/>
    <mergeCell ref="A18:B1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5C2FA4749D13C4D8B63736A9D95688A" ma:contentTypeVersion="17" ma:contentTypeDescription="Create a new document." ma:contentTypeScope="" ma:versionID="578c655ecc84879846c98f19573eba7e">
  <xsd:schema xmlns:xsd="http://www.w3.org/2001/XMLSchema" xmlns:xs="http://www.w3.org/2001/XMLSchema" xmlns:p="http://schemas.microsoft.com/office/2006/metadata/properties" xmlns:ns2="11d857ff-f4c9-431c-b3f0-894cf5d81aa2" xmlns:ns3="924ddb61-764c-4703-9da6-ddf852dc8a22" targetNamespace="http://schemas.microsoft.com/office/2006/metadata/properties" ma:root="true" ma:fieldsID="e4057c1f2022873f23a3a8e83f192bb7" ns2:_="" ns3:_="">
    <xsd:import namespace="11d857ff-f4c9-431c-b3f0-894cf5d81aa2"/>
    <xsd:import namespace="924ddb61-764c-4703-9da6-ddf852dc8a2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Notes0"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lcf76f155ced4ddcb4097134ff3c332f" minOccurs="0"/>
                <xsd:element ref="ns2:TaxCatchAll" minOccurs="0"/>
                <xsd:element ref="ns3:MediaServiceDateTake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d857ff-f4c9-431c-b3f0-894cf5d81aa2"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1" nillable="true" ma:displayName="Taxonomy Catch All Column" ma:hidden="true" ma:list="{015fc1ea-0df6-4181-8ca9-e6627910bc6f}" ma:internalName="TaxCatchAll" ma:showField="CatchAllData" ma:web="11d857ff-f4c9-431c-b3f0-894cf5d81aa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24ddb61-764c-4703-9da6-ddf852dc8a2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Notes0" ma:index="12" nillable="true" ma:displayName="Notes" ma:internalName="Notes0">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896de28-cb53-43b9-a38b-bef149b24309" ma:termSetId="09814cd3-568e-fe90-9814-8d621ff8fb84" ma:anchorId="fba54fb3-c3e1-fe81-a776-ca4b69148c4d" ma:open="true" ma:isKeyword="false">
      <xsd:complexType>
        <xsd:sequence>
          <xsd:element ref="pc:Terms" minOccurs="0" maxOccurs="1"/>
        </xsd:sequence>
      </xsd:complex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24ddb61-764c-4703-9da6-ddf852dc8a22">
      <Terms xmlns="http://schemas.microsoft.com/office/infopath/2007/PartnerControls"/>
    </lcf76f155ced4ddcb4097134ff3c332f>
    <Notes0 xmlns="924ddb61-764c-4703-9da6-ddf852dc8a22" xsi:nil="true"/>
    <TaxCatchAll xmlns="11d857ff-f4c9-431c-b3f0-894cf5d81aa2" xsi:nil="true"/>
  </documentManagement>
</p:properties>
</file>

<file path=customXml/itemProps1.xml><?xml version="1.0" encoding="utf-8"?>
<ds:datastoreItem xmlns:ds="http://schemas.openxmlformats.org/officeDocument/2006/customXml" ds:itemID="{D052A8A5-ECE5-437C-87FC-F9B09321EA54}"/>
</file>

<file path=customXml/itemProps2.xml><?xml version="1.0" encoding="utf-8"?>
<ds:datastoreItem xmlns:ds="http://schemas.openxmlformats.org/officeDocument/2006/customXml" ds:itemID="{24A10B4E-6F28-4472-A80A-0B0F303B99E5}"/>
</file>

<file path=customXml/itemProps3.xml><?xml version="1.0" encoding="utf-8"?>
<ds:datastoreItem xmlns:ds="http://schemas.openxmlformats.org/officeDocument/2006/customXml" ds:itemID="{B134E6E6-A855-447C-B65F-E666DB9ABDB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6</vt:i4>
      </vt:variant>
      <vt:variant>
        <vt:lpstr>Charts</vt:lpstr>
      </vt:variant>
      <vt:variant>
        <vt:i4>4</vt:i4>
      </vt:variant>
      <vt:variant>
        <vt:lpstr>Named Ranges</vt:lpstr>
      </vt:variant>
      <vt:variant>
        <vt:i4>6</vt:i4>
      </vt:variant>
    </vt:vector>
  </HeadingPairs>
  <TitlesOfParts>
    <vt:vector size="16" baseType="lpstr">
      <vt:lpstr>Trend results</vt:lpstr>
      <vt:lpstr>Data for Figures 1 and TD-1</vt:lpstr>
      <vt:lpstr>Data for Figures 2 and TD-2</vt:lpstr>
      <vt:lpstr>Other Calculations for Text</vt:lpstr>
      <vt:lpstr>Population - Proofing</vt:lpstr>
      <vt:lpstr>Methods and Notes</vt:lpstr>
      <vt:lpstr>Figure 1</vt:lpstr>
      <vt:lpstr>Figure 2</vt:lpstr>
      <vt:lpstr>Figure TD-1</vt:lpstr>
      <vt:lpstr>Figure TD-2</vt:lpstr>
      <vt:lpstr>_1970_1979</vt:lpstr>
      <vt:lpstr>_1980_1989</vt:lpstr>
      <vt:lpstr>_1990_1999__revised</vt:lpstr>
      <vt:lpstr>_2000_2010</vt:lpstr>
      <vt:lpstr>_2010_2019</vt:lpstr>
      <vt:lpstr>_2020_2023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Anthony Amato</dc:creator>
  <cp:lastModifiedBy>Chris Lamie</cp:lastModifiedBy>
  <dcterms:created xsi:type="dcterms:W3CDTF">2019-08-07T17:01:50Z</dcterms:created>
  <dcterms:modified xsi:type="dcterms:W3CDTF">2024-12-19T18:46:14Z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0x01010055C2FA4749D13C4D8B63736A9D95688A</vt:lpwstr>
  </property>
</Properties>
</file>