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K:\PROJECTS\EPA\Climate_Indicators.Lamie.LEX\INDICATORS\Seasonal Temperature\"/>
    </mc:Choice>
  </mc:AlternateContent>
  <xr:revisionPtr revIDLastSave="0" documentId="13_ncr:1_{1F30230F-8E03-4195-8DE0-F2FB6F5C87EC}" xr6:coauthVersionLast="47" xr6:coauthVersionMax="47" xr10:uidLastSave="{00000000-0000-0000-0000-000000000000}"/>
  <bookViews>
    <workbookView xWindow="-108" yWindow="-108" windowWidth="23256" windowHeight="12576" xr2:uid="{3AE46002-ADB4-4DE2-8BB9-4D89EF54114A}"/>
  </bookViews>
  <sheets>
    <sheet name="Figure 2" sheetId="14" r:id="rId1"/>
    <sheet name="Data for Figure 2" sheetId="12" r:id="rId2"/>
    <sheet name="For_GIS" sheetId="13" r:id="rId3"/>
    <sheet name="Winter" sheetId="6" r:id="rId4"/>
    <sheet name="Spring" sheetId="2" r:id="rId5"/>
    <sheet name="Summer" sheetId="9" r:id="rId6"/>
    <sheet name="Fall" sheetId="4" r:id="rId7"/>
    <sheet name="State Land Area" sheetId="11" r:id="rId8"/>
    <sheet name="Methods and Notes" sheetId="1" r:id="rId9"/>
  </sheets>
  <definedNames>
    <definedName name="_xlnm._FilterDatabase" localSheetId="7" hidden="1">'State Land Area'!$B$2:$P$2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A47" i="9" l="1"/>
  <c r="BU160" i="6"/>
  <c r="BU159" i="6"/>
  <c r="BC175" i="6"/>
  <c r="BD175" i="6"/>
  <c r="BE175" i="6"/>
  <c r="BF175" i="6"/>
  <c r="BG175" i="6"/>
  <c r="BH175" i="6"/>
  <c r="BI175" i="6"/>
  <c r="BJ175" i="6"/>
  <c r="BK175" i="6"/>
  <c r="BL175" i="6"/>
  <c r="BM175" i="6"/>
  <c r="BN175" i="6"/>
  <c r="BO175" i="6"/>
  <c r="BP175" i="6"/>
  <c r="BQ175" i="6"/>
  <c r="BR175" i="6"/>
  <c r="BB175" i="6"/>
  <c r="BC170" i="6"/>
  <c r="BD170" i="6"/>
  <c r="BE170" i="6"/>
  <c r="BF170" i="6"/>
  <c r="BG170" i="6"/>
  <c r="BH170" i="6"/>
  <c r="BI170" i="6"/>
  <c r="BJ170" i="6"/>
  <c r="BK170" i="6"/>
  <c r="BL170" i="6"/>
  <c r="BM170" i="6"/>
  <c r="BN170" i="6"/>
  <c r="BO170" i="6"/>
  <c r="BP170" i="6"/>
  <c r="BQ170" i="6"/>
  <c r="BR170" i="6"/>
  <c r="BC171" i="6"/>
  <c r="BD171" i="6"/>
  <c r="BE171" i="6"/>
  <c r="BF171" i="6"/>
  <c r="BG171" i="6"/>
  <c r="BH171" i="6"/>
  <c r="BI171" i="6"/>
  <c r="BJ171" i="6"/>
  <c r="BK171" i="6"/>
  <c r="BL171" i="6"/>
  <c r="BM171" i="6"/>
  <c r="BN171" i="6"/>
  <c r="BO171" i="6"/>
  <c r="BP171" i="6"/>
  <c r="BQ171" i="6"/>
  <c r="BR171" i="6"/>
  <c r="BB171" i="6"/>
  <c r="BB170" i="6"/>
  <c r="BC166" i="6"/>
  <c r="BD166" i="6"/>
  <c r="BE166" i="6"/>
  <c r="BF166" i="6"/>
  <c r="BG166" i="6"/>
  <c r="BH166" i="6"/>
  <c r="BI166" i="6"/>
  <c r="BJ166" i="6"/>
  <c r="BK166" i="6"/>
  <c r="BL166" i="6"/>
  <c r="BM166" i="6"/>
  <c r="BN166" i="6"/>
  <c r="BO166" i="6"/>
  <c r="BP166" i="6"/>
  <c r="BQ166" i="6"/>
  <c r="BR166" i="6"/>
  <c r="BC167" i="6"/>
  <c r="BD167" i="6"/>
  <c r="BE167" i="6"/>
  <c r="BF167" i="6"/>
  <c r="BG167" i="6"/>
  <c r="BH167" i="6"/>
  <c r="BI167" i="6"/>
  <c r="BJ167" i="6"/>
  <c r="BK167" i="6"/>
  <c r="BL167" i="6"/>
  <c r="BM167" i="6"/>
  <c r="BN167" i="6"/>
  <c r="BO167" i="6"/>
  <c r="BP167" i="6"/>
  <c r="BQ167" i="6"/>
  <c r="BR167" i="6"/>
  <c r="BB167" i="6"/>
  <c r="BB166" i="6"/>
  <c r="BC162" i="6"/>
  <c r="BD162" i="6"/>
  <c r="BE162" i="6"/>
  <c r="BF162" i="6"/>
  <c r="BG162" i="6"/>
  <c r="BH162" i="6"/>
  <c r="BI162" i="6"/>
  <c r="BJ162" i="6"/>
  <c r="BK162" i="6"/>
  <c r="BL162" i="6"/>
  <c r="BM162" i="6"/>
  <c r="BN162" i="6"/>
  <c r="BO162" i="6"/>
  <c r="BP162" i="6"/>
  <c r="BQ162" i="6"/>
  <c r="BR162" i="6"/>
  <c r="BC163" i="6"/>
  <c r="BD163" i="6"/>
  <c r="BE163" i="6"/>
  <c r="BF163" i="6"/>
  <c r="BG163" i="6"/>
  <c r="BH163" i="6"/>
  <c r="BI163" i="6"/>
  <c r="BJ163" i="6"/>
  <c r="BK163" i="6"/>
  <c r="BL163" i="6"/>
  <c r="BM163" i="6"/>
  <c r="BN163" i="6"/>
  <c r="BO163" i="6"/>
  <c r="BP163" i="6"/>
  <c r="BQ163" i="6"/>
  <c r="BR163" i="6"/>
  <c r="BB163" i="6"/>
  <c r="BB162" i="6"/>
  <c r="BA155" i="6"/>
  <c r="BB155" i="6"/>
  <c r="BC155" i="6"/>
  <c r="BD155" i="6"/>
  <c r="BE155" i="6"/>
  <c r="BF155" i="6"/>
  <c r="BG155" i="6"/>
  <c r="BH155" i="6"/>
  <c r="BI155" i="6"/>
  <c r="BJ155" i="6"/>
  <c r="BK155" i="6"/>
  <c r="BL155" i="6"/>
  <c r="BM155" i="6"/>
  <c r="BN155" i="6"/>
  <c r="BO155" i="6"/>
  <c r="BP155" i="6"/>
  <c r="BQ155" i="6"/>
  <c r="BR155" i="6"/>
  <c r="BA156" i="6"/>
  <c r="BB156" i="6"/>
  <c r="BC156" i="6"/>
  <c r="BD156" i="6"/>
  <c r="BE156" i="6"/>
  <c r="BF156" i="6"/>
  <c r="BG156" i="6"/>
  <c r="BH156" i="6"/>
  <c r="BI156" i="6"/>
  <c r="BJ156" i="6"/>
  <c r="BK156" i="6"/>
  <c r="BL156" i="6"/>
  <c r="BM156" i="6"/>
  <c r="BN156" i="6"/>
  <c r="BO156" i="6"/>
  <c r="BP156" i="6"/>
  <c r="BQ156" i="6"/>
  <c r="BR156" i="6"/>
  <c r="D175" i="6"/>
  <c r="E175" i="6"/>
  <c r="F175" i="6"/>
  <c r="G175" i="6"/>
  <c r="H175" i="6"/>
  <c r="I175" i="6"/>
  <c r="J175" i="6"/>
  <c r="K175" i="6"/>
  <c r="L175" i="6"/>
  <c r="M175" i="6"/>
  <c r="N175" i="6"/>
  <c r="O175" i="6"/>
  <c r="P175" i="6"/>
  <c r="Q175" i="6"/>
  <c r="R175" i="6"/>
  <c r="S175" i="6"/>
  <c r="T175" i="6"/>
  <c r="U175" i="6"/>
  <c r="V175" i="6"/>
  <c r="W175" i="6"/>
  <c r="X175" i="6"/>
  <c r="Y175" i="6"/>
  <c r="Z175" i="6"/>
  <c r="AA175" i="6"/>
  <c r="AB175" i="6"/>
  <c r="AC175" i="6"/>
  <c r="AD175" i="6"/>
  <c r="AE175" i="6"/>
  <c r="AF175" i="6"/>
  <c r="AG175" i="6"/>
  <c r="AH175" i="6"/>
  <c r="AI175" i="6"/>
  <c r="AJ175" i="6"/>
  <c r="AK175" i="6"/>
  <c r="AL175" i="6"/>
  <c r="AM175" i="6"/>
  <c r="AN175" i="6"/>
  <c r="AO175" i="6"/>
  <c r="AP175" i="6"/>
  <c r="AQ175" i="6"/>
  <c r="AR175" i="6"/>
  <c r="AS175" i="6"/>
  <c r="AT175" i="6"/>
  <c r="AU175" i="6"/>
  <c r="AV175" i="6"/>
  <c r="AW175" i="6"/>
  <c r="AX175" i="6"/>
  <c r="AY175" i="6"/>
  <c r="B175" i="6"/>
  <c r="C170" i="6"/>
  <c r="D170" i="6"/>
  <c r="E170" i="6"/>
  <c r="F170" i="6"/>
  <c r="G170" i="6"/>
  <c r="H170" i="6"/>
  <c r="I170" i="6"/>
  <c r="J170" i="6"/>
  <c r="K170" i="6"/>
  <c r="L170" i="6"/>
  <c r="M170" i="6"/>
  <c r="N170" i="6"/>
  <c r="O170" i="6"/>
  <c r="P170" i="6"/>
  <c r="Q170" i="6"/>
  <c r="R170" i="6"/>
  <c r="S170" i="6"/>
  <c r="T170" i="6"/>
  <c r="U170" i="6"/>
  <c r="V170" i="6"/>
  <c r="W170" i="6"/>
  <c r="X170" i="6"/>
  <c r="Y170" i="6"/>
  <c r="Z170" i="6"/>
  <c r="AA170" i="6"/>
  <c r="AB170" i="6"/>
  <c r="AC170" i="6"/>
  <c r="AD170" i="6"/>
  <c r="AE170" i="6"/>
  <c r="AF170" i="6"/>
  <c r="AG170" i="6"/>
  <c r="AH170" i="6"/>
  <c r="AI170" i="6"/>
  <c r="AJ170" i="6"/>
  <c r="AK170" i="6"/>
  <c r="AL170" i="6"/>
  <c r="AM170" i="6"/>
  <c r="AN170" i="6"/>
  <c r="AO170" i="6"/>
  <c r="AP170" i="6"/>
  <c r="AQ170" i="6"/>
  <c r="AR170" i="6"/>
  <c r="AS170" i="6"/>
  <c r="AT170" i="6"/>
  <c r="AU170" i="6"/>
  <c r="AV170" i="6"/>
  <c r="AW170" i="6"/>
  <c r="AX170" i="6"/>
  <c r="AY170" i="6"/>
  <c r="C171" i="6"/>
  <c r="D171" i="6"/>
  <c r="E171" i="6"/>
  <c r="F171" i="6"/>
  <c r="G171" i="6"/>
  <c r="H171" i="6"/>
  <c r="I171" i="6"/>
  <c r="J171" i="6"/>
  <c r="K171" i="6"/>
  <c r="L171" i="6"/>
  <c r="M171" i="6"/>
  <c r="N171" i="6"/>
  <c r="O171" i="6"/>
  <c r="P171" i="6"/>
  <c r="Q171" i="6"/>
  <c r="R171" i="6"/>
  <c r="S171" i="6"/>
  <c r="T171" i="6"/>
  <c r="U171" i="6"/>
  <c r="V171" i="6"/>
  <c r="W171" i="6"/>
  <c r="X171" i="6"/>
  <c r="Y171" i="6"/>
  <c r="Z171" i="6"/>
  <c r="AA171" i="6"/>
  <c r="AB171" i="6"/>
  <c r="AC171" i="6"/>
  <c r="AD171" i="6"/>
  <c r="AE171" i="6"/>
  <c r="AF171" i="6"/>
  <c r="AG171" i="6"/>
  <c r="AH171" i="6"/>
  <c r="AI171" i="6"/>
  <c r="AJ171" i="6"/>
  <c r="AK171" i="6"/>
  <c r="AL171" i="6"/>
  <c r="AM171" i="6"/>
  <c r="AN171" i="6"/>
  <c r="AO171" i="6"/>
  <c r="AP171" i="6"/>
  <c r="AQ171" i="6"/>
  <c r="AR171" i="6"/>
  <c r="AS171" i="6"/>
  <c r="AT171" i="6"/>
  <c r="AU171" i="6"/>
  <c r="AV171" i="6"/>
  <c r="AW171" i="6"/>
  <c r="AX171" i="6"/>
  <c r="AY171" i="6"/>
  <c r="B171" i="6"/>
  <c r="B170" i="6"/>
  <c r="D166" i="6"/>
  <c r="E166" i="6"/>
  <c r="F166" i="6"/>
  <c r="G166" i="6"/>
  <c r="H166" i="6"/>
  <c r="I166" i="6"/>
  <c r="J166" i="6"/>
  <c r="K166" i="6"/>
  <c r="L166" i="6"/>
  <c r="M166" i="6"/>
  <c r="N166" i="6"/>
  <c r="O166" i="6"/>
  <c r="P166" i="6"/>
  <c r="Q166" i="6"/>
  <c r="R166" i="6"/>
  <c r="S166" i="6"/>
  <c r="T166" i="6"/>
  <c r="U166" i="6"/>
  <c r="V166" i="6"/>
  <c r="W166" i="6"/>
  <c r="X166" i="6"/>
  <c r="Y166" i="6"/>
  <c r="Z166" i="6"/>
  <c r="AA166" i="6"/>
  <c r="AB166" i="6"/>
  <c r="AC166" i="6"/>
  <c r="AD166" i="6"/>
  <c r="AE166" i="6"/>
  <c r="AF166" i="6"/>
  <c r="AG166" i="6"/>
  <c r="AH166" i="6"/>
  <c r="AI166" i="6"/>
  <c r="AJ166" i="6"/>
  <c r="AK166" i="6"/>
  <c r="AL166" i="6"/>
  <c r="AM166" i="6"/>
  <c r="AN166" i="6"/>
  <c r="AO166" i="6"/>
  <c r="AP166" i="6"/>
  <c r="AQ166" i="6"/>
  <c r="AR166" i="6"/>
  <c r="AS166" i="6"/>
  <c r="AT166" i="6"/>
  <c r="AU166" i="6"/>
  <c r="AV166" i="6"/>
  <c r="AW166" i="6"/>
  <c r="AX166" i="6"/>
  <c r="AY166" i="6"/>
  <c r="D167" i="6"/>
  <c r="E167" i="6"/>
  <c r="F167" i="6"/>
  <c r="G167" i="6"/>
  <c r="H167" i="6"/>
  <c r="I167" i="6"/>
  <c r="J167" i="6"/>
  <c r="K167" i="6"/>
  <c r="L167" i="6"/>
  <c r="M167" i="6"/>
  <c r="N167" i="6"/>
  <c r="O167" i="6"/>
  <c r="P167" i="6"/>
  <c r="Q167" i="6"/>
  <c r="R167" i="6"/>
  <c r="S167" i="6"/>
  <c r="T167" i="6"/>
  <c r="U167" i="6"/>
  <c r="V167" i="6"/>
  <c r="W167" i="6"/>
  <c r="X167" i="6"/>
  <c r="Y167" i="6"/>
  <c r="Z167" i="6"/>
  <c r="AA167" i="6"/>
  <c r="AB167" i="6"/>
  <c r="AC167" i="6"/>
  <c r="AD167" i="6"/>
  <c r="AE167" i="6"/>
  <c r="AF167" i="6"/>
  <c r="AG167" i="6"/>
  <c r="AH167" i="6"/>
  <c r="AI167" i="6"/>
  <c r="AJ167" i="6"/>
  <c r="AK167" i="6"/>
  <c r="AL167" i="6"/>
  <c r="AM167" i="6"/>
  <c r="AN167" i="6"/>
  <c r="AO167" i="6"/>
  <c r="AP167" i="6"/>
  <c r="AQ167" i="6"/>
  <c r="AR167" i="6"/>
  <c r="AS167" i="6"/>
  <c r="AT167" i="6"/>
  <c r="AU167" i="6"/>
  <c r="AV167" i="6"/>
  <c r="AW167" i="6"/>
  <c r="AX167" i="6"/>
  <c r="AY167" i="6"/>
  <c r="B167" i="6"/>
  <c r="B166" i="6"/>
  <c r="D162" i="6"/>
  <c r="E162" i="6"/>
  <c r="F162" i="6"/>
  <c r="G162" i="6"/>
  <c r="H162" i="6"/>
  <c r="I162" i="6"/>
  <c r="J162" i="6"/>
  <c r="K162" i="6"/>
  <c r="L162" i="6"/>
  <c r="M162" i="6"/>
  <c r="N162" i="6"/>
  <c r="O162" i="6"/>
  <c r="P162" i="6"/>
  <c r="Q162" i="6"/>
  <c r="R162" i="6"/>
  <c r="S162" i="6"/>
  <c r="T162" i="6"/>
  <c r="U162" i="6"/>
  <c r="V162" i="6"/>
  <c r="W162" i="6"/>
  <c r="X162" i="6"/>
  <c r="Y162" i="6"/>
  <c r="Z162" i="6"/>
  <c r="AA162" i="6"/>
  <c r="AB162" i="6"/>
  <c r="AC162" i="6"/>
  <c r="AD162" i="6"/>
  <c r="AE162" i="6"/>
  <c r="AF162" i="6"/>
  <c r="AG162" i="6"/>
  <c r="AH162" i="6"/>
  <c r="AI162" i="6"/>
  <c r="AJ162" i="6"/>
  <c r="AK162" i="6"/>
  <c r="AL162" i="6"/>
  <c r="AM162" i="6"/>
  <c r="AN162" i="6"/>
  <c r="AO162" i="6"/>
  <c r="AP162" i="6"/>
  <c r="AQ162" i="6"/>
  <c r="AR162" i="6"/>
  <c r="AS162" i="6"/>
  <c r="AT162" i="6"/>
  <c r="AU162" i="6"/>
  <c r="AV162" i="6"/>
  <c r="AW162" i="6"/>
  <c r="AX162" i="6"/>
  <c r="AY162" i="6"/>
  <c r="D163" i="6"/>
  <c r="E163" i="6"/>
  <c r="F163" i="6"/>
  <c r="G163" i="6"/>
  <c r="H163" i="6"/>
  <c r="I163" i="6"/>
  <c r="J163" i="6"/>
  <c r="K163" i="6"/>
  <c r="L163" i="6"/>
  <c r="M163" i="6"/>
  <c r="N163" i="6"/>
  <c r="O163" i="6"/>
  <c r="P163" i="6"/>
  <c r="Q163" i="6"/>
  <c r="R163" i="6"/>
  <c r="S163" i="6"/>
  <c r="T163" i="6"/>
  <c r="U163" i="6"/>
  <c r="V163" i="6"/>
  <c r="W163" i="6"/>
  <c r="X163" i="6"/>
  <c r="Y163" i="6"/>
  <c r="Z163" i="6"/>
  <c r="AA163" i="6"/>
  <c r="AB163" i="6"/>
  <c r="AC163" i="6"/>
  <c r="AD163" i="6"/>
  <c r="AE163" i="6"/>
  <c r="AF163" i="6"/>
  <c r="AG163" i="6"/>
  <c r="AH163" i="6"/>
  <c r="AI163" i="6"/>
  <c r="AJ163" i="6"/>
  <c r="AK163" i="6"/>
  <c r="AL163" i="6"/>
  <c r="AM163" i="6"/>
  <c r="AN163" i="6"/>
  <c r="AO163" i="6"/>
  <c r="AP163" i="6"/>
  <c r="AQ163" i="6"/>
  <c r="AR163" i="6"/>
  <c r="AS163" i="6"/>
  <c r="AT163" i="6"/>
  <c r="AU163" i="6"/>
  <c r="AV163" i="6"/>
  <c r="AW163" i="6"/>
  <c r="AX163" i="6"/>
  <c r="AY163" i="6"/>
  <c r="B163" i="6"/>
  <c r="B162" i="6"/>
  <c r="BA162" i="4"/>
  <c r="BA163" i="4"/>
  <c r="BK151" i="2"/>
  <c r="BK150" i="2"/>
  <c r="D167" i="2"/>
  <c r="E167" i="2"/>
  <c r="F167" i="2"/>
  <c r="G167" i="2"/>
  <c r="H167" i="2"/>
  <c r="I167" i="2"/>
  <c r="J167" i="2"/>
  <c r="K167" i="2"/>
  <c r="L167" i="2"/>
  <c r="M167" i="2"/>
  <c r="N167" i="2"/>
  <c r="O167" i="2"/>
  <c r="P167" i="2"/>
  <c r="Q167" i="2"/>
  <c r="R167" i="2"/>
  <c r="S167" i="2"/>
  <c r="T167" i="2"/>
  <c r="U167" i="2"/>
  <c r="V167" i="2"/>
  <c r="W167" i="2"/>
  <c r="X167" i="2"/>
  <c r="Y167" i="2"/>
  <c r="Z167" i="2"/>
  <c r="AA167" i="2"/>
  <c r="AB167" i="2"/>
  <c r="AC167" i="2"/>
  <c r="AD167" i="2"/>
  <c r="AE167" i="2"/>
  <c r="AF167" i="2"/>
  <c r="AG167" i="2"/>
  <c r="AH167" i="2"/>
  <c r="AI167" i="2"/>
  <c r="AJ167" i="2"/>
  <c r="AK167" i="2"/>
  <c r="AL167" i="2"/>
  <c r="AM167" i="2"/>
  <c r="AN167" i="2"/>
  <c r="AO167" i="2"/>
  <c r="AP167" i="2"/>
  <c r="AQ167" i="2"/>
  <c r="AR167" i="2"/>
  <c r="AS167" i="2"/>
  <c r="AT167" i="2"/>
  <c r="AU167" i="2"/>
  <c r="AV167" i="2"/>
  <c r="AW167" i="2"/>
  <c r="AX167" i="2"/>
  <c r="AY167" i="2"/>
  <c r="D168" i="2"/>
  <c r="E168" i="2"/>
  <c r="F168" i="2"/>
  <c r="G168" i="2"/>
  <c r="H168" i="2"/>
  <c r="I168" i="2"/>
  <c r="J168" i="2"/>
  <c r="K168" i="2"/>
  <c r="L168" i="2"/>
  <c r="M168" i="2"/>
  <c r="N168" i="2"/>
  <c r="O168" i="2"/>
  <c r="P168" i="2"/>
  <c r="Q168" i="2"/>
  <c r="R168" i="2"/>
  <c r="S168" i="2"/>
  <c r="T168" i="2"/>
  <c r="U168" i="2"/>
  <c r="V168" i="2"/>
  <c r="W168" i="2"/>
  <c r="X168" i="2"/>
  <c r="Y168" i="2"/>
  <c r="Z168" i="2"/>
  <c r="AA168" i="2"/>
  <c r="AB168" i="2"/>
  <c r="AC168" i="2"/>
  <c r="AD168" i="2"/>
  <c r="AE168" i="2"/>
  <c r="AF168" i="2"/>
  <c r="AG168" i="2"/>
  <c r="AH168" i="2"/>
  <c r="AI168" i="2"/>
  <c r="AJ168" i="2"/>
  <c r="AK168" i="2"/>
  <c r="AL168" i="2"/>
  <c r="AM168" i="2"/>
  <c r="AN168" i="2"/>
  <c r="AO168" i="2"/>
  <c r="AP168" i="2"/>
  <c r="AQ168" i="2"/>
  <c r="AR168" i="2"/>
  <c r="AS168" i="2"/>
  <c r="AT168" i="2"/>
  <c r="AU168" i="2"/>
  <c r="AV168" i="2"/>
  <c r="AW168" i="2"/>
  <c r="AX168" i="2"/>
  <c r="AY168" i="2"/>
  <c r="B168" i="2"/>
  <c r="B167" i="2"/>
  <c r="C162" i="2"/>
  <c r="D162" i="2"/>
  <c r="E162" i="2"/>
  <c r="F162" i="2"/>
  <c r="G162" i="2"/>
  <c r="H162" i="2"/>
  <c r="I162" i="2"/>
  <c r="J162" i="2"/>
  <c r="K162" i="2"/>
  <c r="L162" i="2"/>
  <c r="M162" i="2"/>
  <c r="N162" i="2"/>
  <c r="O162" i="2"/>
  <c r="P162" i="2"/>
  <c r="Q162" i="2"/>
  <c r="R162" i="2"/>
  <c r="S162" i="2"/>
  <c r="T162" i="2"/>
  <c r="U162" i="2"/>
  <c r="V162" i="2"/>
  <c r="W162" i="2"/>
  <c r="X162" i="2"/>
  <c r="Y162" i="2"/>
  <c r="Z162" i="2"/>
  <c r="AA162" i="2"/>
  <c r="AB162" i="2"/>
  <c r="AC162" i="2"/>
  <c r="AD162" i="2"/>
  <c r="AE162" i="2"/>
  <c r="AF162" i="2"/>
  <c r="AG162" i="2"/>
  <c r="AH162" i="2"/>
  <c r="AI162" i="2"/>
  <c r="AJ162" i="2"/>
  <c r="AK162" i="2"/>
  <c r="AL162" i="2"/>
  <c r="AM162" i="2"/>
  <c r="AN162" i="2"/>
  <c r="AO162" i="2"/>
  <c r="AP162" i="2"/>
  <c r="AQ162" i="2"/>
  <c r="AR162" i="2"/>
  <c r="AS162" i="2"/>
  <c r="AT162" i="2"/>
  <c r="AU162" i="2"/>
  <c r="AV162" i="2"/>
  <c r="AW162" i="2"/>
  <c r="AX162" i="2"/>
  <c r="AY162" i="2"/>
  <c r="BA162" i="2"/>
  <c r="BB162" i="2"/>
  <c r="BC162" i="2"/>
  <c r="BD162" i="2"/>
  <c r="BE162" i="2"/>
  <c r="BF162" i="2"/>
  <c r="BG162" i="2"/>
  <c r="BH162" i="2"/>
  <c r="C163" i="2"/>
  <c r="D163" i="2"/>
  <c r="E163" i="2"/>
  <c r="F163" i="2"/>
  <c r="G163" i="2"/>
  <c r="H163" i="2"/>
  <c r="I163" i="2"/>
  <c r="J163" i="2"/>
  <c r="K163" i="2"/>
  <c r="L163" i="2"/>
  <c r="M163" i="2"/>
  <c r="N163" i="2"/>
  <c r="O163" i="2"/>
  <c r="P163" i="2"/>
  <c r="Q163" i="2"/>
  <c r="R163" i="2"/>
  <c r="S163" i="2"/>
  <c r="T163" i="2"/>
  <c r="U163" i="2"/>
  <c r="V163" i="2"/>
  <c r="W163" i="2"/>
  <c r="X163" i="2"/>
  <c r="Y163" i="2"/>
  <c r="Z163" i="2"/>
  <c r="AA163" i="2"/>
  <c r="AB163" i="2"/>
  <c r="AC163" i="2"/>
  <c r="AD163" i="2"/>
  <c r="AE163" i="2"/>
  <c r="AF163" i="2"/>
  <c r="AG163" i="2"/>
  <c r="AH163" i="2"/>
  <c r="AI163" i="2"/>
  <c r="AJ163" i="2"/>
  <c r="AK163" i="2"/>
  <c r="AL163" i="2"/>
  <c r="AM163" i="2"/>
  <c r="AN163" i="2"/>
  <c r="AO163" i="2"/>
  <c r="AP163" i="2"/>
  <c r="AQ163" i="2"/>
  <c r="AR163" i="2"/>
  <c r="AS163" i="2"/>
  <c r="AT163" i="2"/>
  <c r="AU163" i="2"/>
  <c r="AV163" i="2"/>
  <c r="AW163" i="2"/>
  <c r="AX163" i="2"/>
  <c r="AY163" i="2"/>
  <c r="BA163" i="2"/>
  <c r="BB163" i="2"/>
  <c r="BC163" i="2"/>
  <c r="BD163" i="2"/>
  <c r="BE163" i="2"/>
  <c r="BF163" i="2"/>
  <c r="BG163" i="2"/>
  <c r="BH163" i="2"/>
  <c r="B163" i="2"/>
  <c r="B162" i="2"/>
  <c r="D158" i="2"/>
  <c r="E158" i="2"/>
  <c r="F158" i="2"/>
  <c r="G158" i="2"/>
  <c r="H158" i="2"/>
  <c r="I158" i="2"/>
  <c r="J158" i="2"/>
  <c r="K158" i="2"/>
  <c r="L158" i="2"/>
  <c r="M158" i="2"/>
  <c r="N158" i="2"/>
  <c r="O158" i="2"/>
  <c r="P158" i="2"/>
  <c r="Q158" i="2"/>
  <c r="R158" i="2"/>
  <c r="S158" i="2"/>
  <c r="T158" i="2"/>
  <c r="U158" i="2"/>
  <c r="V158" i="2"/>
  <c r="W158" i="2"/>
  <c r="X158" i="2"/>
  <c r="Y158" i="2"/>
  <c r="Z158" i="2"/>
  <c r="AA158" i="2"/>
  <c r="AB158" i="2"/>
  <c r="AC158" i="2"/>
  <c r="AD158" i="2"/>
  <c r="AE158" i="2"/>
  <c r="AF158" i="2"/>
  <c r="AG158" i="2"/>
  <c r="AH158" i="2"/>
  <c r="AI158" i="2"/>
  <c r="AJ158" i="2"/>
  <c r="AK158" i="2"/>
  <c r="AL158" i="2"/>
  <c r="AM158" i="2"/>
  <c r="AN158" i="2"/>
  <c r="AO158" i="2"/>
  <c r="AP158" i="2"/>
  <c r="AQ158" i="2"/>
  <c r="AR158" i="2"/>
  <c r="AS158" i="2"/>
  <c r="AT158" i="2"/>
  <c r="AU158" i="2"/>
  <c r="AV158" i="2"/>
  <c r="AW158" i="2"/>
  <c r="AX158" i="2"/>
  <c r="AY158" i="2"/>
  <c r="BB158" i="2"/>
  <c r="BC158" i="2"/>
  <c r="BD158" i="2"/>
  <c r="BE158" i="2"/>
  <c r="BF158" i="2"/>
  <c r="BG158" i="2"/>
  <c r="BH158" i="2"/>
  <c r="D159" i="2"/>
  <c r="E159" i="2"/>
  <c r="F159" i="2"/>
  <c r="G159" i="2"/>
  <c r="H159" i="2"/>
  <c r="I159" i="2"/>
  <c r="J159" i="2"/>
  <c r="K159" i="2"/>
  <c r="L159" i="2"/>
  <c r="M159" i="2"/>
  <c r="N159" i="2"/>
  <c r="O159" i="2"/>
  <c r="P159" i="2"/>
  <c r="Q159" i="2"/>
  <c r="R159" i="2"/>
  <c r="S159" i="2"/>
  <c r="T159" i="2"/>
  <c r="U159" i="2"/>
  <c r="V159" i="2"/>
  <c r="W159" i="2"/>
  <c r="X159" i="2"/>
  <c r="Y159" i="2"/>
  <c r="Z159" i="2"/>
  <c r="AA159" i="2"/>
  <c r="AB159" i="2"/>
  <c r="AC159" i="2"/>
  <c r="AD159" i="2"/>
  <c r="AE159" i="2"/>
  <c r="AF159" i="2"/>
  <c r="AG159" i="2"/>
  <c r="AH159" i="2"/>
  <c r="AI159" i="2"/>
  <c r="AJ159" i="2"/>
  <c r="AK159" i="2"/>
  <c r="AL159" i="2"/>
  <c r="AM159" i="2"/>
  <c r="AN159" i="2"/>
  <c r="AO159" i="2"/>
  <c r="AP159" i="2"/>
  <c r="AQ159" i="2"/>
  <c r="AR159" i="2"/>
  <c r="AS159" i="2"/>
  <c r="AT159" i="2"/>
  <c r="AU159" i="2"/>
  <c r="AV159" i="2"/>
  <c r="AW159" i="2"/>
  <c r="AX159" i="2"/>
  <c r="AY159" i="2"/>
  <c r="BB159" i="2"/>
  <c r="BC159" i="2"/>
  <c r="BD159" i="2"/>
  <c r="BE159" i="2"/>
  <c r="BF159" i="2"/>
  <c r="BG159" i="2"/>
  <c r="BH159" i="2"/>
  <c r="B159" i="2"/>
  <c r="B158" i="2"/>
  <c r="D154" i="2"/>
  <c r="E154" i="2"/>
  <c r="F154" i="2"/>
  <c r="G154" i="2"/>
  <c r="H154" i="2"/>
  <c r="I154" i="2"/>
  <c r="J154" i="2"/>
  <c r="K154" i="2"/>
  <c r="L154" i="2"/>
  <c r="M154" i="2"/>
  <c r="N154" i="2"/>
  <c r="O154" i="2"/>
  <c r="P154" i="2"/>
  <c r="Q154" i="2"/>
  <c r="R154" i="2"/>
  <c r="S154" i="2"/>
  <c r="T154" i="2"/>
  <c r="U154" i="2"/>
  <c r="V154" i="2"/>
  <c r="W154" i="2"/>
  <c r="X154" i="2"/>
  <c r="Y154" i="2"/>
  <c r="Z154" i="2"/>
  <c r="AA154" i="2"/>
  <c r="AB154" i="2"/>
  <c r="AC154" i="2"/>
  <c r="AD154" i="2"/>
  <c r="AE154" i="2"/>
  <c r="AF154" i="2"/>
  <c r="AG154" i="2"/>
  <c r="AH154" i="2"/>
  <c r="AI154" i="2"/>
  <c r="AJ154" i="2"/>
  <c r="AK154" i="2"/>
  <c r="AL154" i="2"/>
  <c r="AM154" i="2"/>
  <c r="AN154" i="2"/>
  <c r="AO154" i="2"/>
  <c r="AP154" i="2"/>
  <c r="AQ154" i="2"/>
  <c r="AR154" i="2"/>
  <c r="AS154" i="2"/>
  <c r="AT154" i="2"/>
  <c r="AU154" i="2"/>
  <c r="AV154" i="2"/>
  <c r="AW154" i="2"/>
  <c r="AX154" i="2"/>
  <c r="AY154" i="2"/>
  <c r="BB154" i="2"/>
  <c r="BC154" i="2"/>
  <c r="BD154" i="2"/>
  <c r="BE154" i="2"/>
  <c r="BF154" i="2"/>
  <c r="BG154" i="2"/>
  <c r="BH154" i="2"/>
  <c r="D155" i="2"/>
  <c r="E155" i="2"/>
  <c r="F155" i="2"/>
  <c r="G155" i="2"/>
  <c r="H155" i="2"/>
  <c r="I155" i="2"/>
  <c r="J155" i="2"/>
  <c r="K155" i="2"/>
  <c r="L155" i="2"/>
  <c r="M155" i="2"/>
  <c r="N155" i="2"/>
  <c r="O155" i="2"/>
  <c r="P155" i="2"/>
  <c r="Q155" i="2"/>
  <c r="R155" i="2"/>
  <c r="S155" i="2"/>
  <c r="T155" i="2"/>
  <c r="U155" i="2"/>
  <c r="V155" i="2"/>
  <c r="W155" i="2"/>
  <c r="X155" i="2"/>
  <c r="Y155" i="2"/>
  <c r="Z155" i="2"/>
  <c r="AA155" i="2"/>
  <c r="AB155" i="2"/>
  <c r="AC155" i="2"/>
  <c r="AD155" i="2"/>
  <c r="AE155" i="2"/>
  <c r="AF155" i="2"/>
  <c r="AG155" i="2"/>
  <c r="AH155" i="2"/>
  <c r="AI155" i="2"/>
  <c r="AJ155" i="2"/>
  <c r="AK155" i="2"/>
  <c r="AL155" i="2"/>
  <c r="AM155" i="2"/>
  <c r="AN155" i="2"/>
  <c r="AO155" i="2"/>
  <c r="AP155" i="2"/>
  <c r="AQ155" i="2"/>
  <c r="AR155" i="2"/>
  <c r="AS155" i="2"/>
  <c r="AT155" i="2"/>
  <c r="AU155" i="2"/>
  <c r="AV155" i="2"/>
  <c r="AW155" i="2"/>
  <c r="AX155" i="2"/>
  <c r="AY155" i="2"/>
  <c r="BB155" i="2"/>
  <c r="BC155" i="2"/>
  <c r="BD155" i="2"/>
  <c r="BE155" i="2"/>
  <c r="BF155" i="2"/>
  <c r="BG155" i="2"/>
  <c r="BH155" i="2"/>
  <c r="B155" i="2"/>
  <c r="B154" i="2"/>
  <c r="D150" i="2"/>
  <c r="E150" i="2"/>
  <c r="F150" i="2"/>
  <c r="G150" i="2"/>
  <c r="H150" i="2"/>
  <c r="I150" i="2"/>
  <c r="J150" i="2"/>
  <c r="K150" i="2"/>
  <c r="L150" i="2"/>
  <c r="M150" i="2"/>
  <c r="N150" i="2"/>
  <c r="O150" i="2"/>
  <c r="P150" i="2"/>
  <c r="Q150" i="2"/>
  <c r="R150" i="2"/>
  <c r="S150" i="2"/>
  <c r="T150" i="2"/>
  <c r="U150" i="2"/>
  <c r="V150" i="2"/>
  <c r="W150" i="2"/>
  <c r="X150" i="2"/>
  <c r="Y150" i="2"/>
  <c r="Z150" i="2"/>
  <c r="AA150" i="2"/>
  <c r="AB150" i="2"/>
  <c r="AC150" i="2"/>
  <c r="AD150" i="2"/>
  <c r="AE150" i="2"/>
  <c r="AF150" i="2"/>
  <c r="AG150" i="2"/>
  <c r="AH150" i="2"/>
  <c r="AI150" i="2"/>
  <c r="AJ150" i="2"/>
  <c r="AK150" i="2"/>
  <c r="AL150" i="2"/>
  <c r="AM150" i="2"/>
  <c r="AN150" i="2"/>
  <c r="AO150" i="2"/>
  <c r="AP150" i="2"/>
  <c r="AQ150" i="2"/>
  <c r="AR150" i="2"/>
  <c r="AS150" i="2"/>
  <c r="AT150" i="2"/>
  <c r="AU150" i="2"/>
  <c r="AV150" i="2"/>
  <c r="AW150" i="2"/>
  <c r="AX150" i="2"/>
  <c r="AY150" i="2"/>
  <c r="BB150" i="2"/>
  <c r="BC150" i="2"/>
  <c r="BD150" i="2"/>
  <c r="BE150" i="2"/>
  <c r="BF150" i="2"/>
  <c r="BG150" i="2"/>
  <c r="BH150" i="2"/>
  <c r="D151" i="2"/>
  <c r="E151" i="2"/>
  <c r="F151" i="2"/>
  <c r="G151" i="2"/>
  <c r="H151" i="2"/>
  <c r="I151" i="2"/>
  <c r="J151" i="2"/>
  <c r="K151" i="2"/>
  <c r="L151" i="2"/>
  <c r="M151" i="2"/>
  <c r="N151" i="2"/>
  <c r="O151" i="2"/>
  <c r="P151" i="2"/>
  <c r="Q151" i="2"/>
  <c r="R151" i="2"/>
  <c r="S151" i="2"/>
  <c r="T151" i="2"/>
  <c r="U151" i="2"/>
  <c r="V151" i="2"/>
  <c r="W151" i="2"/>
  <c r="X151" i="2"/>
  <c r="Y151" i="2"/>
  <c r="Z151" i="2"/>
  <c r="AA151" i="2"/>
  <c r="AB151" i="2"/>
  <c r="AC151" i="2"/>
  <c r="AD151" i="2"/>
  <c r="AE151" i="2"/>
  <c r="AF151" i="2"/>
  <c r="AG151" i="2"/>
  <c r="AH151" i="2"/>
  <c r="AI151" i="2"/>
  <c r="AJ151" i="2"/>
  <c r="AK151" i="2"/>
  <c r="AL151" i="2"/>
  <c r="AM151" i="2"/>
  <c r="AN151" i="2"/>
  <c r="AO151" i="2"/>
  <c r="AP151" i="2"/>
  <c r="AQ151" i="2"/>
  <c r="AR151" i="2"/>
  <c r="AS151" i="2"/>
  <c r="AT151" i="2"/>
  <c r="AU151" i="2"/>
  <c r="AV151" i="2"/>
  <c r="AW151" i="2"/>
  <c r="AX151" i="2"/>
  <c r="AY151" i="2"/>
  <c r="BB151" i="2"/>
  <c r="BC151" i="2"/>
  <c r="BD151" i="2"/>
  <c r="BE151" i="2"/>
  <c r="BF151" i="2"/>
  <c r="BG151" i="2"/>
  <c r="BH151" i="2"/>
  <c r="B151" i="2"/>
  <c r="B150" i="2"/>
  <c r="BA144" i="2"/>
  <c r="BB144" i="2"/>
  <c r="BC144" i="2"/>
  <c r="BD144" i="2"/>
  <c r="BE144" i="2"/>
  <c r="BF144" i="2"/>
  <c r="BG144" i="2"/>
  <c r="BH144" i="2"/>
  <c r="BA145" i="2"/>
  <c r="BB145" i="2"/>
  <c r="BC145" i="2"/>
  <c r="BD145" i="2"/>
  <c r="BE145" i="2"/>
  <c r="BF145" i="2"/>
  <c r="BG145" i="2"/>
  <c r="BH145" i="2"/>
  <c r="BA163" i="9"/>
  <c r="BB163" i="9"/>
  <c r="BC163" i="9"/>
  <c r="BD163" i="9"/>
  <c r="BE163" i="9"/>
  <c r="BF163" i="9"/>
  <c r="BG163" i="9"/>
  <c r="BH163" i="9"/>
  <c r="BA162" i="9"/>
  <c r="BB162" i="9"/>
  <c r="BC162" i="9"/>
  <c r="BD162" i="9"/>
  <c r="BE162" i="9"/>
  <c r="BF162" i="9"/>
  <c r="BG162" i="9"/>
  <c r="BH162" i="9"/>
  <c r="BB159" i="9"/>
  <c r="BC159" i="9"/>
  <c r="BD159" i="9"/>
  <c r="BE159" i="9"/>
  <c r="BF159" i="9"/>
  <c r="BG159" i="9"/>
  <c r="BH159" i="9"/>
  <c r="BB158" i="9"/>
  <c r="BC158" i="9"/>
  <c r="BD158" i="9"/>
  <c r="BE158" i="9"/>
  <c r="BF158" i="9"/>
  <c r="BG158" i="9"/>
  <c r="BH158" i="9"/>
  <c r="BK154" i="9"/>
  <c r="BK150" i="9"/>
  <c r="BC155" i="9"/>
  <c r="BD155" i="9"/>
  <c r="BE155" i="9"/>
  <c r="BF155" i="9"/>
  <c r="BG155" i="9"/>
  <c r="BH155" i="9"/>
  <c r="BB155" i="9"/>
  <c r="BC154" i="9"/>
  <c r="BD154" i="9"/>
  <c r="BE154" i="9"/>
  <c r="BF154" i="9"/>
  <c r="BG154" i="9"/>
  <c r="BH154" i="9"/>
  <c r="BB154" i="9"/>
  <c r="BB151" i="9"/>
  <c r="BC151" i="9"/>
  <c r="BD151" i="9"/>
  <c r="BE151" i="9"/>
  <c r="BF151" i="9"/>
  <c r="BG151" i="9"/>
  <c r="BH151" i="9"/>
  <c r="BC150" i="9"/>
  <c r="BD150" i="9"/>
  <c r="BE150" i="9"/>
  <c r="BF150" i="9"/>
  <c r="BG150" i="9"/>
  <c r="BH150" i="9"/>
  <c r="BB150" i="9"/>
  <c r="BA144" i="9"/>
  <c r="BB144" i="9"/>
  <c r="BC144" i="9"/>
  <c r="BD144" i="9"/>
  <c r="BE144" i="9"/>
  <c r="BF144" i="9"/>
  <c r="BG144" i="9"/>
  <c r="BH144" i="9"/>
  <c r="BA145" i="9"/>
  <c r="BB145" i="9"/>
  <c r="BC145" i="9"/>
  <c r="BD145" i="9"/>
  <c r="BE145" i="9"/>
  <c r="BF145" i="9"/>
  <c r="BG145" i="9"/>
  <c r="BH145" i="9"/>
  <c r="D168" i="9"/>
  <c r="E168" i="9"/>
  <c r="F168" i="9"/>
  <c r="G168" i="9"/>
  <c r="H168" i="9"/>
  <c r="I168" i="9"/>
  <c r="J168" i="9"/>
  <c r="K168" i="9"/>
  <c r="L168" i="9"/>
  <c r="M168" i="9"/>
  <c r="N168" i="9"/>
  <c r="O168" i="9"/>
  <c r="P168" i="9"/>
  <c r="Q168" i="9"/>
  <c r="R168" i="9"/>
  <c r="S168" i="9"/>
  <c r="T168" i="9"/>
  <c r="U168" i="9"/>
  <c r="V168" i="9"/>
  <c r="W168" i="9"/>
  <c r="X168" i="9"/>
  <c r="Y168" i="9"/>
  <c r="Z168" i="9"/>
  <c r="AA168" i="9"/>
  <c r="AB168" i="9"/>
  <c r="AC168" i="9"/>
  <c r="AD168" i="9"/>
  <c r="AE168" i="9"/>
  <c r="AF168" i="9"/>
  <c r="AG168" i="9"/>
  <c r="AH168" i="9"/>
  <c r="AI168" i="9"/>
  <c r="AJ168" i="9"/>
  <c r="AK168" i="9"/>
  <c r="AL168" i="9"/>
  <c r="AM168" i="9"/>
  <c r="AN168" i="9"/>
  <c r="AO168" i="9"/>
  <c r="AP168" i="9"/>
  <c r="AQ168" i="9"/>
  <c r="AR168" i="9"/>
  <c r="AS168" i="9"/>
  <c r="AT168" i="9"/>
  <c r="AU168" i="9"/>
  <c r="AV168" i="9"/>
  <c r="AW168" i="9"/>
  <c r="AX168" i="9"/>
  <c r="AY168" i="9"/>
  <c r="D167" i="9"/>
  <c r="E167" i="9"/>
  <c r="F167" i="9"/>
  <c r="G167" i="9"/>
  <c r="H167" i="9"/>
  <c r="I167" i="9"/>
  <c r="J167" i="9"/>
  <c r="K167" i="9"/>
  <c r="L167" i="9"/>
  <c r="M167" i="9"/>
  <c r="N167" i="9"/>
  <c r="O167" i="9"/>
  <c r="P167" i="9"/>
  <c r="Q167" i="9"/>
  <c r="R167" i="9"/>
  <c r="S167" i="9"/>
  <c r="T167" i="9"/>
  <c r="U167" i="9"/>
  <c r="V167" i="9"/>
  <c r="W167" i="9"/>
  <c r="X167" i="9"/>
  <c r="Y167" i="9"/>
  <c r="Z167" i="9"/>
  <c r="AA167" i="9"/>
  <c r="AB167" i="9"/>
  <c r="AC167" i="9"/>
  <c r="AD167" i="9"/>
  <c r="AE167" i="9"/>
  <c r="AF167" i="9"/>
  <c r="AG167" i="9"/>
  <c r="AH167" i="9"/>
  <c r="AI167" i="9"/>
  <c r="AJ167" i="9"/>
  <c r="AK167" i="9"/>
  <c r="AL167" i="9"/>
  <c r="AM167" i="9"/>
  <c r="AN167" i="9"/>
  <c r="AO167" i="9"/>
  <c r="AP167" i="9"/>
  <c r="AQ167" i="9"/>
  <c r="AR167" i="9"/>
  <c r="AS167" i="9"/>
  <c r="AT167" i="9"/>
  <c r="AU167" i="9"/>
  <c r="AV167" i="9"/>
  <c r="AW167" i="9"/>
  <c r="AX167" i="9"/>
  <c r="AY167" i="9"/>
  <c r="B168" i="9"/>
  <c r="B167" i="9"/>
  <c r="D151" i="9"/>
  <c r="E151" i="9"/>
  <c r="F151" i="9"/>
  <c r="G151" i="9"/>
  <c r="H151" i="9"/>
  <c r="I151" i="9"/>
  <c r="J151" i="9"/>
  <c r="K151" i="9"/>
  <c r="L151" i="9"/>
  <c r="M151" i="9"/>
  <c r="N151" i="9"/>
  <c r="O151" i="9"/>
  <c r="P151" i="9"/>
  <c r="Q151" i="9"/>
  <c r="R151" i="9"/>
  <c r="S151" i="9"/>
  <c r="T151" i="9"/>
  <c r="U151" i="9"/>
  <c r="V151" i="9"/>
  <c r="W151" i="9"/>
  <c r="X151" i="9"/>
  <c r="Y151" i="9"/>
  <c r="Z151" i="9"/>
  <c r="AA151" i="9"/>
  <c r="AB151" i="9"/>
  <c r="AC151" i="9"/>
  <c r="AD151" i="9"/>
  <c r="AE151" i="9"/>
  <c r="AF151" i="9"/>
  <c r="AG151" i="9"/>
  <c r="AH151" i="9"/>
  <c r="AI151" i="9"/>
  <c r="AJ151" i="9"/>
  <c r="AK151" i="9"/>
  <c r="AL151" i="9"/>
  <c r="AM151" i="9"/>
  <c r="AN151" i="9"/>
  <c r="AO151" i="9"/>
  <c r="AP151" i="9"/>
  <c r="AQ151" i="9"/>
  <c r="AR151" i="9"/>
  <c r="AS151" i="9"/>
  <c r="AT151" i="9"/>
  <c r="AU151" i="9"/>
  <c r="AV151" i="9"/>
  <c r="AW151" i="9"/>
  <c r="AX151" i="9"/>
  <c r="AY151" i="9"/>
  <c r="D150" i="9"/>
  <c r="E150" i="9"/>
  <c r="F150" i="9"/>
  <c r="G150" i="9"/>
  <c r="H150" i="9"/>
  <c r="I150" i="9"/>
  <c r="J150" i="9"/>
  <c r="K150" i="9"/>
  <c r="L150" i="9"/>
  <c r="M150" i="9"/>
  <c r="N150" i="9"/>
  <c r="O150" i="9"/>
  <c r="P150" i="9"/>
  <c r="Q150" i="9"/>
  <c r="R150" i="9"/>
  <c r="S150" i="9"/>
  <c r="T150" i="9"/>
  <c r="U150" i="9"/>
  <c r="V150" i="9"/>
  <c r="W150" i="9"/>
  <c r="X150" i="9"/>
  <c r="Y150" i="9"/>
  <c r="Z150" i="9"/>
  <c r="AA150" i="9"/>
  <c r="AB150" i="9"/>
  <c r="AC150" i="9"/>
  <c r="AD150" i="9"/>
  <c r="AE150" i="9"/>
  <c r="AF150" i="9"/>
  <c r="AG150" i="9"/>
  <c r="AH150" i="9"/>
  <c r="AI150" i="9"/>
  <c r="AJ150" i="9"/>
  <c r="AK150" i="9"/>
  <c r="AL150" i="9"/>
  <c r="AM150" i="9"/>
  <c r="AN150" i="9"/>
  <c r="AO150" i="9"/>
  <c r="AP150" i="9"/>
  <c r="AQ150" i="9"/>
  <c r="AR150" i="9"/>
  <c r="AS150" i="9"/>
  <c r="AT150" i="9"/>
  <c r="AU150" i="9"/>
  <c r="AV150" i="9"/>
  <c r="AW150" i="9"/>
  <c r="AX150" i="9"/>
  <c r="AY150" i="9"/>
  <c r="D155" i="9"/>
  <c r="E155" i="9"/>
  <c r="F155" i="9"/>
  <c r="G155" i="9"/>
  <c r="H155" i="9"/>
  <c r="I155" i="9"/>
  <c r="J155" i="9"/>
  <c r="K155" i="9"/>
  <c r="L155" i="9"/>
  <c r="M155" i="9"/>
  <c r="N155" i="9"/>
  <c r="O155" i="9"/>
  <c r="P155" i="9"/>
  <c r="Q155" i="9"/>
  <c r="R155" i="9"/>
  <c r="S155" i="9"/>
  <c r="T155" i="9"/>
  <c r="U155" i="9"/>
  <c r="V155" i="9"/>
  <c r="W155" i="9"/>
  <c r="X155" i="9"/>
  <c r="Y155" i="9"/>
  <c r="Z155" i="9"/>
  <c r="AA155" i="9"/>
  <c r="AB155" i="9"/>
  <c r="AC155" i="9"/>
  <c r="AD155" i="9"/>
  <c r="AE155" i="9"/>
  <c r="AF155" i="9"/>
  <c r="AG155" i="9"/>
  <c r="AH155" i="9"/>
  <c r="AI155" i="9"/>
  <c r="AJ155" i="9"/>
  <c r="AK155" i="9"/>
  <c r="AL155" i="9"/>
  <c r="AM155" i="9"/>
  <c r="AN155" i="9"/>
  <c r="AO155" i="9"/>
  <c r="AP155" i="9"/>
  <c r="AQ155" i="9"/>
  <c r="AR155" i="9"/>
  <c r="AS155" i="9"/>
  <c r="AT155" i="9"/>
  <c r="AU155" i="9"/>
  <c r="AV155" i="9"/>
  <c r="AW155" i="9"/>
  <c r="AX155" i="9"/>
  <c r="AY155" i="9"/>
  <c r="D154" i="9"/>
  <c r="E154" i="9"/>
  <c r="F154" i="9"/>
  <c r="G154" i="9"/>
  <c r="H154" i="9"/>
  <c r="I154" i="9"/>
  <c r="J154" i="9"/>
  <c r="K154" i="9"/>
  <c r="L154" i="9"/>
  <c r="M154" i="9"/>
  <c r="N154" i="9"/>
  <c r="O154" i="9"/>
  <c r="P154" i="9"/>
  <c r="Q154" i="9"/>
  <c r="R154" i="9"/>
  <c r="S154" i="9"/>
  <c r="T154" i="9"/>
  <c r="U154" i="9"/>
  <c r="V154" i="9"/>
  <c r="W154" i="9"/>
  <c r="X154" i="9"/>
  <c r="Y154" i="9"/>
  <c r="Z154" i="9"/>
  <c r="AA154" i="9"/>
  <c r="AB154" i="9"/>
  <c r="AC154" i="9"/>
  <c r="AD154" i="9"/>
  <c r="AE154" i="9"/>
  <c r="AF154" i="9"/>
  <c r="AG154" i="9"/>
  <c r="AH154" i="9"/>
  <c r="AI154" i="9"/>
  <c r="AJ154" i="9"/>
  <c r="AK154" i="9"/>
  <c r="AL154" i="9"/>
  <c r="AM154" i="9"/>
  <c r="AN154" i="9"/>
  <c r="AO154" i="9"/>
  <c r="AP154" i="9"/>
  <c r="AQ154" i="9"/>
  <c r="AR154" i="9"/>
  <c r="AS154" i="9"/>
  <c r="AT154" i="9"/>
  <c r="AU154" i="9"/>
  <c r="AV154" i="9"/>
  <c r="AW154" i="9"/>
  <c r="AX154" i="9"/>
  <c r="AY154" i="9"/>
  <c r="D159" i="9"/>
  <c r="E159" i="9"/>
  <c r="F159" i="9"/>
  <c r="G159" i="9"/>
  <c r="H159" i="9"/>
  <c r="I159" i="9"/>
  <c r="J159" i="9"/>
  <c r="K159" i="9"/>
  <c r="L159" i="9"/>
  <c r="M159" i="9"/>
  <c r="N159" i="9"/>
  <c r="O159" i="9"/>
  <c r="P159" i="9"/>
  <c r="Q159" i="9"/>
  <c r="R159" i="9"/>
  <c r="S159" i="9"/>
  <c r="T159" i="9"/>
  <c r="U159" i="9"/>
  <c r="V159" i="9"/>
  <c r="W159" i="9"/>
  <c r="X159" i="9"/>
  <c r="Y159" i="9"/>
  <c r="Z159" i="9"/>
  <c r="AA159" i="9"/>
  <c r="AB159" i="9"/>
  <c r="AC159" i="9"/>
  <c r="AD159" i="9"/>
  <c r="AE159" i="9"/>
  <c r="AF159" i="9"/>
  <c r="AG159" i="9"/>
  <c r="AH159" i="9"/>
  <c r="AI159" i="9"/>
  <c r="AJ159" i="9"/>
  <c r="AK159" i="9"/>
  <c r="AL159" i="9"/>
  <c r="AM159" i="9"/>
  <c r="AN159" i="9"/>
  <c r="AO159" i="9"/>
  <c r="AP159" i="9"/>
  <c r="AQ159" i="9"/>
  <c r="AR159" i="9"/>
  <c r="AS159" i="9"/>
  <c r="AT159" i="9"/>
  <c r="AU159" i="9"/>
  <c r="AV159" i="9"/>
  <c r="AW159" i="9"/>
  <c r="AX159" i="9"/>
  <c r="AY159" i="9"/>
  <c r="E158" i="9"/>
  <c r="F158" i="9"/>
  <c r="G158" i="9"/>
  <c r="H158" i="9"/>
  <c r="I158" i="9"/>
  <c r="J158" i="9"/>
  <c r="K158" i="9"/>
  <c r="L158" i="9"/>
  <c r="M158" i="9"/>
  <c r="N158" i="9"/>
  <c r="O158" i="9"/>
  <c r="P158" i="9"/>
  <c r="Q158" i="9"/>
  <c r="R158" i="9"/>
  <c r="S158" i="9"/>
  <c r="T158" i="9"/>
  <c r="U158" i="9"/>
  <c r="V158" i="9"/>
  <c r="W158" i="9"/>
  <c r="X158" i="9"/>
  <c r="Y158" i="9"/>
  <c r="Z158" i="9"/>
  <c r="AA158" i="9"/>
  <c r="AB158" i="9"/>
  <c r="AC158" i="9"/>
  <c r="AD158" i="9"/>
  <c r="AE158" i="9"/>
  <c r="AF158" i="9"/>
  <c r="AG158" i="9"/>
  <c r="AH158" i="9"/>
  <c r="AI158" i="9"/>
  <c r="AJ158" i="9"/>
  <c r="AK158" i="9"/>
  <c r="AL158" i="9"/>
  <c r="AM158" i="9"/>
  <c r="AN158" i="9"/>
  <c r="AO158" i="9"/>
  <c r="AP158" i="9"/>
  <c r="AQ158" i="9"/>
  <c r="AR158" i="9"/>
  <c r="AS158" i="9"/>
  <c r="AT158" i="9"/>
  <c r="AU158" i="9"/>
  <c r="AV158" i="9"/>
  <c r="AW158" i="9"/>
  <c r="AX158" i="9"/>
  <c r="AY158" i="9"/>
  <c r="D158" i="9"/>
  <c r="C163" i="9"/>
  <c r="D163" i="9"/>
  <c r="E163" i="9"/>
  <c r="F163" i="9"/>
  <c r="G163" i="9"/>
  <c r="H163" i="9"/>
  <c r="I163" i="9"/>
  <c r="J163" i="9"/>
  <c r="K163" i="9"/>
  <c r="L163" i="9"/>
  <c r="M163" i="9"/>
  <c r="N163" i="9"/>
  <c r="O163" i="9"/>
  <c r="P163" i="9"/>
  <c r="Q163" i="9"/>
  <c r="R163" i="9"/>
  <c r="S163" i="9"/>
  <c r="T163" i="9"/>
  <c r="U163" i="9"/>
  <c r="V163" i="9"/>
  <c r="W163" i="9"/>
  <c r="X163" i="9"/>
  <c r="Y163" i="9"/>
  <c r="Z163" i="9"/>
  <c r="AA163" i="9"/>
  <c r="AB163" i="9"/>
  <c r="AC163" i="9"/>
  <c r="AD163" i="9"/>
  <c r="AE163" i="9"/>
  <c r="AF163" i="9"/>
  <c r="AG163" i="9"/>
  <c r="AH163" i="9"/>
  <c r="AI163" i="9"/>
  <c r="AJ163" i="9"/>
  <c r="AK163" i="9"/>
  <c r="AL163" i="9"/>
  <c r="AM163" i="9"/>
  <c r="AN163" i="9"/>
  <c r="AO163" i="9"/>
  <c r="AP163" i="9"/>
  <c r="AQ163" i="9"/>
  <c r="AR163" i="9"/>
  <c r="AS163" i="9"/>
  <c r="AT163" i="9"/>
  <c r="AU163" i="9"/>
  <c r="AV163" i="9"/>
  <c r="AW163" i="9"/>
  <c r="AX163" i="9"/>
  <c r="AY163" i="9"/>
  <c r="C162" i="9"/>
  <c r="D162" i="9"/>
  <c r="E162" i="9"/>
  <c r="F162" i="9"/>
  <c r="G162" i="9"/>
  <c r="H162" i="9"/>
  <c r="I162" i="9"/>
  <c r="J162" i="9"/>
  <c r="K162" i="9"/>
  <c r="L162" i="9"/>
  <c r="M162" i="9"/>
  <c r="N162" i="9"/>
  <c r="O162" i="9"/>
  <c r="P162" i="9"/>
  <c r="Q162" i="9"/>
  <c r="R162" i="9"/>
  <c r="S162" i="9"/>
  <c r="T162" i="9"/>
  <c r="U162" i="9"/>
  <c r="V162" i="9"/>
  <c r="W162" i="9"/>
  <c r="X162" i="9"/>
  <c r="Y162" i="9"/>
  <c r="Z162" i="9"/>
  <c r="AA162" i="9"/>
  <c r="AB162" i="9"/>
  <c r="AC162" i="9"/>
  <c r="AD162" i="9"/>
  <c r="AE162" i="9"/>
  <c r="AF162" i="9"/>
  <c r="AG162" i="9"/>
  <c r="AH162" i="9"/>
  <c r="AI162" i="9"/>
  <c r="AJ162" i="9"/>
  <c r="AK162" i="9"/>
  <c r="AL162" i="9"/>
  <c r="AM162" i="9"/>
  <c r="AN162" i="9"/>
  <c r="AO162" i="9"/>
  <c r="AP162" i="9"/>
  <c r="AQ162" i="9"/>
  <c r="AR162" i="9"/>
  <c r="AS162" i="9"/>
  <c r="AT162" i="9"/>
  <c r="AU162" i="9"/>
  <c r="AV162" i="9"/>
  <c r="AW162" i="9"/>
  <c r="AX162" i="9"/>
  <c r="AY162" i="9"/>
  <c r="B163" i="9"/>
  <c r="B162" i="9"/>
  <c r="B159" i="9"/>
  <c r="B158" i="9"/>
  <c r="B155" i="9"/>
  <c r="B154" i="9"/>
  <c r="B151" i="9"/>
  <c r="B150" i="9"/>
  <c r="BK162" i="4"/>
  <c r="BC163" i="4"/>
  <c r="BD163" i="4"/>
  <c r="BE163" i="4"/>
  <c r="BF163" i="4"/>
  <c r="BG163" i="4"/>
  <c r="BH163" i="4"/>
  <c r="BB163" i="4"/>
  <c r="BC162" i="4"/>
  <c r="BD162" i="4"/>
  <c r="BE162" i="4"/>
  <c r="BF162" i="4"/>
  <c r="BG162" i="4"/>
  <c r="BH162" i="4"/>
  <c r="BB162" i="4"/>
  <c r="BK158" i="4"/>
  <c r="BC159" i="4"/>
  <c r="BD159" i="4"/>
  <c r="BE159" i="4"/>
  <c r="BF159" i="4"/>
  <c r="BG159" i="4"/>
  <c r="BH159" i="4"/>
  <c r="BB159" i="4"/>
  <c r="BC158" i="4"/>
  <c r="BD158" i="4"/>
  <c r="BE158" i="4"/>
  <c r="BF158" i="4"/>
  <c r="BG158" i="4"/>
  <c r="BH158" i="4"/>
  <c r="BB158" i="4"/>
  <c r="BK154" i="4"/>
  <c r="BC155" i="4"/>
  <c r="BD155" i="4"/>
  <c r="BE155" i="4"/>
  <c r="BF155" i="4"/>
  <c r="BG155" i="4"/>
  <c r="BH155" i="4"/>
  <c r="BB155" i="4"/>
  <c r="BC154" i="4"/>
  <c r="BD154" i="4"/>
  <c r="BE154" i="4"/>
  <c r="BF154" i="4"/>
  <c r="BG154" i="4"/>
  <c r="BH154" i="4"/>
  <c r="BB154" i="4"/>
  <c r="BK151" i="4"/>
  <c r="BK150" i="4"/>
  <c r="BC151" i="4"/>
  <c r="BD151" i="4"/>
  <c r="BE151" i="4"/>
  <c r="BF151" i="4"/>
  <c r="BG151" i="4"/>
  <c r="BH151" i="4"/>
  <c r="BB151" i="4"/>
  <c r="BC150" i="4"/>
  <c r="BD150" i="4"/>
  <c r="BE150" i="4"/>
  <c r="BF150" i="4"/>
  <c r="BG150" i="4"/>
  <c r="BH150" i="4"/>
  <c r="BB150" i="4"/>
  <c r="BB144" i="4"/>
  <c r="BC144" i="4"/>
  <c r="BD144" i="4"/>
  <c r="BE144" i="4"/>
  <c r="BF144" i="4"/>
  <c r="BG144" i="4"/>
  <c r="BH144" i="4"/>
  <c r="BB145" i="4"/>
  <c r="BC145" i="4"/>
  <c r="BD145" i="4"/>
  <c r="BE145" i="4"/>
  <c r="BF145" i="4"/>
  <c r="BG145" i="4"/>
  <c r="BH145" i="4"/>
  <c r="BA144" i="4"/>
  <c r="BA145" i="4"/>
  <c r="BA143" i="4"/>
  <c r="E168" i="4"/>
  <c r="F168" i="4"/>
  <c r="G168" i="4"/>
  <c r="H168" i="4"/>
  <c r="I168" i="4"/>
  <c r="J168" i="4"/>
  <c r="K168" i="4"/>
  <c r="L168" i="4"/>
  <c r="M168" i="4"/>
  <c r="N168" i="4"/>
  <c r="O168" i="4"/>
  <c r="P168" i="4"/>
  <c r="Q168" i="4"/>
  <c r="R168" i="4"/>
  <c r="S168" i="4"/>
  <c r="T168" i="4"/>
  <c r="U168" i="4"/>
  <c r="V168" i="4"/>
  <c r="W168" i="4"/>
  <c r="X168" i="4"/>
  <c r="Y168" i="4"/>
  <c r="Z168" i="4"/>
  <c r="AA168" i="4"/>
  <c r="AB168" i="4"/>
  <c r="AC168" i="4"/>
  <c r="AD168" i="4"/>
  <c r="AE168" i="4"/>
  <c r="AF168" i="4"/>
  <c r="AG168" i="4"/>
  <c r="AH168" i="4"/>
  <c r="AI168" i="4"/>
  <c r="AJ168" i="4"/>
  <c r="AK168" i="4"/>
  <c r="AL168" i="4"/>
  <c r="AM168" i="4"/>
  <c r="AN168" i="4"/>
  <c r="AO168" i="4"/>
  <c r="AP168" i="4"/>
  <c r="AQ168" i="4"/>
  <c r="AR168" i="4"/>
  <c r="AS168" i="4"/>
  <c r="AT168" i="4"/>
  <c r="AU168" i="4"/>
  <c r="AV168" i="4"/>
  <c r="AW168" i="4"/>
  <c r="AX168" i="4"/>
  <c r="AY168" i="4"/>
  <c r="E167" i="4"/>
  <c r="F167" i="4"/>
  <c r="G167" i="4"/>
  <c r="H167" i="4"/>
  <c r="I167" i="4"/>
  <c r="J167" i="4"/>
  <c r="K167" i="4"/>
  <c r="L167" i="4"/>
  <c r="M167" i="4"/>
  <c r="N167" i="4"/>
  <c r="O167" i="4"/>
  <c r="P167" i="4"/>
  <c r="Q167" i="4"/>
  <c r="R167" i="4"/>
  <c r="S167" i="4"/>
  <c r="T167" i="4"/>
  <c r="U167" i="4"/>
  <c r="V167" i="4"/>
  <c r="W167" i="4"/>
  <c r="X167" i="4"/>
  <c r="Y167" i="4"/>
  <c r="Z167" i="4"/>
  <c r="AA167" i="4"/>
  <c r="AB167" i="4"/>
  <c r="AC167" i="4"/>
  <c r="AD167" i="4"/>
  <c r="AE167" i="4"/>
  <c r="AF167" i="4"/>
  <c r="AG167" i="4"/>
  <c r="AH167" i="4"/>
  <c r="AI167" i="4"/>
  <c r="AJ167" i="4"/>
  <c r="AK167" i="4"/>
  <c r="AL167" i="4"/>
  <c r="AM167" i="4"/>
  <c r="AN167" i="4"/>
  <c r="AO167" i="4"/>
  <c r="AP167" i="4"/>
  <c r="AQ167" i="4"/>
  <c r="AR167" i="4"/>
  <c r="AS167" i="4"/>
  <c r="AT167" i="4"/>
  <c r="AU167" i="4"/>
  <c r="AV167" i="4"/>
  <c r="AW167" i="4"/>
  <c r="AX167" i="4"/>
  <c r="AY167" i="4"/>
  <c r="D168" i="4"/>
  <c r="D167" i="4"/>
  <c r="B168" i="4"/>
  <c r="B167" i="4"/>
  <c r="C163" i="4"/>
  <c r="D163" i="4"/>
  <c r="E163" i="4"/>
  <c r="F163" i="4"/>
  <c r="G163" i="4"/>
  <c r="H163" i="4"/>
  <c r="I163" i="4"/>
  <c r="J163" i="4"/>
  <c r="K163" i="4"/>
  <c r="L163" i="4"/>
  <c r="M163" i="4"/>
  <c r="N163" i="4"/>
  <c r="O163" i="4"/>
  <c r="P163" i="4"/>
  <c r="Q163" i="4"/>
  <c r="R163" i="4"/>
  <c r="S163" i="4"/>
  <c r="T163" i="4"/>
  <c r="U163" i="4"/>
  <c r="V163" i="4"/>
  <c r="W163" i="4"/>
  <c r="X163" i="4"/>
  <c r="Y163" i="4"/>
  <c r="Z163" i="4"/>
  <c r="AA163" i="4"/>
  <c r="AB163" i="4"/>
  <c r="AC163" i="4"/>
  <c r="AD163" i="4"/>
  <c r="AE163" i="4"/>
  <c r="AF163" i="4"/>
  <c r="AG163" i="4"/>
  <c r="AH163" i="4"/>
  <c r="AI163" i="4"/>
  <c r="AJ163" i="4"/>
  <c r="AK163" i="4"/>
  <c r="AL163" i="4"/>
  <c r="AM163" i="4"/>
  <c r="AN163" i="4"/>
  <c r="AO163" i="4"/>
  <c r="AP163" i="4"/>
  <c r="AQ163" i="4"/>
  <c r="AR163" i="4"/>
  <c r="AS163" i="4"/>
  <c r="AT163" i="4"/>
  <c r="AU163" i="4"/>
  <c r="AV163" i="4"/>
  <c r="AW163" i="4"/>
  <c r="AX163" i="4"/>
  <c r="AY163" i="4"/>
  <c r="C162" i="4"/>
  <c r="D162" i="4"/>
  <c r="E162" i="4"/>
  <c r="F162" i="4"/>
  <c r="G162" i="4"/>
  <c r="H162" i="4"/>
  <c r="I162" i="4"/>
  <c r="J162" i="4"/>
  <c r="K162" i="4"/>
  <c r="L162" i="4"/>
  <c r="M162" i="4"/>
  <c r="N162" i="4"/>
  <c r="O162" i="4"/>
  <c r="P162" i="4"/>
  <c r="Q162" i="4"/>
  <c r="R162" i="4"/>
  <c r="S162" i="4"/>
  <c r="T162" i="4"/>
  <c r="U162" i="4"/>
  <c r="V162" i="4"/>
  <c r="W162" i="4"/>
  <c r="X162" i="4"/>
  <c r="Y162" i="4"/>
  <c r="Z162" i="4"/>
  <c r="AA162" i="4"/>
  <c r="AB162" i="4"/>
  <c r="AC162" i="4"/>
  <c r="AD162" i="4"/>
  <c r="AE162" i="4"/>
  <c r="AF162" i="4"/>
  <c r="AG162" i="4"/>
  <c r="AH162" i="4"/>
  <c r="AI162" i="4"/>
  <c r="AJ162" i="4"/>
  <c r="AK162" i="4"/>
  <c r="AL162" i="4"/>
  <c r="AM162" i="4"/>
  <c r="AN162" i="4"/>
  <c r="AO162" i="4"/>
  <c r="AP162" i="4"/>
  <c r="AQ162" i="4"/>
  <c r="AR162" i="4"/>
  <c r="AS162" i="4"/>
  <c r="AT162" i="4"/>
  <c r="AU162" i="4"/>
  <c r="AV162" i="4"/>
  <c r="AW162" i="4"/>
  <c r="AX162" i="4"/>
  <c r="AY162" i="4"/>
  <c r="B163" i="4"/>
  <c r="B162" i="4"/>
  <c r="E159" i="4"/>
  <c r="F159" i="4"/>
  <c r="G159" i="4"/>
  <c r="H159" i="4"/>
  <c r="I159" i="4"/>
  <c r="J159" i="4"/>
  <c r="K159" i="4"/>
  <c r="L159" i="4"/>
  <c r="M159" i="4"/>
  <c r="N159" i="4"/>
  <c r="O159" i="4"/>
  <c r="P159" i="4"/>
  <c r="Q159" i="4"/>
  <c r="R159" i="4"/>
  <c r="S159" i="4"/>
  <c r="T159" i="4"/>
  <c r="U159" i="4"/>
  <c r="V159" i="4"/>
  <c r="W159" i="4"/>
  <c r="X159" i="4"/>
  <c r="Y159" i="4"/>
  <c r="Z159" i="4"/>
  <c r="AA159" i="4"/>
  <c r="AB159" i="4"/>
  <c r="AC159" i="4"/>
  <c r="AD159" i="4"/>
  <c r="AE159" i="4"/>
  <c r="AF159" i="4"/>
  <c r="AG159" i="4"/>
  <c r="AH159" i="4"/>
  <c r="AI159" i="4"/>
  <c r="AJ159" i="4"/>
  <c r="AK159" i="4"/>
  <c r="AL159" i="4"/>
  <c r="AM159" i="4"/>
  <c r="AN159" i="4"/>
  <c r="AO159" i="4"/>
  <c r="AP159" i="4"/>
  <c r="AQ159" i="4"/>
  <c r="AR159" i="4"/>
  <c r="AS159" i="4"/>
  <c r="AT159" i="4"/>
  <c r="AU159" i="4"/>
  <c r="AV159" i="4"/>
  <c r="AW159" i="4"/>
  <c r="AX159" i="4"/>
  <c r="AY159" i="4"/>
  <c r="E158" i="4"/>
  <c r="F158" i="4"/>
  <c r="G158" i="4"/>
  <c r="H158" i="4"/>
  <c r="I158" i="4"/>
  <c r="J158" i="4"/>
  <c r="K158" i="4"/>
  <c r="L158" i="4"/>
  <c r="M158" i="4"/>
  <c r="N158" i="4"/>
  <c r="O158" i="4"/>
  <c r="P158" i="4"/>
  <c r="Q158" i="4"/>
  <c r="R158" i="4"/>
  <c r="S158" i="4"/>
  <c r="T158" i="4"/>
  <c r="U158" i="4"/>
  <c r="V158" i="4"/>
  <c r="W158" i="4"/>
  <c r="X158" i="4"/>
  <c r="Y158" i="4"/>
  <c r="Z158" i="4"/>
  <c r="AA158" i="4"/>
  <c r="AB158" i="4"/>
  <c r="AC158" i="4"/>
  <c r="AD158" i="4"/>
  <c r="AE158" i="4"/>
  <c r="AF158" i="4"/>
  <c r="AG158" i="4"/>
  <c r="AH158" i="4"/>
  <c r="AI158" i="4"/>
  <c r="AJ158" i="4"/>
  <c r="AK158" i="4"/>
  <c r="AL158" i="4"/>
  <c r="AM158" i="4"/>
  <c r="AN158" i="4"/>
  <c r="AO158" i="4"/>
  <c r="AP158" i="4"/>
  <c r="AQ158" i="4"/>
  <c r="AR158" i="4"/>
  <c r="AS158" i="4"/>
  <c r="AT158" i="4"/>
  <c r="AU158" i="4"/>
  <c r="AV158" i="4"/>
  <c r="AW158" i="4"/>
  <c r="AX158" i="4"/>
  <c r="AY158" i="4"/>
  <c r="D159" i="4"/>
  <c r="D158" i="4"/>
  <c r="B159" i="4"/>
  <c r="B158" i="4"/>
  <c r="E155" i="4"/>
  <c r="F155" i="4"/>
  <c r="G155" i="4"/>
  <c r="H155" i="4"/>
  <c r="I155" i="4"/>
  <c r="J155" i="4"/>
  <c r="K155" i="4"/>
  <c r="L155" i="4"/>
  <c r="M155" i="4"/>
  <c r="N155" i="4"/>
  <c r="O155" i="4"/>
  <c r="P155" i="4"/>
  <c r="Q155" i="4"/>
  <c r="R155" i="4"/>
  <c r="S155" i="4"/>
  <c r="T155" i="4"/>
  <c r="U155" i="4"/>
  <c r="V155" i="4"/>
  <c r="W155" i="4"/>
  <c r="X155" i="4"/>
  <c r="Y155" i="4"/>
  <c r="Z155" i="4"/>
  <c r="AA155" i="4"/>
  <c r="AB155" i="4"/>
  <c r="AC155" i="4"/>
  <c r="AD155" i="4"/>
  <c r="AE155" i="4"/>
  <c r="AF155" i="4"/>
  <c r="AG155" i="4"/>
  <c r="AH155" i="4"/>
  <c r="AI155" i="4"/>
  <c r="AJ155" i="4"/>
  <c r="AK155" i="4"/>
  <c r="AL155" i="4"/>
  <c r="AM155" i="4"/>
  <c r="AN155" i="4"/>
  <c r="AO155" i="4"/>
  <c r="AP155" i="4"/>
  <c r="AQ155" i="4"/>
  <c r="AR155" i="4"/>
  <c r="AS155" i="4"/>
  <c r="AT155" i="4"/>
  <c r="AU155" i="4"/>
  <c r="AV155" i="4"/>
  <c r="AW155" i="4"/>
  <c r="AX155" i="4"/>
  <c r="AY155" i="4"/>
  <c r="E154" i="4"/>
  <c r="F154" i="4"/>
  <c r="G154" i="4"/>
  <c r="H154" i="4"/>
  <c r="I154" i="4"/>
  <c r="J154" i="4"/>
  <c r="K154" i="4"/>
  <c r="L154" i="4"/>
  <c r="M154" i="4"/>
  <c r="N154" i="4"/>
  <c r="O154" i="4"/>
  <c r="P154" i="4"/>
  <c r="Q154" i="4"/>
  <c r="R154" i="4"/>
  <c r="S154" i="4"/>
  <c r="T154" i="4"/>
  <c r="U154" i="4"/>
  <c r="V154" i="4"/>
  <c r="W154" i="4"/>
  <c r="X154" i="4"/>
  <c r="Y154" i="4"/>
  <c r="Z154" i="4"/>
  <c r="AA154" i="4"/>
  <c r="AB154" i="4"/>
  <c r="AC154" i="4"/>
  <c r="AD154" i="4"/>
  <c r="AE154" i="4"/>
  <c r="AF154" i="4"/>
  <c r="AG154" i="4"/>
  <c r="AH154" i="4"/>
  <c r="AI154" i="4"/>
  <c r="AJ154" i="4"/>
  <c r="AK154" i="4"/>
  <c r="AL154" i="4"/>
  <c r="AM154" i="4"/>
  <c r="AN154" i="4"/>
  <c r="AO154" i="4"/>
  <c r="AP154" i="4"/>
  <c r="AQ154" i="4"/>
  <c r="AR154" i="4"/>
  <c r="AS154" i="4"/>
  <c r="AT154" i="4"/>
  <c r="AU154" i="4"/>
  <c r="AV154" i="4"/>
  <c r="AW154" i="4"/>
  <c r="AX154" i="4"/>
  <c r="AY154" i="4"/>
  <c r="D155" i="4"/>
  <c r="D154" i="4"/>
  <c r="B155" i="4"/>
  <c r="B154" i="4"/>
  <c r="U151" i="4"/>
  <c r="V151" i="4"/>
  <c r="W151" i="4"/>
  <c r="X151" i="4"/>
  <c r="Y151" i="4"/>
  <c r="Z151" i="4"/>
  <c r="AA151" i="4"/>
  <c r="AB151" i="4"/>
  <c r="AC151" i="4"/>
  <c r="AD151" i="4"/>
  <c r="AE151" i="4"/>
  <c r="AF151" i="4"/>
  <c r="AG151" i="4"/>
  <c r="AH151" i="4"/>
  <c r="AI151" i="4"/>
  <c r="AJ151" i="4"/>
  <c r="AK151" i="4"/>
  <c r="AL151" i="4"/>
  <c r="AM151" i="4"/>
  <c r="AN151" i="4"/>
  <c r="AO151" i="4"/>
  <c r="AP151" i="4"/>
  <c r="AQ151" i="4"/>
  <c r="AR151" i="4"/>
  <c r="AS151" i="4"/>
  <c r="AT151" i="4"/>
  <c r="AU151" i="4"/>
  <c r="AV151" i="4"/>
  <c r="AW151" i="4"/>
  <c r="AX151" i="4"/>
  <c r="AY151" i="4"/>
  <c r="K151" i="4"/>
  <c r="L151" i="4"/>
  <c r="M151" i="4"/>
  <c r="N151" i="4"/>
  <c r="O151" i="4"/>
  <c r="P151" i="4"/>
  <c r="Q151" i="4"/>
  <c r="R151" i="4"/>
  <c r="S151" i="4"/>
  <c r="T151" i="4"/>
  <c r="P150" i="4"/>
  <c r="Q150" i="4"/>
  <c r="R150" i="4"/>
  <c r="S150" i="4"/>
  <c r="T150" i="4"/>
  <c r="U150" i="4"/>
  <c r="V150" i="4"/>
  <c r="W150" i="4"/>
  <c r="X150" i="4"/>
  <c r="Y150" i="4"/>
  <c r="Z150" i="4"/>
  <c r="AA150" i="4"/>
  <c r="AB150" i="4"/>
  <c r="AC150" i="4"/>
  <c r="AD150" i="4"/>
  <c r="AE150" i="4"/>
  <c r="AF150" i="4"/>
  <c r="AG150" i="4"/>
  <c r="AH150" i="4"/>
  <c r="AI150" i="4"/>
  <c r="AJ150" i="4"/>
  <c r="AK150" i="4"/>
  <c r="AL150" i="4"/>
  <c r="AM150" i="4"/>
  <c r="AN150" i="4"/>
  <c r="AO150" i="4"/>
  <c r="AP150" i="4"/>
  <c r="AQ150" i="4"/>
  <c r="AR150" i="4"/>
  <c r="AS150" i="4"/>
  <c r="AT150" i="4"/>
  <c r="AU150" i="4"/>
  <c r="AV150" i="4"/>
  <c r="AW150" i="4"/>
  <c r="AX150" i="4"/>
  <c r="AY150" i="4"/>
  <c r="K150" i="4"/>
  <c r="L150" i="4"/>
  <c r="M150" i="4"/>
  <c r="N150" i="4"/>
  <c r="O150" i="4"/>
  <c r="J151" i="4"/>
  <c r="J150" i="4"/>
  <c r="I151" i="4"/>
  <c r="I150" i="4"/>
  <c r="H151" i="4"/>
  <c r="H150" i="4"/>
  <c r="G151" i="4"/>
  <c r="G150" i="4"/>
  <c r="F151" i="4"/>
  <c r="F150" i="4"/>
  <c r="E151" i="4"/>
  <c r="E150" i="4"/>
  <c r="D151" i="4"/>
  <c r="D150" i="4"/>
  <c r="B151" i="4"/>
  <c r="B150" i="4"/>
  <c r="S23" i="11"/>
  <c r="P4" i="11"/>
  <c r="D7" i="6" s="1"/>
  <c r="S14" i="11"/>
  <c r="P24" i="11" l="1"/>
  <c r="V7" i="6" s="1"/>
  <c r="V10" i="6" s="1"/>
  <c r="E10" i="6"/>
  <c r="F10" i="6"/>
  <c r="G10" i="6"/>
  <c r="H10" i="6"/>
  <c r="J10" i="6"/>
  <c r="K10" i="6"/>
  <c r="L10" i="6"/>
  <c r="M10" i="6"/>
  <c r="N10" i="6"/>
  <c r="O10" i="6"/>
  <c r="P10" i="6"/>
  <c r="Q10" i="6"/>
  <c r="R10" i="6"/>
  <c r="S10" i="6"/>
  <c r="U10" i="6"/>
  <c r="W10" i="6"/>
  <c r="X10" i="6"/>
  <c r="Y10" i="6"/>
  <c r="Z10" i="6"/>
  <c r="AA10" i="6"/>
  <c r="AB10" i="6"/>
  <c r="AC10" i="6"/>
  <c r="AD10" i="6"/>
  <c r="AF10" i="6"/>
  <c r="AG10" i="6"/>
  <c r="AH10" i="6"/>
  <c r="AI10" i="6"/>
  <c r="AJ10" i="6"/>
  <c r="AK10" i="6"/>
  <c r="AL10" i="6"/>
  <c r="AM10" i="6"/>
  <c r="AO10" i="6"/>
  <c r="AP10" i="6"/>
  <c r="AQ10" i="6"/>
  <c r="AR10" i="6"/>
  <c r="AS10" i="6"/>
  <c r="AT10" i="6"/>
  <c r="AV10" i="6"/>
  <c r="AW10" i="6"/>
  <c r="AX10" i="6"/>
  <c r="AY10" i="6"/>
  <c r="E11" i="6"/>
  <c r="F11" i="6"/>
  <c r="G11" i="6"/>
  <c r="H11" i="6"/>
  <c r="I11" i="6"/>
  <c r="J11" i="6"/>
  <c r="K11" i="6"/>
  <c r="L11" i="6"/>
  <c r="M11" i="6"/>
  <c r="N11" i="6"/>
  <c r="O11" i="6"/>
  <c r="P11" i="6"/>
  <c r="Q11" i="6"/>
  <c r="R11" i="6"/>
  <c r="S11" i="6"/>
  <c r="T11" i="6"/>
  <c r="U11" i="6"/>
  <c r="V11" i="6"/>
  <c r="W11" i="6"/>
  <c r="X11" i="6"/>
  <c r="Y11" i="6"/>
  <c r="Z11" i="6"/>
  <c r="AA11" i="6"/>
  <c r="AB11" i="6"/>
  <c r="AC11" i="6"/>
  <c r="AD11" i="6"/>
  <c r="AE11" i="6"/>
  <c r="AG11" i="6"/>
  <c r="AH11" i="6"/>
  <c r="AJ11" i="6"/>
  <c r="AK11" i="6"/>
  <c r="AL11" i="6"/>
  <c r="AM11" i="6"/>
  <c r="AN11" i="6"/>
  <c r="AO11" i="6"/>
  <c r="AP11" i="6"/>
  <c r="AQ11" i="6"/>
  <c r="AR11" i="6"/>
  <c r="AS11" i="6"/>
  <c r="AT11" i="6"/>
  <c r="AU11" i="6"/>
  <c r="AV11" i="6"/>
  <c r="AW11" i="6"/>
  <c r="AX11" i="6"/>
  <c r="AY11" i="6"/>
  <c r="E12" i="6"/>
  <c r="F12" i="6"/>
  <c r="G12" i="6"/>
  <c r="H12" i="6"/>
  <c r="I12" i="6"/>
  <c r="K12" i="6"/>
  <c r="L12" i="6"/>
  <c r="M12" i="6"/>
  <c r="N12" i="6"/>
  <c r="O12" i="6"/>
  <c r="P12" i="6"/>
  <c r="Q12" i="6"/>
  <c r="R12" i="6"/>
  <c r="S12" i="6"/>
  <c r="T12" i="6"/>
  <c r="V12" i="6"/>
  <c r="W12" i="6"/>
  <c r="X12" i="6"/>
  <c r="Y12" i="6"/>
  <c r="Z12" i="6"/>
  <c r="AA12" i="6"/>
  <c r="AB12" i="6"/>
  <c r="AC12" i="6"/>
  <c r="AD12" i="6"/>
  <c r="AE12" i="6"/>
  <c r="AF12" i="6"/>
  <c r="AG12" i="6"/>
  <c r="AH12" i="6"/>
  <c r="AI12" i="6"/>
  <c r="AJ12" i="6"/>
  <c r="AK12" i="6"/>
  <c r="AL12" i="6"/>
  <c r="AN12" i="6"/>
  <c r="AO12" i="6"/>
  <c r="AP12" i="6"/>
  <c r="AQ12" i="6"/>
  <c r="AR12" i="6"/>
  <c r="AS12" i="6"/>
  <c r="AU12" i="6"/>
  <c r="AV12" i="6"/>
  <c r="AW12" i="6"/>
  <c r="AY12" i="6"/>
  <c r="E13" i="6"/>
  <c r="F13" i="6"/>
  <c r="G13" i="6"/>
  <c r="H13" i="6"/>
  <c r="I13" i="6"/>
  <c r="J13" i="6"/>
  <c r="M13" i="6"/>
  <c r="N13" i="6"/>
  <c r="O13" i="6"/>
  <c r="P13" i="6"/>
  <c r="Q13" i="6"/>
  <c r="S13" i="6"/>
  <c r="T13" i="6"/>
  <c r="U13" i="6"/>
  <c r="V13" i="6"/>
  <c r="W13" i="6"/>
  <c r="X13" i="6"/>
  <c r="Y13" i="6"/>
  <c r="AA13" i="6"/>
  <c r="AC13" i="6"/>
  <c r="AD13" i="6"/>
  <c r="AE13" i="6"/>
  <c r="AF13" i="6"/>
  <c r="AG13" i="6"/>
  <c r="AH13" i="6"/>
  <c r="AI13" i="6"/>
  <c r="AJ13" i="6"/>
  <c r="AK13" i="6"/>
  <c r="AL13" i="6"/>
  <c r="AM13" i="6"/>
  <c r="AN13" i="6"/>
  <c r="AP13" i="6"/>
  <c r="AR13" i="6"/>
  <c r="AS13" i="6"/>
  <c r="AT13" i="6"/>
  <c r="AU13" i="6"/>
  <c r="AV13" i="6"/>
  <c r="AW13" i="6"/>
  <c r="AX13" i="6"/>
  <c r="AY13" i="6"/>
  <c r="E14" i="6"/>
  <c r="F14" i="6"/>
  <c r="G14" i="6"/>
  <c r="H14" i="6"/>
  <c r="I14" i="6"/>
  <c r="J14" i="6"/>
  <c r="K14" i="6"/>
  <c r="L14" i="6"/>
  <c r="M14" i="6"/>
  <c r="N14" i="6"/>
  <c r="Q14" i="6"/>
  <c r="R14" i="6"/>
  <c r="S14" i="6"/>
  <c r="T14" i="6"/>
  <c r="U14" i="6"/>
  <c r="V14" i="6"/>
  <c r="Y14" i="6"/>
  <c r="Z14" i="6"/>
  <c r="AA14" i="6"/>
  <c r="AB14" i="6"/>
  <c r="AC14" i="6"/>
  <c r="AD14" i="6"/>
  <c r="AE14" i="6"/>
  <c r="AF14" i="6"/>
  <c r="AG14" i="6"/>
  <c r="AH14" i="6"/>
  <c r="AI14" i="6"/>
  <c r="AK14" i="6"/>
  <c r="AL14" i="6"/>
  <c r="AM14" i="6"/>
  <c r="AN14" i="6"/>
  <c r="AO14" i="6"/>
  <c r="AP14" i="6"/>
  <c r="AQ14" i="6"/>
  <c r="AR14" i="6"/>
  <c r="AS14" i="6"/>
  <c r="AT14" i="6"/>
  <c r="AU14" i="6"/>
  <c r="AV14" i="6"/>
  <c r="AX14" i="6"/>
  <c r="AY14" i="6"/>
  <c r="F15" i="6"/>
  <c r="G15" i="6"/>
  <c r="H15" i="6"/>
  <c r="I15" i="6"/>
  <c r="J15" i="6"/>
  <c r="K15" i="6"/>
  <c r="L15" i="6"/>
  <c r="M15" i="6"/>
  <c r="N15" i="6"/>
  <c r="O15" i="6"/>
  <c r="P15" i="6"/>
  <c r="Q15" i="6"/>
  <c r="R15" i="6"/>
  <c r="T15" i="6"/>
  <c r="U15" i="6"/>
  <c r="V15" i="6"/>
  <c r="W15" i="6"/>
  <c r="X15" i="6"/>
  <c r="Y15" i="6"/>
  <c r="Z15" i="6"/>
  <c r="AA15" i="6"/>
  <c r="AB15" i="6"/>
  <c r="AC15" i="6"/>
  <c r="AD15" i="6"/>
  <c r="AE15" i="6"/>
  <c r="AF15" i="6"/>
  <c r="AH15" i="6"/>
  <c r="AI15" i="6"/>
  <c r="AJ15" i="6"/>
  <c r="AL15" i="6"/>
  <c r="AM15" i="6"/>
  <c r="AN15" i="6"/>
  <c r="AO15" i="6"/>
  <c r="AP15" i="6"/>
  <c r="AQ15" i="6"/>
  <c r="AS15" i="6"/>
  <c r="AT15" i="6"/>
  <c r="AU15" i="6"/>
  <c r="AV15" i="6"/>
  <c r="AW15" i="6"/>
  <c r="AX15" i="6"/>
  <c r="AY15" i="6"/>
  <c r="E16" i="6"/>
  <c r="F16" i="6"/>
  <c r="G16" i="6"/>
  <c r="H16" i="6"/>
  <c r="I16" i="6"/>
  <c r="J16" i="6"/>
  <c r="K16" i="6"/>
  <c r="L16" i="6"/>
  <c r="N16" i="6"/>
  <c r="O16" i="6"/>
  <c r="P16" i="6"/>
  <c r="R16" i="6"/>
  <c r="S16" i="6"/>
  <c r="T16" i="6"/>
  <c r="U16" i="6"/>
  <c r="V16" i="6"/>
  <c r="W16" i="6"/>
  <c r="X16" i="6"/>
  <c r="Z16" i="6"/>
  <c r="AA16" i="6"/>
  <c r="AB16" i="6"/>
  <c r="AC16" i="6"/>
  <c r="AE16" i="6"/>
  <c r="AF16" i="6"/>
  <c r="AG16" i="6"/>
  <c r="AH16" i="6"/>
  <c r="AI16" i="6"/>
  <c r="AJ16" i="6"/>
  <c r="AK16" i="6"/>
  <c r="AL16" i="6"/>
  <c r="AM16" i="6"/>
  <c r="AN16" i="6"/>
  <c r="AO16" i="6"/>
  <c r="AP16" i="6"/>
  <c r="AQ16" i="6"/>
  <c r="AR16" i="6"/>
  <c r="AS16" i="6"/>
  <c r="AT16" i="6"/>
  <c r="AU16" i="6"/>
  <c r="AV16" i="6"/>
  <c r="AW16" i="6"/>
  <c r="AX16" i="6"/>
  <c r="AY16" i="6"/>
  <c r="E17" i="6"/>
  <c r="F17" i="6"/>
  <c r="G17" i="6"/>
  <c r="I17" i="6"/>
  <c r="J17" i="6"/>
  <c r="K17" i="6"/>
  <c r="L17" i="6"/>
  <c r="M17" i="6"/>
  <c r="N17" i="6"/>
  <c r="O17" i="6"/>
  <c r="P17" i="6"/>
  <c r="Q17" i="6"/>
  <c r="R17" i="6"/>
  <c r="S17" i="6"/>
  <c r="T17" i="6"/>
  <c r="U17" i="6"/>
  <c r="V17" i="6"/>
  <c r="W17" i="6"/>
  <c r="X17" i="6"/>
  <c r="Y17" i="6"/>
  <c r="Z17" i="6"/>
  <c r="AB17" i="6"/>
  <c r="AD17" i="6"/>
  <c r="AE17" i="6"/>
  <c r="AF17" i="6"/>
  <c r="AG17" i="6"/>
  <c r="AH17" i="6"/>
  <c r="AI17" i="6"/>
  <c r="AJ17" i="6"/>
  <c r="AK17" i="6"/>
  <c r="AL17" i="6"/>
  <c r="AM17" i="6"/>
  <c r="AN17" i="6"/>
  <c r="AO17" i="6"/>
  <c r="AQ17" i="6"/>
  <c r="AR17" i="6"/>
  <c r="AT17" i="6"/>
  <c r="AU17" i="6"/>
  <c r="AV17" i="6"/>
  <c r="AW17" i="6"/>
  <c r="AX17" i="6"/>
  <c r="E18" i="6"/>
  <c r="H18" i="6"/>
  <c r="I18" i="6"/>
  <c r="J18" i="6"/>
  <c r="K18" i="6"/>
  <c r="L18" i="6"/>
  <c r="M18" i="6"/>
  <c r="N18" i="6"/>
  <c r="O18" i="6"/>
  <c r="P18" i="6"/>
  <c r="Q18" i="6"/>
  <c r="R18" i="6"/>
  <c r="S18" i="6"/>
  <c r="T18" i="6"/>
  <c r="U18" i="6"/>
  <c r="V18" i="6"/>
  <c r="W18" i="6"/>
  <c r="X18" i="6"/>
  <c r="Y18" i="6"/>
  <c r="Z18" i="6"/>
  <c r="AA18" i="6"/>
  <c r="AB18" i="6"/>
  <c r="AC18" i="6"/>
  <c r="AD18" i="6"/>
  <c r="AE18" i="6"/>
  <c r="AF18" i="6"/>
  <c r="AG18" i="6"/>
  <c r="AI18" i="6"/>
  <c r="AJ18" i="6"/>
  <c r="AK18" i="6"/>
  <c r="AL18" i="6"/>
  <c r="AM18" i="6"/>
  <c r="AN18" i="6"/>
  <c r="AO18" i="6"/>
  <c r="AP18" i="6"/>
  <c r="AQ18" i="6"/>
  <c r="AR18" i="6"/>
  <c r="AS18" i="6"/>
  <c r="AT18" i="6"/>
  <c r="AU18" i="6"/>
  <c r="AV18" i="6"/>
  <c r="AW18" i="6"/>
  <c r="AX18" i="6"/>
  <c r="AY18" i="6"/>
  <c r="E19" i="6"/>
  <c r="F19" i="6"/>
  <c r="G19" i="6"/>
  <c r="H19" i="6"/>
  <c r="I19" i="6"/>
  <c r="J19" i="6"/>
  <c r="K19" i="6"/>
  <c r="L19" i="6"/>
  <c r="M19" i="6"/>
  <c r="O19" i="6"/>
  <c r="P19" i="6"/>
  <c r="Q19" i="6"/>
  <c r="R19" i="6"/>
  <c r="S19" i="6"/>
  <c r="T19" i="6"/>
  <c r="U19" i="6"/>
  <c r="V19" i="6"/>
  <c r="W19" i="6"/>
  <c r="X19" i="6"/>
  <c r="Y19" i="6"/>
  <c r="Z19" i="6"/>
  <c r="AA19" i="6"/>
  <c r="AB19" i="6"/>
  <c r="AC19" i="6"/>
  <c r="AD19" i="6"/>
  <c r="AE19" i="6"/>
  <c r="AF19" i="6"/>
  <c r="AG19" i="6"/>
  <c r="AH19" i="6"/>
  <c r="AI19" i="6"/>
  <c r="AJ19" i="6"/>
  <c r="AK19" i="6"/>
  <c r="AM19" i="6"/>
  <c r="AN19" i="6"/>
  <c r="AO19" i="6"/>
  <c r="AP19" i="6"/>
  <c r="AQ19" i="6"/>
  <c r="AR19" i="6"/>
  <c r="AS19" i="6"/>
  <c r="AT19" i="6"/>
  <c r="AU19" i="6"/>
  <c r="AW19" i="6"/>
  <c r="AX19" i="6"/>
  <c r="AY19" i="6"/>
  <c r="D20" i="6"/>
  <c r="D21" i="6"/>
  <c r="D22" i="6"/>
  <c r="D23" i="6"/>
  <c r="D24" i="6"/>
  <c r="D25" i="6"/>
  <c r="D26" i="6"/>
  <c r="D27" i="6"/>
  <c r="D28" i="6"/>
  <c r="D11" i="6"/>
  <c r="D12" i="6"/>
  <c r="D14" i="6"/>
  <c r="D15" i="6"/>
  <c r="D16" i="6"/>
  <c r="D17" i="6"/>
  <c r="D18" i="6"/>
  <c r="D19" i="6"/>
  <c r="D10" i="6"/>
  <c r="P33" i="11"/>
  <c r="AE7" i="6" s="1"/>
  <c r="AE10" i="6" s="1"/>
  <c r="P34" i="11"/>
  <c r="AF7" i="6" s="1"/>
  <c r="AF11" i="6" s="1"/>
  <c r="P46" i="11"/>
  <c r="AR7" i="6" s="1"/>
  <c r="AR15" i="6" s="1"/>
  <c r="P49" i="11"/>
  <c r="AU7" i="6" s="1"/>
  <c r="AU10" i="6" s="1"/>
  <c r="S15" i="11"/>
  <c r="P50" i="11" s="1"/>
  <c r="AV7" i="6" s="1"/>
  <c r="AV19" i="6" s="1"/>
  <c r="S16" i="11"/>
  <c r="P37" i="11" s="1"/>
  <c r="AI7" i="6" s="1"/>
  <c r="AI11" i="6" s="1"/>
  <c r="S17" i="11"/>
  <c r="P10" i="11" s="1"/>
  <c r="S18" i="11"/>
  <c r="D13" i="6" s="1"/>
  <c r="S19" i="11"/>
  <c r="P25" i="11" s="1"/>
  <c r="W7" i="6" s="1"/>
  <c r="W14" i="6" s="1"/>
  <c r="S20" i="11"/>
  <c r="P21" i="11" s="1"/>
  <c r="S7" i="6" s="1"/>
  <c r="S15" i="6" s="1"/>
  <c r="S21" i="11"/>
  <c r="P15" i="11" s="1"/>
  <c r="M7" i="6" s="1"/>
  <c r="M16" i="6" s="1"/>
  <c r="S22" i="11"/>
  <c r="P29" i="11" s="1"/>
  <c r="AA7" i="6" s="1"/>
  <c r="AA17" i="6" s="1"/>
  <c r="P6" i="11"/>
  <c r="F7" i="6" s="1"/>
  <c r="F18" i="6" s="1"/>
  <c r="BQ154" i="6" l="1"/>
  <c r="BO154" i="6"/>
  <c r="BJ154" i="6"/>
  <c r="P45" i="11"/>
  <c r="AQ7" i="6" s="1"/>
  <c r="AQ13" i="6" s="1"/>
  <c r="P13" i="11"/>
  <c r="L7" i="6" s="1"/>
  <c r="L13" i="6" s="1"/>
  <c r="P18" i="11"/>
  <c r="P7" i="6" s="1"/>
  <c r="P14" i="6" s="1"/>
  <c r="P53" i="11"/>
  <c r="AY7" i="6" s="1"/>
  <c r="AY17" i="6" s="1"/>
  <c r="P40" i="11"/>
  <c r="AL7" i="6" s="1"/>
  <c r="AL19" i="6" s="1"/>
  <c r="P5" i="11"/>
  <c r="E7" i="6" s="1"/>
  <c r="E15" i="6" s="1"/>
  <c r="BN44" i="6" s="1"/>
  <c r="P36" i="11"/>
  <c r="AH7" i="6" s="1"/>
  <c r="AH18" i="6" s="1"/>
  <c r="P28" i="11"/>
  <c r="Z7" i="6" s="1"/>
  <c r="Z13" i="6" s="1"/>
  <c r="P23" i="11"/>
  <c r="U7" i="6" s="1"/>
  <c r="U12" i="6" s="1"/>
  <c r="BK142" i="6" s="1"/>
  <c r="P52" i="11"/>
  <c r="AX7" i="6" s="1"/>
  <c r="AX12" i="6" s="1"/>
  <c r="P48" i="11"/>
  <c r="AT7" i="6" s="1"/>
  <c r="AT12" i="6" s="1"/>
  <c r="BK116" i="6" s="1"/>
  <c r="P44" i="11"/>
  <c r="AP7" i="6" s="1"/>
  <c r="AP17" i="6" s="1"/>
  <c r="P39" i="11"/>
  <c r="AK7" i="6" s="1"/>
  <c r="AK15" i="6" s="1"/>
  <c r="P35" i="11"/>
  <c r="AG7" i="6" s="1"/>
  <c r="AG15" i="6" s="1"/>
  <c r="BN42" i="6" s="1"/>
  <c r="P31" i="11"/>
  <c r="AC7" i="6" s="1"/>
  <c r="AC17" i="6" s="1"/>
  <c r="P27" i="11"/>
  <c r="Y7" i="6" s="1"/>
  <c r="Y16" i="6" s="1"/>
  <c r="P17" i="11"/>
  <c r="O7" i="6" s="1"/>
  <c r="O14" i="6" s="1"/>
  <c r="P12" i="11"/>
  <c r="K7" i="6" s="1"/>
  <c r="K13" i="6" s="1"/>
  <c r="BL154" i="6" s="1"/>
  <c r="P7" i="11"/>
  <c r="G7" i="6" s="1"/>
  <c r="G18" i="6" s="1"/>
  <c r="P32" i="11"/>
  <c r="AD7" i="6" s="1"/>
  <c r="AD16" i="6" s="1"/>
  <c r="P8" i="11"/>
  <c r="H7" i="6" s="1"/>
  <c r="H17" i="6" s="1"/>
  <c r="BP154" i="6" s="1"/>
  <c r="P51" i="11"/>
  <c r="AW7" i="6" s="1"/>
  <c r="AW14" i="6" s="1"/>
  <c r="P47" i="11"/>
  <c r="AS7" i="6" s="1"/>
  <c r="AS17" i="6" s="1"/>
  <c r="P43" i="11"/>
  <c r="AO7" i="6" s="1"/>
  <c r="AO13" i="6" s="1"/>
  <c r="P38" i="11"/>
  <c r="AJ7" i="6" s="1"/>
  <c r="AJ14" i="6" s="1"/>
  <c r="BM125" i="6" s="1"/>
  <c r="P30" i="11"/>
  <c r="AB7" i="6" s="1"/>
  <c r="AB13" i="6" s="1"/>
  <c r="P26" i="11"/>
  <c r="X7" i="6" s="1"/>
  <c r="X14" i="6" s="1"/>
  <c r="P20" i="11"/>
  <c r="R7" i="6" s="1"/>
  <c r="R13" i="6" s="1"/>
  <c r="P16" i="11"/>
  <c r="N7" i="6" s="1"/>
  <c r="N19" i="6" s="1"/>
  <c r="BR154" i="6" s="1"/>
  <c r="P11" i="11"/>
  <c r="J7" i="6" s="1"/>
  <c r="J12" i="6" s="1"/>
  <c r="BK77" i="6" s="1"/>
  <c r="P41" i="11"/>
  <c r="AM7" i="6" s="1"/>
  <c r="AM12" i="6" s="1"/>
  <c r="P19" i="11"/>
  <c r="Q7" i="6" s="1"/>
  <c r="Q16" i="6" s="1"/>
  <c r="BO66" i="6" s="1"/>
  <c r="P42" i="11"/>
  <c r="AN7" i="6" s="1"/>
  <c r="AN10" i="6" s="1"/>
  <c r="P22" i="11"/>
  <c r="T7" i="6" s="1"/>
  <c r="T10" i="6" s="1"/>
  <c r="P9" i="11"/>
  <c r="I7" i="6" s="1"/>
  <c r="I10" i="6" s="1"/>
  <c r="BI140" i="6" s="1"/>
  <c r="BJ126" i="6"/>
  <c r="BR111" i="6"/>
  <c r="BJ143" i="6"/>
  <c r="BQ127" i="6"/>
  <c r="BJ29" i="6"/>
  <c r="BR118" i="6"/>
  <c r="BJ142" i="6"/>
  <c r="BN70" i="6"/>
  <c r="BN103" i="6"/>
  <c r="BN117" i="6"/>
  <c r="BN81" i="6"/>
  <c r="BN112" i="6"/>
  <c r="BN121" i="6"/>
  <c r="BJ151" i="6"/>
  <c r="BR143" i="6"/>
  <c r="BR135" i="6"/>
  <c r="BQ128" i="6"/>
  <c r="BM113" i="6"/>
  <c r="BM153" i="6"/>
  <c r="BR150" i="6"/>
  <c r="BJ146" i="6"/>
  <c r="BQ143" i="6"/>
  <c r="BR138" i="6"/>
  <c r="BQ135" i="6"/>
  <c r="BJ118" i="6"/>
  <c r="BQ152" i="6"/>
  <c r="BJ135" i="6"/>
  <c r="BN131" i="6"/>
  <c r="BR127" i="6"/>
  <c r="BQ120" i="6"/>
  <c r="BQ112" i="6"/>
  <c r="BQ147" i="6"/>
  <c r="BR134" i="6"/>
  <c r="BR30" i="6"/>
  <c r="BR38" i="6"/>
  <c r="BR46" i="6"/>
  <c r="BR54" i="6"/>
  <c r="BR62" i="6"/>
  <c r="BR70" i="6"/>
  <c r="BR78" i="6"/>
  <c r="BR86" i="6"/>
  <c r="BR94" i="6"/>
  <c r="BR31" i="6"/>
  <c r="BR39" i="6"/>
  <c r="BR47" i="6"/>
  <c r="BR55" i="6"/>
  <c r="BR63" i="6"/>
  <c r="BR71" i="6"/>
  <c r="BR79" i="6"/>
  <c r="BR87" i="6"/>
  <c r="BR95" i="6"/>
  <c r="BR103" i="6"/>
  <c r="BR32" i="6"/>
  <c r="BR40" i="6"/>
  <c r="BR48" i="6"/>
  <c r="BR56" i="6"/>
  <c r="BR64" i="6"/>
  <c r="BR72" i="6"/>
  <c r="BR80" i="6"/>
  <c r="BR88" i="6"/>
  <c r="BR96" i="6"/>
  <c r="BR33" i="6"/>
  <c r="BR41" i="6"/>
  <c r="BR49" i="6"/>
  <c r="BR57" i="6"/>
  <c r="BR65" i="6"/>
  <c r="BR73" i="6"/>
  <c r="BR81" i="6"/>
  <c r="BR89" i="6"/>
  <c r="BR34" i="6"/>
  <c r="BR42" i="6"/>
  <c r="BR50" i="6"/>
  <c r="BR58" i="6"/>
  <c r="BR66" i="6"/>
  <c r="BR74" i="6"/>
  <c r="BR82" i="6"/>
  <c r="BR90" i="6"/>
  <c r="BR98" i="6"/>
  <c r="BR35" i="6"/>
  <c r="BR43" i="6"/>
  <c r="BR51" i="6"/>
  <c r="BR59" i="6"/>
  <c r="BR67" i="6"/>
  <c r="BR75" i="6"/>
  <c r="BR83" i="6"/>
  <c r="BR91" i="6"/>
  <c r="BR99" i="6"/>
  <c r="BR44" i="6"/>
  <c r="BR76" i="6"/>
  <c r="BR104" i="6"/>
  <c r="BR112" i="6"/>
  <c r="BR120" i="6"/>
  <c r="BR128" i="6"/>
  <c r="BR136" i="6"/>
  <c r="BR144" i="6"/>
  <c r="BR152" i="6"/>
  <c r="BR37" i="6"/>
  <c r="BR69" i="6"/>
  <c r="BR97" i="6"/>
  <c r="BR105" i="6"/>
  <c r="BR113" i="6"/>
  <c r="BR121" i="6"/>
  <c r="BR129" i="6"/>
  <c r="BR137" i="6"/>
  <c r="BR145" i="6"/>
  <c r="BR153" i="6"/>
  <c r="BR52" i="6"/>
  <c r="BR84" i="6"/>
  <c r="BR106" i="6"/>
  <c r="BR114" i="6"/>
  <c r="BR122" i="6"/>
  <c r="BR130" i="6"/>
  <c r="BR45" i="6"/>
  <c r="BR77" i="6"/>
  <c r="BR102" i="6"/>
  <c r="BR107" i="6"/>
  <c r="BR115" i="6"/>
  <c r="BR123" i="6"/>
  <c r="BR131" i="6"/>
  <c r="BR139" i="6"/>
  <c r="BR147" i="6"/>
  <c r="BR60" i="6"/>
  <c r="BR92" i="6"/>
  <c r="BR108" i="6"/>
  <c r="BR116" i="6"/>
  <c r="BR124" i="6"/>
  <c r="BR132" i="6"/>
  <c r="BR140" i="6"/>
  <c r="BR148" i="6"/>
  <c r="BR53" i="6"/>
  <c r="BR85" i="6"/>
  <c r="BR101" i="6"/>
  <c r="BR109" i="6"/>
  <c r="BR117" i="6"/>
  <c r="BR125" i="6"/>
  <c r="BR133" i="6"/>
  <c r="BR141" i="6"/>
  <c r="BR149" i="6"/>
  <c r="BR36" i="6"/>
  <c r="BR68" i="6"/>
  <c r="BR110" i="6"/>
  <c r="BR61" i="6"/>
  <c r="BR93" i="6"/>
  <c r="BJ30" i="6"/>
  <c r="BJ38" i="6"/>
  <c r="BJ46" i="6"/>
  <c r="BJ54" i="6"/>
  <c r="BJ62" i="6"/>
  <c r="BJ70" i="6"/>
  <c r="BJ78" i="6"/>
  <c r="BJ86" i="6"/>
  <c r="BJ94" i="6"/>
  <c r="BJ31" i="6"/>
  <c r="BJ39" i="6"/>
  <c r="BJ47" i="6"/>
  <c r="BJ55" i="6"/>
  <c r="BJ63" i="6"/>
  <c r="BJ71" i="6"/>
  <c r="BJ79" i="6"/>
  <c r="BJ87" i="6"/>
  <c r="BJ95" i="6"/>
  <c r="BJ103" i="6"/>
  <c r="BJ32" i="6"/>
  <c r="BJ40" i="6"/>
  <c r="BJ48" i="6"/>
  <c r="BJ56" i="6"/>
  <c r="BJ64" i="6"/>
  <c r="BJ72" i="6"/>
  <c r="BJ80" i="6"/>
  <c r="BJ88" i="6"/>
  <c r="BJ96" i="6"/>
  <c r="BJ33" i="6"/>
  <c r="BJ41" i="6"/>
  <c r="BJ49" i="6"/>
  <c r="BJ57" i="6"/>
  <c r="BJ65" i="6"/>
  <c r="BJ73" i="6"/>
  <c r="BJ81" i="6"/>
  <c r="BJ89" i="6"/>
  <c r="BJ97" i="6"/>
  <c r="BJ34" i="6"/>
  <c r="BJ42" i="6"/>
  <c r="BJ50" i="6"/>
  <c r="BJ58" i="6"/>
  <c r="BJ66" i="6"/>
  <c r="BJ74" i="6"/>
  <c r="BJ82" i="6"/>
  <c r="BJ90" i="6"/>
  <c r="BJ98" i="6"/>
  <c r="BJ35" i="6"/>
  <c r="BJ43" i="6"/>
  <c r="BJ51" i="6"/>
  <c r="BJ59" i="6"/>
  <c r="BJ67" i="6"/>
  <c r="BJ75" i="6"/>
  <c r="BJ83" i="6"/>
  <c r="BJ91" i="6"/>
  <c r="BJ99" i="6"/>
  <c r="BJ52" i="6"/>
  <c r="BJ84" i="6"/>
  <c r="BJ101" i="6"/>
  <c r="BJ112" i="6"/>
  <c r="BJ120" i="6"/>
  <c r="BJ128" i="6"/>
  <c r="BJ136" i="6"/>
  <c r="BJ144" i="6"/>
  <c r="BJ152" i="6"/>
  <c r="BJ45" i="6"/>
  <c r="BJ77" i="6"/>
  <c r="BJ104" i="6"/>
  <c r="BJ105" i="6"/>
  <c r="BJ113" i="6"/>
  <c r="BJ121" i="6"/>
  <c r="BJ129" i="6"/>
  <c r="BJ137" i="6"/>
  <c r="BJ145" i="6"/>
  <c r="BJ153" i="6"/>
  <c r="BJ60" i="6"/>
  <c r="BJ92" i="6"/>
  <c r="BJ100" i="6"/>
  <c r="BJ106" i="6"/>
  <c r="BJ114" i="6"/>
  <c r="BJ122" i="6"/>
  <c r="BJ130" i="6"/>
  <c r="BJ138" i="6"/>
  <c r="BJ53" i="6"/>
  <c r="BJ85" i="6"/>
  <c r="BJ107" i="6"/>
  <c r="BJ115" i="6"/>
  <c r="BJ123" i="6"/>
  <c r="BJ131" i="6"/>
  <c r="BJ139" i="6"/>
  <c r="BJ147" i="6"/>
  <c r="BJ36" i="6"/>
  <c r="BJ68" i="6"/>
  <c r="BJ108" i="6"/>
  <c r="BJ116" i="6"/>
  <c r="BJ124" i="6"/>
  <c r="BJ132" i="6"/>
  <c r="BJ140" i="6"/>
  <c r="BJ148" i="6"/>
  <c r="BJ61" i="6"/>
  <c r="BJ93" i="6"/>
  <c r="BJ109" i="6"/>
  <c r="BJ117" i="6"/>
  <c r="BJ125" i="6"/>
  <c r="BJ133" i="6"/>
  <c r="BJ141" i="6"/>
  <c r="BJ149" i="6"/>
  <c r="BJ44" i="6"/>
  <c r="BJ76" i="6"/>
  <c r="BJ102" i="6"/>
  <c r="BJ110" i="6"/>
  <c r="BJ37" i="6"/>
  <c r="BJ69" i="6"/>
  <c r="BJ150" i="6"/>
  <c r="BR142" i="6"/>
  <c r="BJ127" i="6"/>
  <c r="BR119" i="6"/>
  <c r="BJ111" i="6"/>
  <c r="BI123" i="6"/>
  <c r="BK34" i="6"/>
  <c r="BK98" i="6"/>
  <c r="BK111" i="6"/>
  <c r="BK151" i="6"/>
  <c r="BK109" i="6"/>
  <c r="BQ31" i="6"/>
  <c r="BQ39" i="6"/>
  <c r="BQ47" i="6"/>
  <c r="BQ55" i="6"/>
  <c r="BQ63" i="6"/>
  <c r="BQ71" i="6"/>
  <c r="BQ79" i="6"/>
  <c r="BQ87" i="6"/>
  <c r="BQ95" i="6"/>
  <c r="BQ32" i="6"/>
  <c r="BQ40" i="6"/>
  <c r="BQ48" i="6"/>
  <c r="BQ56" i="6"/>
  <c r="BQ64" i="6"/>
  <c r="BQ72" i="6"/>
  <c r="BQ80" i="6"/>
  <c r="BQ88" i="6"/>
  <c r="BQ96" i="6"/>
  <c r="BQ104" i="6"/>
  <c r="BQ33" i="6"/>
  <c r="BQ41" i="6"/>
  <c r="BQ49" i="6"/>
  <c r="BQ57" i="6"/>
  <c r="BQ65" i="6"/>
  <c r="BQ73" i="6"/>
  <c r="BQ81" i="6"/>
  <c r="BQ89" i="6"/>
  <c r="BQ97" i="6"/>
  <c r="BQ34" i="6"/>
  <c r="BQ42" i="6"/>
  <c r="BQ50" i="6"/>
  <c r="BQ58" i="6"/>
  <c r="BQ66" i="6"/>
  <c r="BQ74" i="6"/>
  <c r="BQ82" i="6"/>
  <c r="BQ90" i="6"/>
  <c r="BQ35" i="6"/>
  <c r="BQ43" i="6"/>
  <c r="BQ51" i="6"/>
  <c r="BQ59" i="6"/>
  <c r="BQ67" i="6"/>
  <c r="BQ75" i="6"/>
  <c r="BQ83" i="6"/>
  <c r="BQ91" i="6"/>
  <c r="BQ99" i="6"/>
  <c r="BQ36" i="6"/>
  <c r="BQ44" i="6"/>
  <c r="BQ52" i="6"/>
  <c r="BQ60" i="6"/>
  <c r="BQ68" i="6"/>
  <c r="BQ76" i="6"/>
  <c r="BQ84" i="6"/>
  <c r="BQ92" i="6"/>
  <c r="BQ100" i="6"/>
  <c r="BQ37" i="6"/>
  <c r="BQ69" i="6"/>
  <c r="BQ103" i="6"/>
  <c r="BQ105" i="6"/>
  <c r="BQ113" i="6"/>
  <c r="BQ121" i="6"/>
  <c r="BQ129" i="6"/>
  <c r="BQ137" i="6"/>
  <c r="BQ145" i="6"/>
  <c r="BQ153" i="6"/>
  <c r="BQ30" i="6"/>
  <c r="BQ62" i="6"/>
  <c r="BQ94" i="6"/>
  <c r="BQ106" i="6"/>
  <c r="BQ114" i="6"/>
  <c r="BQ122" i="6"/>
  <c r="BQ130" i="6"/>
  <c r="BQ138" i="6"/>
  <c r="BQ146" i="6"/>
  <c r="BQ45" i="6"/>
  <c r="BQ77" i="6"/>
  <c r="BQ102" i="6"/>
  <c r="BQ107" i="6"/>
  <c r="BQ115" i="6"/>
  <c r="BQ123" i="6"/>
  <c r="BQ131" i="6"/>
  <c r="BQ38" i="6"/>
  <c r="BQ70" i="6"/>
  <c r="BQ108" i="6"/>
  <c r="BQ116" i="6"/>
  <c r="BQ124" i="6"/>
  <c r="BQ132" i="6"/>
  <c r="BQ140" i="6"/>
  <c r="BQ148" i="6"/>
  <c r="BQ29" i="6"/>
  <c r="BQ53" i="6"/>
  <c r="BQ85" i="6"/>
  <c r="BQ101" i="6"/>
  <c r="BQ109" i="6"/>
  <c r="BQ117" i="6"/>
  <c r="BQ125" i="6"/>
  <c r="BQ133" i="6"/>
  <c r="BQ141" i="6"/>
  <c r="BQ149" i="6"/>
  <c r="BQ46" i="6"/>
  <c r="BQ78" i="6"/>
  <c r="BQ98" i="6"/>
  <c r="BQ110" i="6"/>
  <c r="BQ118" i="6"/>
  <c r="BQ126" i="6"/>
  <c r="BQ134" i="6"/>
  <c r="BQ142" i="6"/>
  <c r="BQ150" i="6"/>
  <c r="BQ61" i="6"/>
  <c r="BQ93" i="6"/>
  <c r="BQ111" i="6"/>
  <c r="BQ54" i="6"/>
  <c r="BQ86" i="6"/>
  <c r="BR151" i="6"/>
  <c r="BQ144" i="6"/>
  <c r="BJ134" i="6"/>
  <c r="BR126" i="6"/>
  <c r="BQ119" i="6"/>
  <c r="BO38" i="6"/>
  <c r="BI62" i="6"/>
  <c r="BI124" i="6"/>
  <c r="BI116" i="6"/>
  <c r="BI92" i="6"/>
  <c r="BR29" i="6"/>
  <c r="BQ151" i="6"/>
  <c r="BR146" i="6"/>
  <c r="BQ139" i="6"/>
  <c r="BQ136" i="6"/>
  <c r="BJ119" i="6"/>
  <c r="BR100" i="6"/>
  <c r="S11" i="11"/>
  <c r="S5" i="11"/>
  <c r="S3" i="11"/>
  <c r="N3" i="11" s="1"/>
  <c r="BN83" i="6" l="1"/>
  <c r="BN98" i="6"/>
  <c r="BN49" i="6"/>
  <c r="BN62" i="6"/>
  <c r="BN67" i="6"/>
  <c r="BN115" i="6"/>
  <c r="BN130" i="6"/>
  <c r="BM66" i="6"/>
  <c r="BN105" i="6"/>
  <c r="BN73" i="6"/>
  <c r="BN54" i="6"/>
  <c r="BN59" i="6"/>
  <c r="BN33" i="6"/>
  <c r="BN104" i="6"/>
  <c r="BN79" i="6"/>
  <c r="BN38" i="6"/>
  <c r="BN90" i="6"/>
  <c r="BK154" i="6"/>
  <c r="BK65" i="6"/>
  <c r="BM86" i="6"/>
  <c r="BN114" i="6"/>
  <c r="BN148" i="6"/>
  <c r="BN71" i="6"/>
  <c r="BN30" i="6"/>
  <c r="BN82" i="6"/>
  <c r="BM154" i="6"/>
  <c r="BK41" i="6"/>
  <c r="BI36" i="6"/>
  <c r="BM46" i="6"/>
  <c r="BN106" i="6"/>
  <c r="BN89" i="6"/>
  <c r="BN151" i="6"/>
  <c r="BN110" i="6"/>
  <c r="BN140" i="6"/>
  <c r="BN63" i="6"/>
  <c r="BN93" i="6"/>
  <c r="BN58" i="6"/>
  <c r="BI145" i="6"/>
  <c r="BK115" i="6"/>
  <c r="BK48" i="6"/>
  <c r="BN147" i="6"/>
  <c r="BM35" i="6"/>
  <c r="BN72" i="6"/>
  <c r="BN57" i="6"/>
  <c r="BN143" i="6"/>
  <c r="BN88" i="6"/>
  <c r="BN132" i="6"/>
  <c r="BN55" i="6"/>
  <c r="BN61" i="6"/>
  <c r="BN34" i="6"/>
  <c r="BI67" i="6"/>
  <c r="BN29" i="6"/>
  <c r="BK146" i="6"/>
  <c r="BK79" i="6"/>
  <c r="BN138" i="6"/>
  <c r="BN107" i="6"/>
  <c r="BN40" i="6"/>
  <c r="BN152" i="6"/>
  <c r="BN135" i="6"/>
  <c r="BN56" i="6"/>
  <c r="BN124" i="6"/>
  <c r="BN47" i="6"/>
  <c r="BN53" i="6"/>
  <c r="BN154" i="6"/>
  <c r="BN109" i="6"/>
  <c r="BN65" i="6"/>
  <c r="BN87" i="6"/>
  <c r="BN126" i="6"/>
  <c r="BN142" i="6"/>
  <c r="BK140" i="6"/>
  <c r="BN32" i="6"/>
  <c r="BK122" i="6"/>
  <c r="BN153" i="6"/>
  <c r="BN127" i="6"/>
  <c r="BN149" i="6"/>
  <c r="BN116" i="6"/>
  <c r="BN39" i="6"/>
  <c r="BN92" i="6"/>
  <c r="BI154" i="6"/>
  <c r="BI142" i="6"/>
  <c r="BI101" i="6"/>
  <c r="BK121" i="6"/>
  <c r="BK70" i="6"/>
  <c r="BI78" i="6"/>
  <c r="BN145" i="6"/>
  <c r="BN136" i="6"/>
  <c r="BN119" i="6"/>
  <c r="BN141" i="6"/>
  <c r="BN108" i="6"/>
  <c r="BN102" i="6"/>
  <c r="BN76" i="6"/>
  <c r="BN97" i="6"/>
  <c r="BN95" i="6"/>
  <c r="BN150" i="6"/>
  <c r="BN134" i="6"/>
  <c r="BN123" i="6"/>
  <c r="BN41" i="6"/>
  <c r="BI128" i="6"/>
  <c r="BN118" i="6"/>
  <c r="BI35" i="6"/>
  <c r="BK55" i="6"/>
  <c r="BN144" i="6"/>
  <c r="BI91" i="6"/>
  <c r="BK30" i="6"/>
  <c r="BN137" i="6"/>
  <c r="BN128" i="6"/>
  <c r="BN111" i="6"/>
  <c r="BN133" i="6"/>
  <c r="BN80" i="6"/>
  <c r="BN94" i="6"/>
  <c r="BN52" i="6"/>
  <c r="BL60" i="6"/>
  <c r="BN113" i="6"/>
  <c r="BN96" i="6"/>
  <c r="BN122" i="6"/>
  <c r="BN64" i="6"/>
  <c r="BI87" i="6"/>
  <c r="BN100" i="6"/>
  <c r="BI146" i="6"/>
  <c r="BI60" i="6"/>
  <c r="BI52" i="6"/>
  <c r="BI49" i="6"/>
  <c r="BI125" i="6"/>
  <c r="BK35" i="6"/>
  <c r="BI118" i="6"/>
  <c r="BI58" i="6"/>
  <c r="BK144" i="6"/>
  <c r="BN146" i="6"/>
  <c r="BN129" i="6"/>
  <c r="BN120" i="6"/>
  <c r="BN101" i="6"/>
  <c r="BN125" i="6"/>
  <c r="BN48" i="6"/>
  <c r="BN86" i="6"/>
  <c r="BP152" i="6"/>
  <c r="BP53" i="6"/>
  <c r="BN31" i="6"/>
  <c r="BN78" i="6"/>
  <c r="BN46" i="6"/>
  <c r="BN77" i="6"/>
  <c r="BN84" i="6"/>
  <c r="BN99" i="6"/>
  <c r="BN35" i="6"/>
  <c r="BN50" i="6"/>
  <c r="BM151" i="6"/>
  <c r="BP110" i="6"/>
  <c r="BN85" i="6"/>
  <c r="BN45" i="6"/>
  <c r="BN60" i="6"/>
  <c r="BN91" i="6"/>
  <c r="BN51" i="6"/>
  <c r="BN66" i="6"/>
  <c r="BN139" i="6"/>
  <c r="BI148" i="6"/>
  <c r="BK37" i="6"/>
  <c r="BM139" i="6"/>
  <c r="BP33" i="6"/>
  <c r="BP31" i="6"/>
  <c r="BP59" i="6"/>
  <c r="BO105" i="6"/>
  <c r="BO75" i="6"/>
  <c r="BL107" i="6"/>
  <c r="BI84" i="6"/>
  <c r="BP47" i="6"/>
  <c r="BP123" i="6"/>
  <c r="BI138" i="6"/>
  <c r="BI151" i="6"/>
  <c r="BO71" i="6"/>
  <c r="BO41" i="6"/>
  <c r="BI127" i="6"/>
  <c r="BK139" i="6"/>
  <c r="BK60" i="6"/>
  <c r="BK101" i="6"/>
  <c r="BK58" i="6"/>
  <c r="BK72" i="6"/>
  <c r="BK94" i="6"/>
  <c r="BL32" i="6"/>
  <c r="BI121" i="6"/>
  <c r="BM98" i="6"/>
  <c r="BM64" i="6"/>
  <c r="BM100" i="6"/>
  <c r="BI99" i="6"/>
  <c r="BP119" i="6"/>
  <c r="BP114" i="6"/>
  <c r="BO116" i="6"/>
  <c r="BI104" i="6"/>
  <c r="BM97" i="6"/>
  <c r="BM119" i="6"/>
  <c r="BM103" i="6"/>
  <c r="BM60" i="6"/>
  <c r="BI98" i="6"/>
  <c r="BP111" i="6"/>
  <c r="BP78" i="6"/>
  <c r="BP132" i="6"/>
  <c r="BP107" i="6"/>
  <c r="BP106" i="6"/>
  <c r="BP90" i="6"/>
  <c r="BO29" i="6"/>
  <c r="BO139" i="6"/>
  <c r="BO137" i="6"/>
  <c r="BO153" i="6"/>
  <c r="BO114" i="6"/>
  <c r="BO106" i="6"/>
  <c r="BO146" i="6"/>
  <c r="BO141" i="6"/>
  <c r="BO121" i="6"/>
  <c r="BO149" i="6"/>
  <c r="BO57" i="6"/>
  <c r="BO89" i="6"/>
  <c r="BO58" i="6"/>
  <c r="BO90" i="6"/>
  <c r="BO51" i="6"/>
  <c r="BO83" i="6"/>
  <c r="BO44" i="6"/>
  <c r="BO76" i="6"/>
  <c r="BO45" i="6"/>
  <c r="BO77" i="6"/>
  <c r="BO30" i="6"/>
  <c r="BO62" i="6"/>
  <c r="BO94" i="6"/>
  <c r="BO97" i="6"/>
  <c r="BO131" i="6"/>
  <c r="BO80" i="6"/>
  <c r="BO132" i="6"/>
  <c r="BO63" i="6"/>
  <c r="BO125" i="6"/>
  <c r="BO110" i="6"/>
  <c r="BO142" i="6"/>
  <c r="BO111" i="6"/>
  <c r="BO143" i="6"/>
  <c r="BO96" i="6"/>
  <c r="BO136" i="6"/>
  <c r="BO47" i="6"/>
  <c r="BO104" i="6"/>
  <c r="BO72" i="6"/>
  <c r="BO138" i="6"/>
  <c r="BO145" i="6"/>
  <c r="BO130" i="6"/>
  <c r="BO49" i="6"/>
  <c r="BO34" i="6"/>
  <c r="BO74" i="6"/>
  <c r="BO43" i="6"/>
  <c r="BO91" i="6"/>
  <c r="BO60" i="6"/>
  <c r="BO37" i="6"/>
  <c r="BO85" i="6"/>
  <c r="BO46" i="6"/>
  <c r="BO86" i="6"/>
  <c r="BO107" i="6"/>
  <c r="BO147" i="6"/>
  <c r="BO124" i="6"/>
  <c r="BO95" i="6"/>
  <c r="BO56" i="6"/>
  <c r="BO134" i="6"/>
  <c r="BO119" i="6"/>
  <c r="BO32" i="6"/>
  <c r="BO128" i="6"/>
  <c r="BO79" i="6"/>
  <c r="BO113" i="6"/>
  <c r="BO65" i="6"/>
  <c r="BO82" i="6"/>
  <c r="BO59" i="6"/>
  <c r="BO68" i="6"/>
  <c r="BO53" i="6"/>
  <c r="BO54" i="6"/>
  <c r="BO115" i="6"/>
  <c r="BO48" i="6"/>
  <c r="BO109" i="6"/>
  <c r="BO150" i="6"/>
  <c r="BO127" i="6"/>
  <c r="BO144" i="6"/>
  <c r="BO100" i="6"/>
  <c r="BO122" i="6"/>
  <c r="BO129" i="6"/>
  <c r="BO33" i="6"/>
  <c r="BO73" i="6"/>
  <c r="BO98" i="6"/>
  <c r="BO36" i="6"/>
  <c r="BO84" i="6"/>
  <c r="BO101" i="6"/>
  <c r="BO70" i="6"/>
  <c r="BO123" i="6"/>
  <c r="BO148" i="6"/>
  <c r="BO118" i="6"/>
  <c r="BO135" i="6"/>
  <c r="BO112" i="6"/>
  <c r="BO152" i="6"/>
  <c r="BO103" i="6"/>
  <c r="BO42" i="6"/>
  <c r="BO99" i="6"/>
  <c r="BO93" i="6"/>
  <c r="BO102" i="6"/>
  <c r="BO140" i="6"/>
  <c r="BO88" i="6"/>
  <c r="BO64" i="6"/>
  <c r="BO40" i="6"/>
  <c r="BO50" i="6"/>
  <c r="BO67" i="6"/>
  <c r="BO61" i="6"/>
  <c r="BO55" i="6"/>
  <c r="BO108" i="6"/>
  <c r="BO117" i="6"/>
  <c r="BO39" i="6"/>
  <c r="BL141" i="6"/>
  <c r="BL44" i="6"/>
  <c r="BL76" i="6"/>
  <c r="BL45" i="6"/>
  <c r="BL77" i="6"/>
  <c r="BL30" i="6"/>
  <c r="BL62" i="6"/>
  <c r="BL94" i="6"/>
  <c r="BL55" i="6"/>
  <c r="BL87" i="6"/>
  <c r="BL48" i="6"/>
  <c r="BL80" i="6"/>
  <c r="BL41" i="6"/>
  <c r="BL73" i="6"/>
  <c r="BL34" i="6"/>
  <c r="BL126" i="6"/>
  <c r="BL29" i="6"/>
  <c r="BL119" i="6"/>
  <c r="BL151" i="6"/>
  <c r="BL112" i="6"/>
  <c r="BL35" i="6"/>
  <c r="BL113" i="6"/>
  <c r="BL145" i="6"/>
  <c r="BL100" i="6"/>
  <c r="BL130" i="6"/>
  <c r="BL75" i="6"/>
  <c r="BL123" i="6"/>
  <c r="BL58" i="6"/>
  <c r="BL83" i="6"/>
  <c r="BL125" i="6"/>
  <c r="BL52" i="6"/>
  <c r="BL84" i="6"/>
  <c r="BL53" i="6"/>
  <c r="BL85" i="6"/>
  <c r="BL38" i="6"/>
  <c r="BL70" i="6"/>
  <c r="BL31" i="6"/>
  <c r="BL63" i="6"/>
  <c r="BL95" i="6"/>
  <c r="BL56" i="6"/>
  <c r="BL88" i="6"/>
  <c r="BL49" i="6"/>
  <c r="BL81" i="6"/>
  <c r="BL66" i="6"/>
  <c r="BL134" i="6"/>
  <c r="BL59" i="6"/>
  <c r="BL127" i="6"/>
  <c r="BL42" i="6"/>
  <c r="BL120" i="6"/>
  <c r="BL67" i="6"/>
  <c r="BL121" i="6"/>
  <c r="BL153" i="6"/>
  <c r="BL106" i="6"/>
  <c r="BL138" i="6"/>
  <c r="BL103" i="6"/>
  <c r="BL131" i="6"/>
  <c r="BL90" i="6"/>
  <c r="BL99" i="6"/>
  <c r="BL68" i="6"/>
  <c r="BL69" i="6"/>
  <c r="BL54" i="6"/>
  <c r="BL47" i="6"/>
  <c r="BL40" i="6"/>
  <c r="BL33" i="6"/>
  <c r="BL97" i="6"/>
  <c r="BL150" i="6"/>
  <c r="BL143" i="6"/>
  <c r="BL136" i="6"/>
  <c r="BL137" i="6"/>
  <c r="BL122" i="6"/>
  <c r="BL115" i="6"/>
  <c r="BL51" i="6"/>
  <c r="BL140" i="6"/>
  <c r="BL102" i="6"/>
  <c r="BL132" i="6"/>
  <c r="BL92" i="6"/>
  <c r="BL93" i="6"/>
  <c r="BL78" i="6"/>
  <c r="BL71" i="6"/>
  <c r="BL64" i="6"/>
  <c r="BL57" i="6"/>
  <c r="BL110" i="6"/>
  <c r="BL91" i="6"/>
  <c r="BL74" i="6"/>
  <c r="BL104" i="6"/>
  <c r="BL50" i="6"/>
  <c r="BL146" i="6"/>
  <c r="BL139" i="6"/>
  <c r="BL144" i="6"/>
  <c r="BL37" i="6"/>
  <c r="BL86" i="6"/>
  <c r="BL72" i="6"/>
  <c r="BL118" i="6"/>
  <c r="BL98" i="6"/>
  <c r="BL82" i="6"/>
  <c r="BL147" i="6"/>
  <c r="BL148" i="6"/>
  <c r="BL116" i="6"/>
  <c r="BL149" i="6"/>
  <c r="BL109" i="6"/>
  <c r="BL152" i="6"/>
  <c r="BL36" i="6"/>
  <c r="BL101" i="6"/>
  <c r="BL65" i="6"/>
  <c r="BL111" i="6"/>
  <c r="BL43" i="6"/>
  <c r="BL61" i="6"/>
  <c r="BL39" i="6"/>
  <c r="BL96" i="6"/>
  <c r="BL142" i="6"/>
  <c r="BL128" i="6"/>
  <c r="BL114" i="6"/>
  <c r="BL108" i="6"/>
  <c r="BL117" i="6"/>
  <c r="BL124" i="6"/>
  <c r="BL79" i="6"/>
  <c r="BL105" i="6"/>
  <c r="BP120" i="6"/>
  <c r="BP48" i="6"/>
  <c r="BP96" i="6"/>
  <c r="BP65" i="6"/>
  <c r="BP34" i="6"/>
  <c r="BP82" i="6"/>
  <c r="BP51" i="6"/>
  <c r="BP91" i="6"/>
  <c r="BP76" i="6"/>
  <c r="BP140" i="6"/>
  <c r="BP129" i="6"/>
  <c r="BP112" i="6"/>
  <c r="BP45" i="6"/>
  <c r="BP64" i="6"/>
  <c r="BO126" i="6"/>
  <c r="BO69" i="6"/>
  <c r="BO35" i="6"/>
  <c r="BL129" i="6"/>
  <c r="BL46" i="6"/>
  <c r="BP57" i="6"/>
  <c r="BL133" i="6"/>
  <c r="BP144" i="6"/>
  <c r="BP151" i="6"/>
  <c r="BP150" i="6"/>
  <c r="BP133" i="6"/>
  <c r="BP70" i="6"/>
  <c r="BP55" i="6"/>
  <c r="BP101" i="6"/>
  <c r="BP84" i="6"/>
  <c r="BP50" i="6"/>
  <c r="BO120" i="6"/>
  <c r="BO133" i="6"/>
  <c r="BO87" i="6"/>
  <c r="BO92" i="6"/>
  <c r="BL135" i="6"/>
  <c r="BP143" i="6"/>
  <c r="BP142" i="6"/>
  <c r="BP117" i="6"/>
  <c r="BP38" i="6"/>
  <c r="BP146" i="6"/>
  <c r="BP85" i="6"/>
  <c r="BP44" i="6"/>
  <c r="BP73" i="6"/>
  <c r="BO151" i="6"/>
  <c r="BO31" i="6"/>
  <c r="BO78" i="6"/>
  <c r="BO52" i="6"/>
  <c r="BO81" i="6"/>
  <c r="BL89" i="6"/>
  <c r="BK125" i="6"/>
  <c r="BK133" i="6"/>
  <c r="BK141" i="6"/>
  <c r="BK117" i="6"/>
  <c r="BK153" i="6"/>
  <c r="BK53" i="6"/>
  <c r="BK85" i="6"/>
  <c r="BK46" i="6"/>
  <c r="BK78" i="6"/>
  <c r="BK31" i="6"/>
  <c r="BK63" i="6"/>
  <c r="BK95" i="6"/>
  <c r="BK56" i="6"/>
  <c r="BK88" i="6"/>
  <c r="BK49" i="6"/>
  <c r="BK81" i="6"/>
  <c r="BK42" i="6"/>
  <c r="BK74" i="6"/>
  <c r="BK59" i="6"/>
  <c r="BK127" i="6"/>
  <c r="BK52" i="6"/>
  <c r="BK120" i="6"/>
  <c r="BK152" i="6"/>
  <c r="BK104" i="6"/>
  <c r="BK129" i="6"/>
  <c r="BK100" i="6"/>
  <c r="BK130" i="6"/>
  <c r="BK75" i="6"/>
  <c r="BK123" i="6"/>
  <c r="BK36" i="6"/>
  <c r="BK124" i="6"/>
  <c r="BK51" i="6"/>
  <c r="BK44" i="6"/>
  <c r="BK145" i="6"/>
  <c r="BK61" i="6"/>
  <c r="BK93" i="6"/>
  <c r="BK54" i="6"/>
  <c r="BK86" i="6"/>
  <c r="BK39" i="6"/>
  <c r="BK71" i="6"/>
  <c r="BK32" i="6"/>
  <c r="BK64" i="6"/>
  <c r="BK96" i="6"/>
  <c r="BK57" i="6"/>
  <c r="BK89" i="6"/>
  <c r="BK50" i="6"/>
  <c r="BK82" i="6"/>
  <c r="BK91" i="6"/>
  <c r="BK135" i="6"/>
  <c r="BK84" i="6"/>
  <c r="BK128" i="6"/>
  <c r="BK29" i="6"/>
  <c r="BK105" i="6"/>
  <c r="BK137" i="6"/>
  <c r="BK106" i="6"/>
  <c r="BK138" i="6"/>
  <c r="BK103" i="6"/>
  <c r="BK131" i="6"/>
  <c r="BK68" i="6"/>
  <c r="BK132" i="6"/>
  <c r="BK83" i="6"/>
  <c r="BK76" i="6"/>
  <c r="BI68" i="6"/>
  <c r="BI132" i="6"/>
  <c r="BP71" i="6"/>
  <c r="BP149" i="6"/>
  <c r="BP139" i="6"/>
  <c r="BP62" i="6"/>
  <c r="BP37" i="6"/>
  <c r="BP43" i="6"/>
  <c r="BI111" i="6"/>
  <c r="BI59" i="6"/>
  <c r="BI133" i="6"/>
  <c r="BK99" i="6"/>
  <c r="BK107" i="6"/>
  <c r="BK136" i="6"/>
  <c r="BK90" i="6"/>
  <c r="BK40" i="6"/>
  <c r="BK69" i="6"/>
  <c r="BM140" i="6"/>
  <c r="BI31" i="6"/>
  <c r="BI55" i="6"/>
  <c r="BM146" i="6"/>
  <c r="BM89" i="6"/>
  <c r="BM81" i="6"/>
  <c r="BM102" i="6"/>
  <c r="BM79" i="6"/>
  <c r="BM93" i="6"/>
  <c r="BM36" i="6"/>
  <c r="BK118" i="6"/>
  <c r="BI141" i="6"/>
  <c r="BI57" i="6"/>
  <c r="BI122" i="6"/>
  <c r="BI90" i="6"/>
  <c r="BI56" i="6"/>
  <c r="BI113" i="6"/>
  <c r="BI81" i="6"/>
  <c r="BI46" i="6"/>
  <c r="BI120" i="6"/>
  <c r="BI88" i="6"/>
  <c r="BI54" i="6"/>
  <c r="BI29" i="6"/>
  <c r="BI114" i="6"/>
  <c r="BI82" i="6"/>
  <c r="BI47" i="6"/>
  <c r="BI105" i="6"/>
  <c r="BI73" i="6"/>
  <c r="BI32" i="6"/>
  <c r="BI131" i="6"/>
  <c r="BI112" i="6"/>
  <c r="BI80" i="6"/>
  <c r="BI44" i="6"/>
  <c r="BI135" i="6"/>
  <c r="BI42" i="6"/>
  <c r="BI66" i="6"/>
  <c r="BI130" i="6"/>
  <c r="BI65" i="6"/>
  <c r="BI89" i="6"/>
  <c r="BI96" i="6"/>
  <c r="BI139" i="6"/>
  <c r="BI95" i="6"/>
  <c r="BI134" i="6"/>
  <c r="BI102" i="6"/>
  <c r="BI70" i="6"/>
  <c r="BI149" i="6"/>
  <c r="BI75" i="6"/>
  <c r="BI79" i="6"/>
  <c r="BI117" i="6"/>
  <c r="BI85" i="6"/>
  <c r="BI50" i="6"/>
  <c r="BI34" i="6"/>
  <c r="BI43" i="6"/>
  <c r="BI137" i="6"/>
  <c r="BI45" i="6"/>
  <c r="BI38" i="6"/>
  <c r="BI53" i="6"/>
  <c r="BI48" i="6"/>
  <c r="BI106" i="6"/>
  <c r="BI33" i="6"/>
  <c r="BI115" i="6"/>
  <c r="BI129" i="6"/>
  <c r="BI64" i="6"/>
  <c r="BI83" i="6"/>
  <c r="BI136" i="6"/>
  <c r="BI72" i="6"/>
  <c r="BI107" i="6"/>
  <c r="BI71" i="6"/>
  <c r="BI126" i="6"/>
  <c r="BI94" i="6"/>
  <c r="BI61" i="6"/>
  <c r="BI144" i="6"/>
  <c r="BI152" i="6"/>
  <c r="BI109" i="6"/>
  <c r="BI77" i="6"/>
  <c r="BI40" i="6"/>
  <c r="BM115" i="6"/>
  <c r="BM43" i="6"/>
  <c r="BM75" i="6"/>
  <c r="BM44" i="6"/>
  <c r="BM76" i="6"/>
  <c r="BM37" i="6"/>
  <c r="BM69" i="6"/>
  <c r="BM30" i="6"/>
  <c r="BM62" i="6"/>
  <c r="BM94" i="6"/>
  <c r="BM55" i="6"/>
  <c r="BM87" i="6"/>
  <c r="BM40" i="6"/>
  <c r="BM72" i="6"/>
  <c r="BM41" i="6"/>
  <c r="BM109" i="6"/>
  <c r="BM141" i="6"/>
  <c r="BM110" i="6"/>
  <c r="BM142" i="6"/>
  <c r="BM101" i="6"/>
  <c r="BM135" i="6"/>
  <c r="BM112" i="6"/>
  <c r="BM144" i="6"/>
  <c r="BM104" i="6"/>
  <c r="BM129" i="6"/>
  <c r="BM50" i="6"/>
  <c r="BM122" i="6"/>
  <c r="BM33" i="6"/>
  <c r="BM58" i="6"/>
  <c r="BM143" i="6"/>
  <c r="BM108" i="6"/>
  <c r="BM51" i="6"/>
  <c r="BM83" i="6"/>
  <c r="BM52" i="6"/>
  <c r="BM84" i="6"/>
  <c r="BM45" i="6"/>
  <c r="BM77" i="6"/>
  <c r="BM38" i="6"/>
  <c r="BM70" i="6"/>
  <c r="BM31" i="6"/>
  <c r="BM63" i="6"/>
  <c r="BM95" i="6"/>
  <c r="BM48" i="6"/>
  <c r="BM80" i="6"/>
  <c r="BM73" i="6"/>
  <c r="BM117" i="6"/>
  <c r="BM149" i="6"/>
  <c r="BM118" i="6"/>
  <c r="BM150" i="6"/>
  <c r="BM111" i="6"/>
  <c r="BM42" i="6"/>
  <c r="BM120" i="6"/>
  <c r="BM152" i="6"/>
  <c r="BM105" i="6"/>
  <c r="BM137" i="6"/>
  <c r="BM82" i="6"/>
  <c r="BM130" i="6"/>
  <c r="BM65" i="6"/>
  <c r="BM90" i="6"/>
  <c r="BM148" i="6"/>
  <c r="BM67" i="6"/>
  <c r="BM68" i="6"/>
  <c r="BM61" i="6"/>
  <c r="BM54" i="6"/>
  <c r="BM47" i="6"/>
  <c r="BM32" i="6"/>
  <c r="BM96" i="6"/>
  <c r="BM133" i="6"/>
  <c r="BM134" i="6"/>
  <c r="BM127" i="6"/>
  <c r="BM136" i="6"/>
  <c r="BM121" i="6"/>
  <c r="BM114" i="6"/>
  <c r="BM107" i="6"/>
  <c r="BM123" i="6"/>
  <c r="BM132" i="6"/>
  <c r="BM91" i="6"/>
  <c r="BM92" i="6"/>
  <c r="BM85" i="6"/>
  <c r="BM78" i="6"/>
  <c r="BM71" i="6"/>
  <c r="BM56" i="6"/>
  <c r="BM99" i="6"/>
  <c r="BM34" i="6"/>
  <c r="BM49" i="6"/>
  <c r="BM74" i="6"/>
  <c r="BM57" i="6"/>
  <c r="BM145" i="6"/>
  <c r="BM138" i="6"/>
  <c r="BM124" i="6"/>
  <c r="BM131" i="6"/>
  <c r="BM29" i="6"/>
  <c r="BM116" i="6"/>
  <c r="BP136" i="6"/>
  <c r="BP153" i="6"/>
  <c r="BP103" i="6"/>
  <c r="BP148" i="6"/>
  <c r="BP113" i="6"/>
  <c r="BP145" i="6"/>
  <c r="BP104" i="6"/>
  <c r="BP137" i="6"/>
  <c r="BP56" i="6"/>
  <c r="BP88" i="6"/>
  <c r="BP49" i="6"/>
  <c r="BP81" i="6"/>
  <c r="BP42" i="6"/>
  <c r="BP74" i="6"/>
  <c r="BP35" i="6"/>
  <c r="BP67" i="6"/>
  <c r="BP36" i="6"/>
  <c r="BP68" i="6"/>
  <c r="BP100" i="6"/>
  <c r="BP61" i="6"/>
  <c r="BP93" i="6"/>
  <c r="BP94" i="6"/>
  <c r="BP130" i="6"/>
  <c r="BP87" i="6"/>
  <c r="BP115" i="6"/>
  <c r="BP147" i="6"/>
  <c r="BP116" i="6"/>
  <c r="BP63" i="6"/>
  <c r="BP125" i="6"/>
  <c r="BP46" i="6"/>
  <c r="BP126" i="6"/>
  <c r="BP29" i="6"/>
  <c r="BP105" i="6"/>
  <c r="BI147" i="6"/>
  <c r="BI100" i="6"/>
  <c r="BP86" i="6"/>
  <c r="BP135" i="6"/>
  <c r="BP134" i="6"/>
  <c r="BP109" i="6"/>
  <c r="BP124" i="6"/>
  <c r="BP102" i="6"/>
  <c r="BP138" i="6"/>
  <c r="BP77" i="6"/>
  <c r="BP60" i="6"/>
  <c r="BP83" i="6"/>
  <c r="BP66" i="6"/>
  <c r="BP97" i="6"/>
  <c r="BP80" i="6"/>
  <c r="BP40" i="6"/>
  <c r="BI37" i="6"/>
  <c r="BI143" i="6"/>
  <c r="BK110" i="6"/>
  <c r="BM147" i="6"/>
  <c r="BI69" i="6"/>
  <c r="BK108" i="6"/>
  <c r="BK114" i="6"/>
  <c r="BK113" i="6"/>
  <c r="BK143" i="6"/>
  <c r="BK97" i="6"/>
  <c r="BK33" i="6"/>
  <c r="BK47" i="6"/>
  <c r="BK62" i="6"/>
  <c r="BI86" i="6"/>
  <c r="BK126" i="6"/>
  <c r="BI39" i="6"/>
  <c r="BI76" i="6"/>
  <c r="BI108" i="6"/>
  <c r="BP79" i="6"/>
  <c r="BP54" i="6"/>
  <c r="BP127" i="6"/>
  <c r="BP39" i="6"/>
  <c r="BP118" i="6"/>
  <c r="BP141" i="6"/>
  <c r="BP95" i="6"/>
  <c r="BP108" i="6"/>
  <c r="BP131" i="6"/>
  <c r="BP99" i="6"/>
  <c r="BP122" i="6"/>
  <c r="BP30" i="6"/>
  <c r="BP69" i="6"/>
  <c r="BP92" i="6"/>
  <c r="BP52" i="6"/>
  <c r="BP75" i="6"/>
  <c r="BP98" i="6"/>
  <c r="BP58" i="6"/>
  <c r="BP89" i="6"/>
  <c r="BP41" i="6"/>
  <c r="BP72" i="6"/>
  <c r="BP32" i="6"/>
  <c r="BI30" i="6"/>
  <c r="BI153" i="6"/>
  <c r="BI51" i="6"/>
  <c r="BI150" i="6"/>
  <c r="BI93" i="6"/>
  <c r="BI103" i="6"/>
  <c r="BK148" i="6"/>
  <c r="BK147" i="6"/>
  <c r="BK43" i="6"/>
  <c r="BK92" i="6"/>
  <c r="BK67" i="6"/>
  <c r="BK112" i="6"/>
  <c r="BK119" i="6"/>
  <c r="BK66" i="6"/>
  <c r="BK73" i="6"/>
  <c r="BK80" i="6"/>
  <c r="BK87" i="6"/>
  <c r="BK102" i="6"/>
  <c r="BK38" i="6"/>
  <c r="BK45" i="6"/>
  <c r="BI41" i="6"/>
  <c r="BI110" i="6"/>
  <c r="BI119" i="6"/>
  <c r="BK150" i="6"/>
  <c r="BI63" i="6"/>
  <c r="BP128" i="6"/>
  <c r="BI97" i="6"/>
  <c r="BM106" i="6"/>
  <c r="BM128" i="6"/>
  <c r="BM126" i="6"/>
  <c r="BM88" i="6"/>
  <c r="BM39" i="6"/>
  <c r="BM53" i="6"/>
  <c r="BM59" i="6"/>
  <c r="BP121" i="6"/>
  <c r="BI74" i="6"/>
  <c r="BK134" i="6"/>
  <c r="BN69" i="6"/>
  <c r="BN37" i="6"/>
  <c r="BN68" i="6"/>
  <c r="BN36" i="6"/>
  <c r="BN75" i="6"/>
  <c r="BN43" i="6"/>
  <c r="BN74" i="6"/>
  <c r="BK149" i="6"/>
  <c r="D4" i="12"/>
  <c r="E4" i="12"/>
  <c r="F4" i="12"/>
  <c r="G4" i="12"/>
  <c r="H4" i="12"/>
  <c r="I4" i="12"/>
  <c r="J4" i="12"/>
  <c r="K4" i="12"/>
  <c r="L4" i="12"/>
  <c r="M4" i="12"/>
  <c r="N4" i="12"/>
  <c r="O4" i="12"/>
  <c r="P4" i="12"/>
  <c r="Q4" i="12"/>
  <c r="R4" i="12"/>
  <c r="S4" i="12"/>
  <c r="T4" i="12"/>
  <c r="U4" i="12"/>
  <c r="V4" i="12"/>
  <c r="W4" i="12"/>
  <c r="X4" i="12"/>
  <c r="Y4" i="12"/>
  <c r="Z4" i="12"/>
  <c r="AA4" i="12"/>
  <c r="AB4" i="12"/>
  <c r="AC4" i="12"/>
  <c r="AD4" i="12"/>
  <c r="AE4" i="12"/>
  <c r="AF4" i="12"/>
  <c r="AG4" i="12"/>
  <c r="AH4" i="12"/>
  <c r="AI4" i="12"/>
  <c r="AJ4" i="12"/>
  <c r="AK4" i="12"/>
  <c r="AL4" i="12"/>
  <c r="AM4" i="12"/>
  <c r="AN4" i="12"/>
  <c r="AO4" i="12"/>
  <c r="AP4" i="12"/>
  <c r="AQ4" i="12"/>
  <c r="AR4" i="12"/>
  <c r="AS4" i="12"/>
  <c r="AT4" i="12"/>
  <c r="AU4" i="12"/>
  <c r="AV4" i="12"/>
  <c r="AW4" i="12"/>
  <c r="AX4" i="12"/>
  <c r="AX6" i="12" l="1"/>
  <c r="AT6" i="12"/>
  <c r="AP6" i="12"/>
  <c r="AL6" i="12"/>
  <c r="AH6" i="12"/>
  <c r="AD6" i="12"/>
  <c r="Z6" i="12"/>
  <c r="V6" i="12"/>
  <c r="R6" i="12"/>
  <c r="N6" i="12"/>
  <c r="J6" i="12"/>
  <c r="F6" i="12"/>
  <c r="BK158" i="9"/>
  <c r="AW6" i="12"/>
  <c r="AS6" i="12"/>
  <c r="AO6" i="12"/>
  <c r="AK6" i="12"/>
  <c r="AG6" i="12"/>
  <c r="AC6" i="12"/>
  <c r="Y6" i="12"/>
  <c r="U6" i="12"/>
  <c r="Q6" i="12"/>
  <c r="M6" i="12"/>
  <c r="I6" i="12"/>
  <c r="E6" i="12"/>
  <c r="AV6" i="12"/>
  <c r="AR6" i="12"/>
  <c r="AN6" i="12"/>
  <c r="AJ6" i="12"/>
  <c r="AF6" i="12"/>
  <c r="AB6" i="12"/>
  <c r="X6" i="12"/>
  <c r="T6" i="12"/>
  <c r="P6" i="12"/>
  <c r="L6" i="12"/>
  <c r="H6" i="12"/>
  <c r="D6" i="12"/>
  <c r="AY6" i="12"/>
  <c r="AU6" i="12"/>
  <c r="AQ6" i="12"/>
  <c r="AM6" i="12"/>
  <c r="AI6" i="12"/>
  <c r="AE6" i="12"/>
  <c r="AA6" i="12"/>
  <c r="W6" i="12"/>
  <c r="S6" i="12"/>
  <c r="O6" i="12"/>
  <c r="K6" i="12"/>
  <c r="G6" i="12"/>
  <c r="BK162" i="9"/>
  <c r="BU167" i="6"/>
  <c r="BU168" i="6" s="1"/>
  <c r="AY4" i="12"/>
  <c r="B2" i="13" s="1" a="1"/>
  <c r="B2" i="13" s="1"/>
  <c r="BU163" i="6"/>
  <c r="BU164" i="6" s="1"/>
  <c r="D7" i="12" a="1"/>
  <c r="D7" i="12" s="1"/>
  <c r="B146" i="13" s="1" a="1"/>
  <c r="B146" i="13" s="1"/>
  <c r="D5" i="12" a="1"/>
  <c r="D5" i="12" s="1"/>
  <c r="B50" i="13" s="1" a="1"/>
  <c r="B50" i="13" s="1"/>
  <c r="AY6" i="4"/>
  <c r="AW6" i="4"/>
  <c r="AX6" i="4"/>
  <c r="AV6" i="4"/>
  <c r="AT6" i="4"/>
  <c r="AU6" i="4"/>
  <c r="AS6" i="4"/>
  <c r="AR6" i="4"/>
  <c r="AQ6" i="4"/>
  <c r="AP6" i="4"/>
  <c r="AO6" i="4"/>
  <c r="AN6" i="4"/>
  <c r="AM6" i="4"/>
  <c r="AL6" i="4"/>
  <c r="AK6" i="4"/>
  <c r="AJ6" i="4"/>
  <c r="AC6" i="4"/>
  <c r="AB6" i="4"/>
  <c r="AI6" i="4"/>
  <c r="AG6" i="4"/>
  <c r="AF6" i="4"/>
  <c r="AE6" i="4"/>
  <c r="AH6" i="4"/>
  <c r="AD6" i="4"/>
  <c r="AA6" i="4"/>
  <c r="Y6" i="4"/>
  <c r="Z6" i="4"/>
  <c r="X6" i="4"/>
  <c r="W6" i="4"/>
  <c r="T6" i="4"/>
  <c r="U6" i="4"/>
  <c r="V6" i="4"/>
  <c r="S6" i="4"/>
  <c r="R6" i="4"/>
  <c r="Q6" i="4"/>
  <c r="M6" i="4"/>
  <c r="P6" i="4"/>
  <c r="O6" i="4"/>
  <c r="N6" i="4"/>
  <c r="L6" i="4"/>
  <c r="K6" i="4"/>
  <c r="J6" i="4"/>
  <c r="I6" i="4"/>
  <c r="H6" i="4"/>
  <c r="G6" i="4"/>
  <c r="E6" i="4"/>
  <c r="F6" i="4"/>
  <c r="C6" i="4"/>
  <c r="D6" i="4"/>
  <c r="AY6" i="2"/>
  <c r="AW6" i="2"/>
  <c r="AX6" i="2"/>
  <c r="AV6" i="2"/>
  <c r="AT6" i="2"/>
  <c r="AU6" i="2"/>
  <c r="AS6" i="2"/>
  <c r="AR6" i="2"/>
  <c r="AQ6" i="2"/>
  <c r="AP6" i="2"/>
  <c r="AO6" i="2"/>
  <c r="AN6" i="2"/>
  <c r="AM6" i="2"/>
  <c r="AL6" i="2"/>
  <c r="AK6" i="2"/>
  <c r="AJ6" i="2"/>
  <c r="AC6" i="2"/>
  <c r="AB6" i="2"/>
  <c r="AI6" i="2"/>
  <c r="AG6" i="2"/>
  <c r="AF6" i="2"/>
  <c r="AE6" i="2"/>
  <c r="AH6" i="2"/>
  <c r="AD6" i="2"/>
  <c r="AA6" i="2"/>
  <c r="Y6" i="2"/>
  <c r="Z6" i="2"/>
  <c r="X6" i="2"/>
  <c r="W6" i="2"/>
  <c r="T6" i="2"/>
  <c r="U6" i="2"/>
  <c r="V6" i="2"/>
  <c r="S6" i="2"/>
  <c r="R6" i="2"/>
  <c r="Q6" i="2"/>
  <c r="M6" i="2"/>
  <c r="P6" i="2"/>
  <c r="O6" i="2"/>
  <c r="N6" i="2"/>
  <c r="L6" i="2"/>
  <c r="K6" i="2"/>
  <c r="J6" i="2"/>
  <c r="I6" i="2"/>
  <c r="H6" i="2"/>
  <c r="G6" i="2"/>
  <c r="E6" i="2"/>
  <c r="F6" i="2"/>
  <c r="C6" i="2"/>
  <c r="D6" i="2"/>
  <c r="AY8" i="6"/>
  <c r="AW8" i="6"/>
  <c r="AX8" i="6"/>
  <c r="AV8" i="6"/>
  <c r="AT8" i="6"/>
  <c r="AU8" i="6"/>
  <c r="AS8" i="6"/>
  <c r="AR8" i="6"/>
  <c r="AQ8" i="6"/>
  <c r="AP8" i="6"/>
  <c r="AO8" i="6"/>
  <c r="AN8" i="6"/>
  <c r="AM8" i="6"/>
  <c r="AL8" i="6"/>
  <c r="AK8" i="6"/>
  <c r="AJ8" i="6"/>
  <c r="AC8" i="6"/>
  <c r="AB8" i="6"/>
  <c r="AI8" i="6"/>
  <c r="AG8" i="6"/>
  <c r="AF8" i="6"/>
  <c r="AE8" i="6"/>
  <c r="AH8" i="6"/>
  <c r="AD8" i="6"/>
  <c r="AA8" i="6"/>
  <c r="Y8" i="6"/>
  <c r="Z8" i="6"/>
  <c r="X8" i="6"/>
  <c r="W8" i="6"/>
  <c r="T8" i="6"/>
  <c r="U8" i="6"/>
  <c r="V8" i="6"/>
  <c r="S8" i="6"/>
  <c r="R8" i="6"/>
  <c r="Q8" i="6"/>
  <c r="M8" i="6"/>
  <c r="P8" i="6"/>
  <c r="O8" i="6"/>
  <c r="N8" i="6"/>
  <c r="L8" i="6"/>
  <c r="K8" i="6"/>
  <c r="J8" i="6"/>
  <c r="I8" i="6"/>
  <c r="H8" i="6"/>
  <c r="G8" i="6"/>
  <c r="E8" i="6"/>
  <c r="F8" i="6"/>
  <c r="C8" i="6"/>
  <c r="D8" i="6"/>
  <c r="AY6" i="9"/>
  <c r="AW6" i="9"/>
  <c r="AX6" i="9"/>
  <c r="AV6" i="9"/>
  <c r="AT6" i="9"/>
  <c r="AU6" i="9"/>
  <c r="AS6" i="9"/>
  <c r="AR6" i="9"/>
  <c r="AQ6" i="9"/>
  <c r="AP6" i="9"/>
  <c r="AO6" i="9"/>
  <c r="AN6" i="9"/>
  <c r="AM6" i="9"/>
  <c r="AL6" i="9"/>
  <c r="AK6" i="9"/>
  <c r="AJ6" i="9"/>
  <c r="AC6" i="9"/>
  <c r="AB6" i="9"/>
  <c r="AI6" i="9"/>
  <c r="AG6" i="9"/>
  <c r="AF6" i="9"/>
  <c r="AE6" i="9"/>
  <c r="AH6" i="9"/>
  <c r="AD6" i="9"/>
  <c r="AA6" i="9"/>
  <c r="Y6" i="9"/>
  <c r="Z6" i="9"/>
  <c r="X6" i="9"/>
  <c r="W6" i="9"/>
  <c r="T6" i="9"/>
  <c r="U6" i="9"/>
  <c r="V6" i="9"/>
  <c r="S6" i="9"/>
  <c r="R6" i="9"/>
  <c r="Q6" i="9"/>
  <c r="M6" i="9"/>
  <c r="P6" i="9"/>
  <c r="O6" i="9"/>
  <c r="N6" i="9"/>
  <c r="L6" i="9"/>
  <c r="K6" i="9"/>
  <c r="J6" i="9"/>
  <c r="I6" i="9"/>
  <c r="H6" i="9"/>
  <c r="G6" i="9"/>
  <c r="E6" i="9"/>
  <c r="F6" i="9"/>
  <c r="C6" i="9"/>
  <c r="D6" i="9"/>
  <c r="N36" i="11"/>
  <c r="AH7" i="2" s="1"/>
  <c r="S10" i="11"/>
  <c r="N39" i="11" s="1"/>
  <c r="AK7" i="2" s="1"/>
  <c r="S9" i="11"/>
  <c r="N5" i="11" s="1"/>
  <c r="S8" i="11"/>
  <c r="N40" i="11" s="1"/>
  <c r="AL7" i="4" s="1"/>
  <c r="N8" i="11"/>
  <c r="H7" i="2" s="1"/>
  <c r="S7" i="11"/>
  <c r="N53" i="11" s="1"/>
  <c r="AY7" i="4" s="1"/>
  <c r="N7" i="11"/>
  <c r="G7" i="4" s="1"/>
  <c r="S6" i="11"/>
  <c r="N49" i="11" s="1"/>
  <c r="AU7" i="4" s="1"/>
  <c r="N6" i="11"/>
  <c r="F7" i="9" s="1"/>
  <c r="N25" i="11"/>
  <c r="W7" i="4" s="1"/>
  <c r="S4" i="11"/>
  <c r="N14" i="11" s="1"/>
  <c r="C7" i="2"/>
  <c r="B98" i="13" l="1" a="1"/>
  <c r="B98" i="13" s="1"/>
  <c r="E7" i="4"/>
  <c r="E7" i="2"/>
  <c r="N45" i="11"/>
  <c r="AQ7" i="4" s="1"/>
  <c r="N4" i="11"/>
  <c r="C10" i="2"/>
  <c r="C8" i="2"/>
  <c r="N11" i="11"/>
  <c r="N22" i="11"/>
  <c r="N38" i="11"/>
  <c r="E7" i="9"/>
  <c r="AL7" i="9"/>
  <c r="AU7" i="9"/>
  <c r="C9" i="6"/>
  <c r="H9" i="6"/>
  <c r="F7" i="2"/>
  <c r="AL7" i="2"/>
  <c r="AU7" i="2"/>
  <c r="C7" i="4"/>
  <c r="H7" i="4"/>
  <c r="N9" i="11"/>
  <c r="N26" i="11"/>
  <c r="N42" i="11"/>
  <c r="G7" i="9"/>
  <c r="W7" i="9"/>
  <c r="AY7" i="9"/>
  <c r="F9" i="6"/>
  <c r="AH9" i="6"/>
  <c r="AK9" i="6"/>
  <c r="G7" i="2"/>
  <c r="W7" i="2"/>
  <c r="AQ7" i="2"/>
  <c r="AY7" i="2"/>
  <c r="F7" i="4"/>
  <c r="AH7" i="4"/>
  <c r="AK7" i="4"/>
  <c r="N30" i="11"/>
  <c r="N46" i="11"/>
  <c r="C7" i="9"/>
  <c r="H7" i="9"/>
  <c r="E9" i="6"/>
  <c r="AL9" i="6"/>
  <c r="AU9" i="6"/>
  <c r="N18" i="11"/>
  <c r="N34" i="11"/>
  <c r="N50" i="11"/>
  <c r="AH7" i="9"/>
  <c r="AK7" i="9"/>
  <c r="G9" i="6"/>
  <c r="W9" i="6"/>
  <c r="AQ9" i="6"/>
  <c r="AY9" i="6"/>
  <c r="N15" i="11"/>
  <c r="N19" i="11"/>
  <c r="N23" i="11"/>
  <c r="N27" i="11"/>
  <c r="N31" i="11"/>
  <c r="N35" i="11"/>
  <c r="N43" i="11"/>
  <c r="N47" i="11"/>
  <c r="N51" i="11"/>
  <c r="N10" i="11"/>
  <c r="N12" i="11"/>
  <c r="N16" i="11"/>
  <c r="N20" i="11"/>
  <c r="N24" i="11"/>
  <c r="N28" i="11"/>
  <c r="N32" i="11"/>
  <c r="N44" i="11"/>
  <c r="N48" i="11"/>
  <c r="N52" i="11"/>
  <c r="N13" i="11"/>
  <c r="N17" i="11"/>
  <c r="N21" i="11"/>
  <c r="N29" i="11"/>
  <c r="N33" i="11"/>
  <c r="N37" i="11"/>
  <c r="N41" i="11"/>
  <c r="AQ7" i="9" l="1"/>
  <c r="D7" i="2"/>
  <c r="D9" i="6"/>
  <c r="AE7" i="4"/>
  <c r="AE11" i="4" s="1"/>
  <c r="AE9" i="6"/>
  <c r="AE7" i="2"/>
  <c r="AE7" i="9"/>
  <c r="L7" i="2"/>
  <c r="L7" i="9"/>
  <c r="L7" i="4"/>
  <c r="L9" i="6"/>
  <c r="L26" i="6" s="1"/>
  <c r="AD7" i="2"/>
  <c r="AD7" i="9"/>
  <c r="AD12" i="9" s="1"/>
  <c r="AD7" i="4"/>
  <c r="AD9" i="6"/>
  <c r="AD24" i="6" s="1"/>
  <c r="N7" i="2"/>
  <c r="N7" i="9"/>
  <c r="N7" i="4"/>
  <c r="N13" i="4" s="1"/>
  <c r="N9" i="6"/>
  <c r="N25" i="6" s="1"/>
  <c r="AW7" i="4"/>
  <c r="AW9" i="6"/>
  <c r="AW7" i="2"/>
  <c r="AW7" i="9"/>
  <c r="AC7" i="4"/>
  <c r="AC9" i="6"/>
  <c r="AC24" i="6" s="1"/>
  <c r="AC7" i="2"/>
  <c r="AC7" i="9"/>
  <c r="AC12" i="9" s="1"/>
  <c r="M7" i="2"/>
  <c r="M7" i="9"/>
  <c r="M7" i="4"/>
  <c r="M9" i="6"/>
  <c r="AF7" i="4"/>
  <c r="AF11" i="4" s="1"/>
  <c r="AF9" i="6"/>
  <c r="AF7" i="2"/>
  <c r="AF7" i="9"/>
  <c r="AB7" i="4"/>
  <c r="AB9" i="6"/>
  <c r="AB26" i="6" s="1"/>
  <c r="AB7" i="2"/>
  <c r="AB7" i="9"/>
  <c r="X7" i="2"/>
  <c r="X7" i="9"/>
  <c r="X7" i="4"/>
  <c r="X10" i="4" s="1"/>
  <c r="X9" i="6"/>
  <c r="AA7" i="4"/>
  <c r="AA9" i="6"/>
  <c r="AA7" i="2"/>
  <c r="AA7" i="9"/>
  <c r="AA12" i="9" s="1"/>
  <c r="AX7" i="2"/>
  <c r="AX7" i="9"/>
  <c r="AX7" i="4"/>
  <c r="AX9" i="6"/>
  <c r="AX23" i="6" s="1"/>
  <c r="Z7" i="2"/>
  <c r="Z7" i="9"/>
  <c r="Z7" i="4"/>
  <c r="Z9" i="6"/>
  <c r="Z26" i="6" s="1"/>
  <c r="K7" i="4"/>
  <c r="K9" i="6"/>
  <c r="K26" i="6" s="1"/>
  <c r="K7" i="2"/>
  <c r="K14" i="2" s="1"/>
  <c r="K7" i="9"/>
  <c r="AS7" i="2"/>
  <c r="AS7" i="9"/>
  <c r="AS7" i="4"/>
  <c r="AS9" i="6"/>
  <c r="AS28" i="6" s="1"/>
  <c r="Y7" i="4"/>
  <c r="Y9" i="6"/>
  <c r="Y7" i="2"/>
  <c r="Y7" i="9"/>
  <c r="P7" i="4"/>
  <c r="P9" i="6"/>
  <c r="P7" i="2"/>
  <c r="P7" i="9"/>
  <c r="I7" i="2"/>
  <c r="I7" i="9"/>
  <c r="I7" i="4"/>
  <c r="I9" i="6"/>
  <c r="AJ7" i="2"/>
  <c r="AJ7" i="9"/>
  <c r="AJ7" i="4"/>
  <c r="AJ10" i="4" s="1"/>
  <c r="AJ9" i="6"/>
  <c r="AJ22" i="6" s="1"/>
  <c r="AM7" i="4"/>
  <c r="AM11" i="4" s="1"/>
  <c r="AM9" i="6"/>
  <c r="AM7" i="2"/>
  <c r="AM7" i="9"/>
  <c r="S7" i="4"/>
  <c r="S9" i="6"/>
  <c r="S26" i="6" s="1"/>
  <c r="S7" i="2"/>
  <c r="S14" i="2" s="1"/>
  <c r="S7" i="9"/>
  <c r="AT7" i="4"/>
  <c r="AT9" i="6"/>
  <c r="AT26" i="6" s="1"/>
  <c r="AT7" i="2"/>
  <c r="AT7" i="9"/>
  <c r="V7" i="2"/>
  <c r="V7" i="9"/>
  <c r="V7" i="4"/>
  <c r="V9" i="6"/>
  <c r="V23" i="6" s="1"/>
  <c r="AO7" i="2"/>
  <c r="AO7" i="9"/>
  <c r="AO7" i="4"/>
  <c r="AO9" i="6"/>
  <c r="U7" i="2"/>
  <c r="U7" i="9"/>
  <c r="U7" i="4"/>
  <c r="U9" i="6"/>
  <c r="T7" i="4"/>
  <c r="T11" i="4" s="1"/>
  <c r="T9" i="6"/>
  <c r="T7" i="2"/>
  <c r="T11" i="2" s="1"/>
  <c r="T7" i="9"/>
  <c r="AI7" i="2"/>
  <c r="AI7" i="9"/>
  <c r="AI7" i="4"/>
  <c r="AI9" i="6"/>
  <c r="AI23" i="6" s="1"/>
  <c r="O7" i="4"/>
  <c r="O9" i="6"/>
  <c r="O7" i="2"/>
  <c r="O7" i="9"/>
  <c r="AP7" i="4"/>
  <c r="AP12" i="4" s="1"/>
  <c r="AP9" i="6"/>
  <c r="AP24" i="6" s="1"/>
  <c r="AP7" i="2"/>
  <c r="AP12" i="2" s="1"/>
  <c r="AP7" i="9"/>
  <c r="R7" i="4"/>
  <c r="R9" i="6"/>
  <c r="R26" i="6" s="1"/>
  <c r="R7" i="2"/>
  <c r="R7" i="9"/>
  <c r="D7" i="4"/>
  <c r="D14" i="2"/>
  <c r="D7" i="9"/>
  <c r="AG7" i="2"/>
  <c r="AG7" i="9"/>
  <c r="AG16" i="9" s="1"/>
  <c r="AG7" i="4"/>
  <c r="AG9" i="6"/>
  <c r="AG28" i="6" s="1"/>
  <c r="Q7" i="2"/>
  <c r="Q7" i="9"/>
  <c r="Q7" i="4"/>
  <c r="Q15" i="4" s="1"/>
  <c r="Q9" i="6"/>
  <c r="Q27" i="6" s="1"/>
  <c r="AV7" i="2"/>
  <c r="AV7" i="9"/>
  <c r="AV7" i="4"/>
  <c r="AV9" i="6"/>
  <c r="AV25" i="6" s="1"/>
  <c r="AR7" i="2"/>
  <c r="AR7" i="9"/>
  <c r="AR7" i="4"/>
  <c r="AR9" i="6"/>
  <c r="AN7" i="2"/>
  <c r="AN7" i="9"/>
  <c r="AN7" i="4"/>
  <c r="AN9" i="6"/>
  <c r="J7" i="4"/>
  <c r="J11" i="4" s="1"/>
  <c r="J9" i="6"/>
  <c r="J23" i="6" s="1"/>
  <c r="J7" i="2"/>
  <c r="J7" i="9"/>
  <c r="AY12" i="9"/>
  <c r="AW9" i="9"/>
  <c r="AX10" i="9"/>
  <c r="AV16" i="9"/>
  <c r="AT16" i="9"/>
  <c r="AU10" i="9"/>
  <c r="AS14" i="9"/>
  <c r="AR11" i="9"/>
  <c r="AQ12" i="9"/>
  <c r="AO10" i="9"/>
  <c r="AN16" i="9"/>
  <c r="AM16" i="9"/>
  <c r="AL10" i="9"/>
  <c r="AK14" i="9"/>
  <c r="AJ12" i="9"/>
  <c r="AI10" i="9"/>
  <c r="AF16" i="9"/>
  <c r="AE13" i="9"/>
  <c r="AH14" i="9"/>
  <c r="Y14" i="9"/>
  <c r="Z10" i="9"/>
  <c r="X16" i="9"/>
  <c r="W16" i="9"/>
  <c r="U14" i="9"/>
  <c r="V12" i="9"/>
  <c r="S12" i="9"/>
  <c r="R8" i="9"/>
  <c r="Q10" i="9"/>
  <c r="M16" i="9"/>
  <c r="P16" i="9"/>
  <c r="N14" i="9"/>
  <c r="L12" i="9"/>
  <c r="K12" i="9"/>
  <c r="J14" i="9"/>
  <c r="I10" i="9"/>
  <c r="H16" i="9"/>
  <c r="G16" i="9"/>
  <c r="E13" i="9"/>
  <c r="F14" i="9"/>
  <c r="C12" i="9"/>
  <c r="D12" i="9"/>
  <c r="AX28" i="6"/>
  <c r="AT28" i="6"/>
  <c r="AP28" i="6"/>
  <c r="AO28" i="6"/>
  <c r="AL28" i="6"/>
  <c r="AK28" i="6"/>
  <c r="AH28" i="6"/>
  <c r="AD28" i="6"/>
  <c r="AC28" i="6"/>
  <c r="Z28" i="6"/>
  <c r="Y28" i="6"/>
  <c r="V28" i="6"/>
  <c r="U28" i="6"/>
  <c r="R28" i="6"/>
  <c r="Q28" i="6"/>
  <c r="N28" i="6"/>
  <c r="M28" i="6"/>
  <c r="J28" i="6"/>
  <c r="I28" i="6"/>
  <c r="F28" i="6"/>
  <c r="E28" i="6"/>
  <c r="AX27" i="6"/>
  <c r="AT27" i="6"/>
  <c r="AP27" i="6"/>
  <c r="AL27" i="6"/>
  <c r="AH27" i="6"/>
  <c r="AD27" i="6"/>
  <c r="Z27" i="6"/>
  <c r="V27" i="6"/>
  <c r="R27" i="6"/>
  <c r="N27" i="6"/>
  <c r="J27" i="6"/>
  <c r="F27" i="6"/>
  <c r="AY26" i="6"/>
  <c r="AV26" i="6"/>
  <c r="AR26" i="6"/>
  <c r="AQ26" i="6"/>
  <c r="AN26" i="6"/>
  <c r="AJ26" i="6"/>
  <c r="AI26" i="6"/>
  <c r="AF26" i="6"/>
  <c r="AA26" i="6"/>
  <c r="X26" i="6"/>
  <c r="T26" i="6"/>
  <c r="P26" i="6"/>
  <c r="H26" i="6"/>
  <c r="C26" i="6"/>
  <c r="AX25" i="6"/>
  <c r="AW25" i="6"/>
  <c r="AT25" i="6"/>
  <c r="AS25" i="6"/>
  <c r="AP25" i="6"/>
  <c r="AO25" i="6"/>
  <c r="AN25" i="6"/>
  <c r="AK25" i="6"/>
  <c r="AJ25" i="6"/>
  <c r="AH25" i="6"/>
  <c r="AG25" i="6"/>
  <c r="AD25" i="6"/>
  <c r="AC25" i="6"/>
  <c r="AB25" i="6"/>
  <c r="Z25" i="6"/>
  <c r="Y25" i="6"/>
  <c r="X25" i="6"/>
  <c r="V25" i="6"/>
  <c r="U25" i="6"/>
  <c r="T25" i="6"/>
  <c r="R25" i="6"/>
  <c r="Q25" i="6"/>
  <c r="M25" i="6"/>
  <c r="L25" i="6"/>
  <c r="J25" i="6"/>
  <c r="I25" i="6"/>
  <c r="H25" i="6"/>
  <c r="F25" i="6"/>
  <c r="E25" i="6"/>
  <c r="AX24" i="6"/>
  <c r="AW24" i="6"/>
  <c r="AT24" i="6"/>
  <c r="AS24" i="6"/>
  <c r="AO24" i="6"/>
  <c r="AL24" i="6"/>
  <c r="AK24" i="6"/>
  <c r="AH24" i="6"/>
  <c r="AG24" i="6"/>
  <c r="Z24" i="6"/>
  <c r="Y24" i="6"/>
  <c r="V24" i="6"/>
  <c r="U24" i="6"/>
  <c r="R24" i="6"/>
  <c r="Q24" i="6"/>
  <c r="N24" i="6"/>
  <c r="M24" i="6"/>
  <c r="J24" i="6"/>
  <c r="I24" i="6"/>
  <c r="F24" i="6"/>
  <c r="E24" i="6"/>
  <c r="AY23" i="6"/>
  <c r="AQ23" i="6"/>
  <c r="AP23" i="6"/>
  <c r="AL23" i="6"/>
  <c r="AH23" i="6"/>
  <c r="AA23" i="6"/>
  <c r="Z23" i="6"/>
  <c r="S23" i="6"/>
  <c r="R23" i="6"/>
  <c r="N23" i="6"/>
  <c r="K23" i="6"/>
  <c r="F23" i="6"/>
  <c r="C23" i="6"/>
  <c r="AR22" i="6"/>
  <c r="AB22" i="6"/>
  <c r="T22" i="6"/>
  <c r="L22" i="6"/>
  <c r="AX21" i="6"/>
  <c r="AW21" i="6"/>
  <c r="AV21" i="6"/>
  <c r="AT21" i="6"/>
  <c r="AS21" i="6"/>
  <c r="AR21" i="6"/>
  <c r="AP21" i="6"/>
  <c r="AO21" i="6"/>
  <c r="AL21" i="6"/>
  <c r="AK21" i="6"/>
  <c r="AJ21" i="6"/>
  <c r="AH21" i="6"/>
  <c r="AG21" i="6"/>
  <c r="AF21" i="6"/>
  <c r="AD21" i="6"/>
  <c r="AC21" i="6"/>
  <c r="AB21" i="6"/>
  <c r="Z21" i="6"/>
  <c r="Y21" i="6"/>
  <c r="V21" i="6"/>
  <c r="U21" i="6"/>
  <c r="T21" i="6"/>
  <c r="R21" i="6"/>
  <c r="Q21" i="6"/>
  <c r="P21" i="6"/>
  <c r="N21" i="6"/>
  <c r="M21" i="6"/>
  <c r="L21" i="6"/>
  <c r="J21" i="6"/>
  <c r="I21" i="6"/>
  <c r="F21" i="6"/>
  <c r="E21" i="6"/>
  <c r="AX20" i="6"/>
  <c r="AW20" i="6"/>
  <c r="AT20" i="6"/>
  <c r="AS20" i="6"/>
  <c r="AP20" i="6"/>
  <c r="AO20" i="6"/>
  <c r="AL20" i="6"/>
  <c r="AK20" i="6"/>
  <c r="AH20" i="6"/>
  <c r="AG20" i="6"/>
  <c r="AD20" i="6"/>
  <c r="AC20" i="6"/>
  <c r="Z20" i="6"/>
  <c r="Y20" i="6"/>
  <c r="V20" i="6"/>
  <c r="U20" i="6"/>
  <c r="R20" i="6"/>
  <c r="Q20" i="6"/>
  <c r="N20" i="6"/>
  <c r="M20" i="6"/>
  <c r="J20" i="6"/>
  <c r="I20" i="6"/>
  <c r="F20" i="6"/>
  <c r="E20" i="6"/>
  <c r="AT23" i="6"/>
  <c r="AL25" i="6"/>
  <c r="AD23" i="6"/>
  <c r="AY28" i="6"/>
  <c r="AX26" i="6"/>
  <c r="AW28" i="6"/>
  <c r="AS27" i="6"/>
  <c r="AP26" i="6"/>
  <c r="AO27" i="6"/>
  <c r="AL26" i="6"/>
  <c r="AK27" i="6"/>
  <c r="AI27" i="6"/>
  <c r="AH26" i="6"/>
  <c r="AG27" i="6"/>
  <c r="AD26" i="6"/>
  <c r="AC27" i="6"/>
  <c r="Y27" i="6"/>
  <c r="V26" i="6"/>
  <c r="U27" i="6"/>
  <c r="S27" i="6"/>
  <c r="N26" i="6"/>
  <c r="M27" i="6"/>
  <c r="J26" i="6"/>
  <c r="I27" i="6"/>
  <c r="F26" i="6"/>
  <c r="E27" i="6"/>
  <c r="C27" i="6"/>
  <c r="AT16" i="4"/>
  <c r="AU16" i="4"/>
  <c r="AP16" i="4"/>
  <c r="AO16" i="4"/>
  <c r="AK16" i="4"/>
  <c r="AC16" i="4"/>
  <c r="AF16" i="4"/>
  <c r="AE16" i="4"/>
  <c r="Y16" i="4"/>
  <c r="Z16" i="4"/>
  <c r="U16" i="4"/>
  <c r="P16" i="4"/>
  <c r="O16" i="4"/>
  <c r="J16" i="4"/>
  <c r="I16" i="4"/>
  <c r="F16" i="4"/>
  <c r="D16" i="4"/>
  <c r="AQ15" i="4"/>
  <c r="AP15" i="4"/>
  <c r="AL15" i="4"/>
  <c r="AF15" i="4"/>
  <c r="AA15" i="4"/>
  <c r="Y15" i="4"/>
  <c r="T15" i="4"/>
  <c r="K15" i="4"/>
  <c r="J15" i="4"/>
  <c r="E15" i="4"/>
  <c r="AX14" i="4"/>
  <c r="AM14" i="4"/>
  <c r="AK14" i="4"/>
  <c r="AI14" i="4"/>
  <c r="AA14" i="4"/>
  <c r="W14" i="4"/>
  <c r="U14" i="4"/>
  <c r="Q14" i="4"/>
  <c r="G14" i="4"/>
  <c r="AX13" i="4"/>
  <c r="AS13" i="4"/>
  <c r="AO13" i="4"/>
  <c r="AK13" i="4"/>
  <c r="AI13" i="4"/>
  <c r="AH13" i="4"/>
  <c r="Z13" i="4"/>
  <c r="U13" i="4"/>
  <c r="Q13" i="4"/>
  <c r="I13" i="4"/>
  <c r="F13" i="4"/>
  <c r="AW12" i="4"/>
  <c r="AX12" i="4"/>
  <c r="AU12" i="4"/>
  <c r="AS12" i="4"/>
  <c r="AO12" i="4"/>
  <c r="AL12" i="4"/>
  <c r="AK12" i="4"/>
  <c r="AB12" i="4"/>
  <c r="AI12" i="4"/>
  <c r="AE12" i="4"/>
  <c r="AH12" i="4"/>
  <c r="Y12" i="4"/>
  <c r="Z12" i="4"/>
  <c r="T12" i="4"/>
  <c r="U12" i="4"/>
  <c r="R12" i="4"/>
  <c r="Q12" i="4"/>
  <c r="O12" i="4"/>
  <c r="N12" i="4"/>
  <c r="J12" i="4"/>
  <c r="I12" i="4"/>
  <c r="E12" i="4"/>
  <c r="F12" i="4"/>
  <c r="AY11" i="4"/>
  <c r="AW11" i="4"/>
  <c r="AT11" i="4"/>
  <c r="AQ11" i="4"/>
  <c r="AP11" i="4"/>
  <c r="AL11" i="4"/>
  <c r="AC11" i="4"/>
  <c r="AB11" i="4"/>
  <c r="AA11" i="4"/>
  <c r="Y11" i="4"/>
  <c r="W11" i="4"/>
  <c r="S11" i="4"/>
  <c r="R11" i="4"/>
  <c r="P11" i="4"/>
  <c r="O11" i="4"/>
  <c r="K11" i="4"/>
  <c r="G11" i="4"/>
  <c r="E11" i="4"/>
  <c r="D11" i="4"/>
  <c r="AY10" i="4"/>
  <c r="AQ10" i="4"/>
  <c r="AC10" i="4"/>
  <c r="AA10" i="4"/>
  <c r="S10" i="4"/>
  <c r="K10" i="4"/>
  <c r="D10" i="4"/>
  <c r="AX9" i="4"/>
  <c r="AS9" i="4"/>
  <c r="AO9" i="4"/>
  <c r="AK9" i="4"/>
  <c r="AI9" i="4"/>
  <c r="AH9" i="4"/>
  <c r="Z9" i="4"/>
  <c r="U9" i="4"/>
  <c r="Q9" i="4"/>
  <c r="N9" i="4"/>
  <c r="I9" i="4"/>
  <c r="F9" i="4"/>
  <c r="AW8" i="4"/>
  <c r="AX8" i="4"/>
  <c r="AU8" i="4"/>
  <c r="AS8" i="4"/>
  <c r="AP8" i="4"/>
  <c r="AO8" i="4"/>
  <c r="AL8" i="4"/>
  <c r="AK8" i="4"/>
  <c r="AB8" i="4"/>
  <c r="AI8" i="4"/>
  <c r="AE8" i="4"/>
  <c r="AH8" i="4"/>
  <c r="Y8" i="4"/>
  <c r="Z8" i="4"/>
  <c r="T8" i="4"/>
  <c r="U8" i="4"/>
  <c r="R8" i="4"/>
  <c r="Q8" i="4"/>
  <c r="O8" i="4"/>
  <c r="N8" i="4"/>
  <c r="J8" i="4"/>
  <c r="I8" i="4"/>
  <c r="E8" i="4"/>
  <c r="F8" i="4"/>
  <c r="AU11" i="4"/>
  <c r="AW14" i="4"/>
  <c r="AX15" i="4"/>
  <c r="AU14" i="4"/>
  <c r="AS15" i="4"/>
  <c r="AR9" i="4"/>
  <c r="AP14" i="4"/>
  <c r="AO15" i="4"/>
  <c r="AN10" i="4"/>
  <c r="AL14" i="4"/>
  <c r="AK15" i="4"/>
  <c r="AB15" i="4"/>
  <c r="AI15" i="4"/>
  <c r="AG13" i="4"/>
  <c r="AE14" i="4"/>
  <c r="AH15" i="4"/>
  <c r="Y14" i="4"/>
  <c r="Z15" i="4"/>
  <c r="T14" i="4"/>
  <c r="U15" i="4"/>
  <c r="V15" i="4"/>
  <c r="R15" i="4"/>
  <c r="O14" i="4"/>
  <c r="N15" i="4"/>
  <c r="L9" i="4"/>
  <c r="J14" i="4"/>
  <c r="I15" i="4"/>
  <c r="H14" i="4"/>
  <c r="E14" i="4"/>
  <c r="F15" i="4"/>
  <c r="AX16" i="2"/>
  <c r="AQ16" i="2"/>
  <c r="AL16" i="2"/>
  <c r="AI16" i="2"/>
  <c r="AA16" i="2"/>
  <c r="T16" i="2"/>
  <c r="Q16" i="2"/>
  <c r="K16" i="2"/>
  <c r="E16" i="2"/>
  <c r="AW15" i="2"/>
  <c r="AM15" i="2"/>
  <c r="AB15" i="2"/>
  <c r="W15" i="2"/>
  <c r="R15" i="2"/>
  <c r="G15" i="2"/>
  <c r="AY14" i="2"/>
  <c r="AS14" i="2"/>
  <c r="AC14" i="2"/>
  <c r="AH14" i="2"/>
  <c r="N14" i="2"/>
  <c r="AU13" i="2"/>
  <c r="AO13" i="2"/>
  <c r="AE13" i="2"/>
  <c r="Z13" i="2"/>
  <c r="O13" i="2"/>
  <c r="I13" i="2"/>
  <c r="AT12" i="2"/>
  <c r="AK12" i="2"/>
  <c r="AF12" i="2"/>
  <c r="Y12" i="2"/>
  <c r="U12" i="2"/>
  <c r="P12" i="2"/>
  <c r="J12" i="2"/>
  <c r="F12" i="2"/>
  <c r="AQ11" i="2"/>
  <c r="AL11" i="2"/>
  <c r="AA11" i="2"/>
  <c r="K11" i="2"/>
  <c r="E11" i="2"/>
  <c r="AX10" i="2"/>
  <c r="AM10" i="2"/>
  <c r="AI10" i="2"/>
  <c r="Q10" i="2"/>
  <c r="G10" i="2"/>
  <c r="AW9" i="2"/>
  <c r="AS9" i="2"/>
  <c r="AB9" i="2"/>
  <c r="AH9" i="2"/>
  <c r="R9" i="2"/>
  <c r="N9" i="2"/>
  <c r="AY8" i="2"/>
  <c r="AU8" i="2"/>
  <c r="AO8" i="2"/>
  <c r="AC8" i="2"/>
  <c r="AE8" i="2"/>
  <c r="Z8" i="2"/>
  <c r="S8" i="2"/>
  <c r="O8" i="2"/>
  <c r="J8" i="2"/>
  <c r="E8" i="2"/>
  <c r="W10" i="2"/>
  <c r="AY16" i="2"/>
  <c r="AW16" i="2"/>
  <c r="AT15" i="2"/>
  <c r="AU15" i="2"/>
  <c r="AR13" i="2"/>
  <c r="AQ14" i="2"/>
  <c r="AP13" i="2"/>
  <c r="AN15" i="2"/>
  <c r="AM12" i="2"/>
  <c r="AL12" i="2"/>
  <c r="AC16" i="2"/>
  <c r="AB16" i="2"/>
  <c r="AG13" i="2"/>
  <c r="AF15" i="2"/>
  <c r="AE15" i="2"/>
  <c r="AD13" i="2"/>
  <c r="AA14" i="2"/>
  <c r="Y13" i="2"/>
  <c r="W12" i="2"/>
  <c r="T12" i="2"/>
  <c r="V14" i="2"/>
  <c r="S16" i="2"/>
  <c r="R16" i="2"/>
  <c r="M14" i="2"/>
  <c r="P15" i="2"/>
  <c r="O15" i="2"/>
  <c r="J13" i="2"/>
  <c r="H15" i="2"/>
  <c r="G12" i="2"/>
  <c r="E12" i="2"/>
  <c r="C15" i="2"/>
  <c r="D16" i="2"/>
  <c r="Z14" i="9" l="1"/>
  <c r="AO14" i="9"/>
  <c r="H8" i="9"/>
  <c r="X8" i="9"/>
  <c r="AN8" i="9"/>
  <c r="I9" i="9"/>
  <c r="N10" i="9"/>
  <c r="AS10" i="9"/>
  <c r="AD11" i="9"/>
  <c r="I14" i="9"/>
  <c r="H15" i="9"/>
  <c r="AN15" i="9"/>
  <c r="AR16" i="9"/>
  <c r="P8" i="9"/>
  <c r="AF8" i="9"/>
  <c r="AT8" i="9"/>
  <c r="S9" i="9"/>
  <c r="U10" i="9"/>
  <c r="C11" i="9"/>
  <c r="AJ11" i="9"/>
  <c r="M12" i="9"/>
  <c r="AG12" i="9"/>
  <c r="AR12" i="9"/>
  <c r="Q14" i="9"/>
  <c r="M15" i="9"/>
  <c r="AV15" i="9"/>
  <c r="M8" i="9"/>
  <c r="AG8" i="9"/>
  <c r="AV8" i="9"/>
  <c r="Z9" i="9"/>
  <c r="AH10" i="9"/>
  <c r="L11" i="9"/>
  <c r="AV12" i="9"/>
  <c r="AI14" i="9"/>
  <c r="X15" i="9"/>
  <c r="AJ16" i="9"/>
  <c r="C8" i="9"/>
  <c r="V8" i="9"/>
  <c r="AJ8" i="9"/>
  <c r="D9" i="9"/>
  <c r="F10" i="9"/>
  <c r="AK10" i="9"/>
  <c r="V11" i="9"/>
  <c r="X12" i="9"/>
  <c r="AN12" i="9"/>
  <c r="AX14" i="9"/>
  <c r="AG15" i="9"/>
  <c r="O16" i="9"/>
  <c r="O12" i="9"/>
  <c r="O15" i="9"/>
  <c r="O11" i="9"/>
  <c r="T16" i="9"/>
  <c r="T12" i="9"/>
  <c r="T15" i="9"/>
  <c r="T11" i="9"/>
  <c r="AB16" i="9"/>
  <c r="AB12" i="9"/>
  <c r="AB15" i="9"/>
  <c r="AB11" i="9"/>
  <c r="AP16" i="9"/>
  <c r="AP12" i="9"/>
  <c r="AP15" i="9"/>
  <c r="AP11" i="9"/>
  <c r="AP8" i="9"/>
  <c r="O9" i="9"/>
  <c r="AE9" i="9"/>
  <c r="J13" i="9"/>
  <c r="Y13" i="9"/>
  <c r="D15" i="9"/>
  <c r="D11" i="9"/>
  <c r="D14" i="9"/>
  <c r="D10" i="9"/>
  <c r="G15" i="9"/>
  <c r="G11" i="9"/>
  <c r="G14" i="9"/>
  <c r="G10" i="9"/>
  <c r="K15" i="9"/>
  <c r="K11" i="9"/>
  <c r="K14" i="9"/>
  <c r="K10" i="9"/>
  <c r="P15" i="9"/>
  <c r="P11" i="9"/>
  <c r="P14" i="9"/>
  <c r="P10" i="9"/>
  <c r="S15" i="9"/>
  <c r="S11" i="9"/>
  <c r="S14" i="9"/>
  <c r="S10" i="9"/>
  <c r="W15" i="9"/>
  <c r="W11" i="9"/>
  <c r="W14" i="9"/>
  <c r="W10" i="9"/>
  <c r="AA15" i="9"/>
  <c r="AA11" i="9"/>
  <c r="AA14" i="9"/>
  <c r="AA10" i="9"/>
  <c r="AF15" i="9"/>
  <c r="AF11" i="9"/>
  <c r="AF14" i="9"/>
  <c r="AF10" i="9"/>
  <c r="AC15" i="9"/>
  <c r="AC11" i="9"/>
  <c r="AC14" i="9"/>
  <c r="AC10" i="9"/>
  <c r="AM15" i="9"/>
  <c r="AM11" i="9"/>
  <c r="AM14" i="9"/>
  <c r="AM10" i="9"/>
  <c r="AQ15" i="9"/>
  <c r="AQ11" i="9"/>
  <c r="AQ14" i="9"/>
  <c r="AQ10" i="9"/>
  <c r="AT15" i="9"/>
  <c r="AT11" i="9"/>
  <c r="AT14" i="9"/>
  <c r="AT10" i="9"/>
  <c r="AY15" i="9"/>
  <c r="AY11" i="9"/>
  <c r="AY14" i="9"/>
  <c r="AY10" i="9"/>
  <c r="E8" i="9"/>
  <c r="K8" i="9"/>
  <c r="T8" i="9"/>
  <c r="AA8" i="9"/>
  <c r="AL8" i="9"/>
  <c r="AQ8" i="9"/>
  <c r="F9" i="9"/>
  <c r="J9" i="9"/>
  <c r="P9" i="9"/>
  <c r="U9" i="9"/>
  <c r="Y9" i="9"/>
  <c r="AF9" i="9"/>
  <c r="AM9" i="9"/>
  <c r="AT9" i="9"/>
  <c r="E10" i="9"/>
  <c r="O10" i="9"/>
  <c r="T10" i="9"/>
  <c r="AE10" i="9"/>
  <c r="F11" i="9"/>
  <c r="N11" i="9"/>
  <c r="U11" i="9"/>
  <c r="AH11" i="9"/>
  <c r="AK11" i="9"/>
  <c r="AS11" i="9"/>
  <c r="D13" i="9"/>
  <c r="K13" i="9"/>
  <c r="S13" i="9"/>
  <c r="AA13" i="9"/>
  <c r="AC13" i="9"/>
  <c r="AQ13" i="9"/>
  <c r="AY13" i="9"/>
  <c r="R14" i="9"/>
  <c r="AB14" i="9"/>
  <c r="AP14" i="9"/>
  <c r="AW14" i="9"/>
  <c r="I15" i="9"/>
  <c r="Q15" i="9"/>
  <c r="Z15" i="9"/>
  <c r="AI15" i="9"/>
  <c r="AO15" i="9"/>
  <c r="AX15" i="9"/>
  <c r="J16" i="9"/>
  <c r="J12" i="9"/>
  <c r="J15" i="9"/>
  <c r="J11" i="9"/>
  <c r="Y16" i="9"/>
  <c r="Y12" i="9"/>
  <c r="Y15" i="9"/>
  <c r="Y11" i="9"/>
  <c r="AL16" i="9"/>
  <c r="AL12" i="9"/>
  <c r="AL15" i="9"/>
  <c r="AL11" i="9"/>
  <c r="AU16" i="9"/>
  <c r="AU12" i="9"/>
  <c r="AU15" i="9"/>
  <c r="AU11" i="9"/>
  <c r="AL9" i="9"/>
  <c r="R13" i="9"/>
  <c r="AP13" i="9"/>
  <c r="AW13" i="9"/>
  <c r="C14" i="9"/>
  <c r="C10" i="9"/>
  <c r="C13" i="9"/>
  <c r="C9" i="9"/>
  <c r="H14" i="9"/>
  <c r="H10" i="9"/>
  <c r="H13" i="9"/>
  <c r="H9" i="9"/>
  <c r="L14" i="9"/>
  <c r="L10" i="9"/>
  <c r="L13" i="9"/>
  <c r="L9" i="9"/>
  <c r="M14" i="9"/>
  <c r="M10" i="9"/>
  <c r="M13" i="9"/>
  <c r="M9" i="9"/>
  <c r="V14" i="9"/>
  <c r="V10" i="9"/>
  <c r="V13" i="9"/>
  <c r="V9" i="9"/>
  <c r="X14" i="9"/>
  <c r="X10" i="9"/>
  <c r="X13" i="9"/>
  <c r="X9" i="9"/>
  <c r="AD14" i="9"/>
  <c r="AD10" i="9"/>
  <c r="AD13" i="9"/>
  <c r="AD9" i="9"/>
  <c r="AG14" i="9"/>
  <c r="AG10" i="9"/>
  <c r="AG13" i="9"/>
  <c r="AG9" i="9"/>
  <c r="AJ14" i="9"/>
  <c r="AJ10" i="9"/>
  <c r="AJ13" i="9"/>
  <c r="AJ9" i="9"/>
  <c r="AN14" i="9"/>
  <c r="AN10" i="9"/>
  <c r="AN13" i="9"/>
  <c r="AN9" i="9"/>
  <c r="AR14" i="9"/>
  <c r="AR10" i="9"/>
  <c r="AR13" i="9"/>
  <c r="AR9" i="9"/>
  <c r="AV14" i="9"/>
  <c r="AV10" i="9"/>
  <c r="AV13" i="9"/>
  <c r="AV9" i="9"/>
  <c r="G8" i="9"/>
  <c r="L8" i="9"/>
  <c r="W8" i="9"/>
  <c r="AD8" i="9"/>
  <c r="AB8" i="9"/>
  <c r="AM8" i="9"/>
  <c r="AR8" i="9"/>
  <c r="AW8" i="9"/>
  <c r="E9" i="9"/>
  <c r="K9" i="9"/>
  <c r="Q9" i="9"/>
  <c r="T9" i="9"/>
  <c r="AA9" i="9"/>
  <c r="AB9" i="9"/>
  <c r="AP9" i="9"/>
  <c r="H11" i="9"/>
  <c r="M11" i="9"/>
  <c r="X11" i="9"/>
  <c r="AG11" i="9"/>
  <c r="AN11" i="9"/>
  <c r="AV11" i="9"/>
  <c r="G12" i="9"/>
  <c r="P12" i="9"/>
  <c r="W12" i="9"/>
  <c r="AF12" i="9"/>
  <c r="AM12" i="9"/>
  <c r="AT12" i="9"/>
  <c r="O13" i="9"/>
  <c r="T13" i="9"/>
  <c r="AL13" i="9"/>
  <c r="AU13" i="9"/>
  <c r="C15" i="9"/>
  <c r="L15" i="9"/>
  <c r="V15" i="9"/>
  <c r="AD15" i="9"/>
  <c r="AJ15" i="9"/>
  <c r="AR15" i="9"/>
  <c r="D16" i="9"/>
  <c r="K16" i="9"/>
  <c r="S16" i="9"/>
  <c r="AA16" i="9"/>
  <c r="AC16" i="9"/>
  <c r="AQ16" i="9"/>
  <c r="AY16" i="9"/>
  <c r="E16" i="9"/>
  <c r="E12" i="9"/>
  <c r="E15" i="9"/>
  <c r="E11" i="9"/>
  <c r="R16" i="9"/>
  <c r="R12" i="9"/>
  <c r="R15" i="9"/>
  <c r="R11" i="9"/>
  <c r="AE16" i="9"/>
  <c r="AE12" i="9"/>
  <c r="AE15" i="9"/>
  <c r="AE11" i="9"/>
  <c r="AW16" i="9"/>
  <c r="AW12" i="9"/>
  <c r="AW15" i="9"/>
  <c r="AW11" i="9"/>
  <c r="J8" i="9"/>
  <c r="Y8" i="9"/>
  <c r="AU9" i="9"/>
  <c r="AB13" i="9"/>
  <c r="F13" i="9"/>
  <c r="F16" i="9"/>
  <c r="F12" i="9"/>
  <c r="F8" i="9"/>
  <c r="I13" i="9"/>
  <c r="I16" i="9"/>
  <c r="I12" i="9"/>
  <c r="I8" i="9"/>
  <c r="N13" i="9"/>
  <c r="N16" i="9"/>
  <c r="N12" i="9"/>
  <c r="N8" i="9"/>
  <c r="Q13" i="9"/>
  <c r="Q16" i="9"/>
  <c r="Q12" i="9"/>
  <c r="Q8" i="9"/>
  <c r="U13" i="9"/>
  <c r="U16" i="9"/>
  <c r="U12" i="9"/>
  <c r="U8" i="9"/>
  <c r="Z13" i="9"/>
  <c r="Z16" i="9"/>
  <c r="Z12" i="9"/>
  <c r="Z8" i="9"/>
  <c r="AH13" i="9"/>
  <c r="AH16" i="9"/>
  <c r="AH12" i="9"/>
  <c r="AH8" i="9"/>
  <c r="AI13" i="9"/>
  <c r="AI9" i="9"/>
  <c r="AI16" i="9"/>
  <c r="AI12" i="9"/>
  <c r="AI8" i="9"/>
  <c r="AK13" i="9"/>
  <c r="AK9" i="9"/>
  <c r="AK16" i="9"/>
  <c r="AK12" i="9"/>
  <c r="AK8" i="9"/>
  <c r="AO13" i="9"/>
  <c r="AO9" i="9"/>
  <c r="AO16" i="9"/>
  <c r="AO12" i="9"/>
  <c r="AO8" i="9"/>
  <c r="AS13" i="9"/>
  <c r="AS9" i="9"/>
  <c r="AS16" i="9"/>
  <c r="AS12" i="9"/>
  <c r="AS8" i="9"/>
  <c r="AX13" i="9"/>
  <c r="AX9" i="9"/>
  <c r="AX16" i="9"/>
  <c r="AX12" i="9"/>
  <c r="AX8" i="9"/>
  <c r="D8" i="9"/>
  <c r="O8" i="9"/>
  <c r="S8" i="9"/>
  <c r="AE8" i="9"/>
  <c r="AC8" i="9"/>
  <c r="AU8" i="9"/>
  <c r="AY8" i="9"/>
  <c r="G9" i="9"/>
  <c r="N9" i="9"/>
  <c r="R9" i="9"/>
  <c r="W9" i="9"/>
  <c r="AH9" i="9"/>
  <c r="AC9" i="9"/>
  <c r="AQ9" i="9"/>
  <c r="AY9" i="9"/>
  <c r="J10" i="9"/>
  <c r="R10" i="9"/>
  <c r="Y10" i="9"/>
  <c r="AB10" i="9"/>
  <c r="AP10" i="9"/>
  <c r="AW10" i="9"/>
  <c r="I11" i="9"/>
  <c r="Q11" i="9"/>
  <c r="Z11" i="9"/>
  <c r="AI11" i="9"/>
  <c r="AO11" i="9"/>
  <c r="AX11" i="9"/>
  <c r="H12" i="9"/>
  <c r="G13" i="9"/>
  <c r="P13" i="9"/>
  <c r="W13" i="9"/>
  <c r="AF13" i="9"/>
  <c r="AM13" i="9"/>
  <c r="AT13" i="9"/>
  <c r="E14" i="9"/>
  <c r="O14" i="9"/>
  <c r="T14" i="9"/>
  <c r="AE14" i="9"/>
  <c r="AL14" i="9"/>
  <c r="AU14" i="9"/>
  <c r="F15" i="9"/>
  <c r="N15" i="9"/>
  <c r="U15" i="9"/>
  <c r="AH15" i="9"/>
  <c r="AK15" i="9"/>
  <c r="AS15" i="9"/>
  <c r="C16" i="9"/>
  <c r="L16" i="9"/>
  <c r="V16" i="9"/>
  <c r="AD16" i="9"/>
  <c r="G25" i="6"/>
  <c r="G21" i="6"/>
  <c r="G28" i="6"/>
  <c r="G24" i="6"/>
  <c r="G20" i="6"/>
  <c r="O25" i="6"/>
  <c r="O21" i="6"/>
  <c r="O28" i="6"/>
  <c r="O24" i="6"/>
  <c r="O20" i="6"/>
  <c r="W25" i="6"/>
  <c r="W21" i="6"/>
  <c r="W28" i="6"/>
  <c r="W24" i="6"/>
  <c r="W20" i="6"/>
  <c r="AE25" i="6"/>
  <c r="AE21" i="6"/>
  <c r="AE28" i="6"/>
  <c r="AE24" i="6"/>
  <c r="AE20" i="6"/>
  <c r="AM25" i="6"/>
  <c r="AM21" i="6"/>
  <c r="AM28" i="6"/>
  <c r="AM24" i="6"/>
  <c r="AM20" i="6"/>
  <c r="AU25" i="6"/>
  <c r="AU21" i="6"/>
  <c r="AU28" i="6"/>
  <c r="AU24" i="6"/>
  <c r="AU20" i="6"/>
  <c r="O22" i="6"/>
  <c r="W22" i="6"/>
  <c r="AM22" i="6"/>
  <c r="AU22" i="6"/>
  <c r="H28" i="6"/>
  <c r="H24" i="6"/>
  <c r="H20" i="6"/>
  <c r="H27" i="6"/>
  <c r="H23" i="6"/>
  <c r="L28" i="6"/>
  <c r="L24" i="6"/>
  <c r="L20" i="6"/>
  <c r="L27" i="6"/>
  <c r="L23" i="6"/>
  <c r="P28" i="6"/>
  <c r="P24" i="6"/>
  <c r="P20" i="6"/>
  <c r="P27" i="6"/>
  <c r="P23" i="6"/>
  <c r="T28" i="6"/>
  <c r="T24" i="6"/>
  <c r="T20" i="6"/>
  <c r="T27" i="6"/>
  <c r="T23" i="6"/>
  <c r="X28" i="6"/>
  <c r="X24" i="6"/>
  <c r="X20" i="6"/>
  <c r="X27" i="6"/>
  <c r="X23" i="6"/>
  <c r="AB28" i="6"/>
  <c r="AB24" i="6"/>
  <c r="AB20" i="6"/>
  <c r="AB27" i="6"/>
  <c r="AB23" i="6"/>
  <c r="AF28" i="6"/>
  <c r="AF24" i="6"/>
  <c r="AF20" i="6"/>
  <c r="AF27" i="6"/>
  <c r="AF23" i="6"/>
  <c r="AJ28" i="6"/>
  <c r="AJ24" i="6"/>
  <c r="AJ20" i="6"/>
  <c r="AJ27" i="6"/>
  <c r="AJ23" i="6"/>
  <c r="AN28" i="6"/>
  <c r="AN24" i="6"/>
  <c r="AN20" i="6"/>
  <c r="AN27" i="6"/>
  <c r="AN23" i="6"/>
  <c r="AR28" i="6"/>
  <c r="AR24" i="6"/>
  <c r="AR20" i="6"/>
  <c r="AR27" i="6"/>
  <c r="AR23" i="6"/>
  <c r="AV28" i="6"/>
  <c r="AV24" i="6"/>
  <c r="AV20" i="6"/>
  <c r="AV27" i="6"/>
  <c r="AV23" i="6"/>
  <c r="H21" i="6"/>
  <c r="X21" i="6"/>
  <c r="AN21" i="6"/>
  <c r="H22" i="6"/>
  <c r="P22" i="6"/>
  <c r="X22" i="6"/>
  <c r="AF22" i="6"/>
  <c r="AN22" i="6"/>
  <c r="AV22" i="6"/>
  <c r="G23" i="6"/>
  <c r="O23" i="6"/>
  <c r="W23" i="6"/>
  <c r="AE23" i="6"/>
  <c r="AM23" i="6"/>
  <c r="AU23" i="6"/>
  <c r="P25" i="6"/>
  <c r="AF25" i="6"/>
  <c r="AR25" i="6"/>
  <c r="G26" i="6"/>
  <c r="O26" i="6"/>
  <c r="W26" i="6"/>
  <c r="AE26" i="6"/>
  <c r="AM26" i="6"/>
  <c r="AU26" i="6"/>
  <c r="C25" i="6"/>
  <c r="C21" i="6"/>
  <c r="C28" i="6"/>
  <c r="C24" i="6"/>
  <c r="BD154" i="6" s="1"/>
  <c r="C20" i="6"/>
  <c r="K25" i="6"/>
  <c r="K21" i="6"/>
  <c r="K28" i="6"/>
  <c r="K24" i="6"/>
  <c r="K20" i="6"/>
  <c r="S25" i="6"/>
  <c r="S21" i="6"/>
  <c r="S28" i="6"/>
  <c r="S24" i="6"/>
  <c r="S20" i="6"/>
  <c r="AA25" i="6"/>
  <c r="AA21" i="6"/>
  <c r="AA28" i="6"/>
  <c r="AA24" i="6"/>
  <c r="AA20" i="6"/>
  <c r="AI25" i="6"/>
  <c r="AI21" i="6"/>
  <c r="AI28" i="6"/>
  <c r="AI24" i="6"/>
  <c r="AI20" i="6"/>
  <c r="AQ25" i="6"/>
  <c r="AQ21" i="6"/>
  <c r="AQ28" i="6"/>
  <c r="AQ24" i="6"/>
  <c r="AQ20" i="6"/>
  <c r="AY25" i="6"/>
  <c r="AY21" i="6"/>
  <c r="AY24" i="6"/>
  <c r="AY20" i="6"/>
  <c r="G22" i="6"/>
  <c r="AE22" i="6"/>
  <c r="K27" i="6"/>
  <c r="AA27" i="6"/>
  <c r="AQ27" i="6"/>
  <c r="AY27" i="6"/>
  <c r="C22" i="6"/>
  <c r="K22" i="6"/>
  <c r="S22" i="6"/>
  <c r="AA22" i="6"/>
  <c r="AI22" i="6"/>
  <c r="AQ22" i="6"/>
  <c r="AY22" i="6"/>
  <c r="G27" i="6"/>
  <c r="BG154" i="6" s="1"/>
  <c r="O27" i="6"/>
  <c r="W27" i="6"/>
  <c r="AE27" i="6"/>
  <c r="AM27" i="6"/>
  <c r="AU27" i="6"/>
  <c r="E22" i="6"/>
  <c r="I22" i="6"/>
  <c r="M22" i="6"/>
  <c r="Q22" i="6"/>
  <c r="U22" i="6"/>
  <c r="Y22" i="6"/>
  <c r="AC22" i="6"/>
  <c r="AG22" i="6"/>
  <c r="AK22" i="6"/>
  <c r="AO22" i="6"/>
  <c r="AS22" i="6"/>
  <c r="AW22" i="6"/>
  <c r="E26" i="6"/>
  <c r="BF154" i="6" s="1"/>
  <c r="I26" i="6"/>
  <c r="M26" i="6"/>
  <c r="Q26" i="6"/>
  <c r="U26" i="6"/>
  <c r="Y26" i="6"/>
  <c r="AC26" i="6"/>
  <c r="AG26" i="6"/>
  <c r="AK26" i="6"/>
  <c r="AO26" i="6"/>
  <c r="AS26" i="6"/>
  <c r="AW26" i="6"/>
  <c r="F22" i="6"/>
  <c r="J22" i="6"/>
  <c r="N22" i="6"/>
  <c r="R22" i="6"/>
  <c r="V22" i="6"/>
  <c r="Z22" i="6"/>
  <c r="AD22" i="6"/>
  <c r="AH22" i="6"/>
  <c r="AL22" i="6"/>
  <c r="AP22" i="6"/>
  <c r="AT22" i="6"/>
  <c r="AX22" i="6"/>
  <c r="E23" i="6"/>
  <c r="BC154" i="6" s="1"/>
  <c r="I23" i="6"/>
  <c r="M23" i="6"/>
  <c r="Q23" i="6"/>
  <c r="U23" i="6"/>
  <c r="Y23" i="6"/>
  <c r="AC23" i="6"/>
  <c r="AG23" i="6"/>
  <c r="AK23" i="6"/>
  <c r="AO23" i="6"/>
  <c r="AS23" i="6"/>
  <c r="AW23" i="6"/>
  <c r="AW27" i="6"/>
  <c r="C16" i="4"/>
  <c r="C12" i="4"/>
  <c r="C8" i="4"/>
  <c r="C11" i="4"/>
  <c r="M16" i="4"/>
  <c r="M12" i="4"/>
  <c r="M8" i="4"/>
  <c r="M11" i="4"/>
  <c r="AD16" i="4"/>
  <c r="AD12" i="4"/>
  <c r="AD8" i="4"/>
  <c r="AD15" i="4"/>
  <c r="AD11" i="4"/>
  <c r="AV16" i="4"/>
  <c r="AV12" i="4"/>
  <c r="AV8" i="4"/>
  <c r="AV11" i="4"/>
  <c r="H10" i="4"/>
  <c r="M10" i="4"/>
  <c r="AV10" i="4"/>
  <c r="M15" i="4"/>
  <c r="C9" i="4"/>
  <c r="V9" i="4"/>
  <c r="AD9" i="4"/>
  <c r="AJ9" i="4"/>
  <c r="H13" i="4"/>
  <c r="M13" i="4"/>
  <c r="X13" i="4"/>
  <c r="AN13" i="4"/>
  <c r="AV13" i="4"/>
  <c r="M14" i="4"/>
  <c r="AV14" i="4"/>
  <c r="L16" i="4"/>
  <c r="L12" i="4"/>
  <c r="L8" i="4"/>
  <c r="L15" i="4"/>
  <c r="L11" i="4"/>
  <c r="V16" i="4"/>
  <c r="V14" i="4"/>
  <c r="V12" i="4"/>
  <c r="V8" i="4"/>
  <c r="V11" i="4"/>
  <c r="AG16" i="4"/>
  <c r="AG12" i="4"/>
  <c r="AG8" i="4"/>
  <c r="AG11" i="4"/>
  <c r="AR16" i="4"/>
  <c r="AR12" i="4"/>
  <c r="AR8" i="4"/>
  <c r="AR15" i="4"/>
  <c r="AR11" i="4"/>
  <c r="C14" i="4"/>
  <c r="L14" i="4"/>
  <c r="AR14" i="4"/>
  <c r="AV15" i="4"/>
  <c r="C10" i="4"/>
  <c r="V10" i="4"/>
  <c r="AD14" i="4"/>
  <c r="AG15" i="4"/>
  <c r="H16" i="4"/>
  <c r="H15" i="4"/>
  <c r="H12" i="4"/>
  <c r="H8" i="4"/>
  <c r="H11" i="4"/>
  <c r="X16" i="4"/>
  <c r="X15" i="4"/>
  <c r="X12" i="4"/>
  <c r="X8" i="4"/>
  <c r="X14" i="4"/>
  <c r="X11" i="4"/>
  <c r="AJ16" i="4"/>
  <c r="AJ14" i="4"/>
  <c r="AJ12" i="4"/>
  <c r="AJ8" i="4"/>
  <c r="AJ11" i="4"/>
  <c r="AN16" i="4"/>
  <c r="AN15" i="4"/>
  <c r="AN12" i="4"/>
  <c r="AN8" i="4"/>
  <c r="AN14" i="4"/>
  <c r="AN11" i="4"/>
  <c r="AG10" i="4"/>
  <c r="L10" i="4"/>
  <c r="AD10" i="4"/>
  <c r="AR10" i="4"/>
  <c r="D15" i="4"/>
  <c r="D13" i="4"/>
  <c r="D9" i="4"/>
  <c r="D12" i="4"/>
  <c r="D8" i="4"/>
  <c r="G16" i="4"/>
  <c r="G13" i="4"/>
  <c r="G9" i="4"/>
  <c r="G15" i="4"/>
  <c r="G12" i="4"/>
  <c r="G8" i="4"/>
  <c r="K13" i="4"/>
  <c r="K9" i="4"/>
  <c r="K16" i="4"/>
  <c r="K12" i="4"/>
  <c r="K8" i="4"/>
  <c r="P14" i="4"/>
  <c r="P13" i="4"/>
  <c r="P9" i="4"/>
  <c r="P12" i="4"/>
  <c r="P8" i="4"/>
  <c r="S15" i="4"/>
  <c r="S13" i="4"/>
  <c r="S9" i="4"/>
  <c r="S14" i="4"/>
  <c r="S12" i="4"/>
  <c r="S8" i="4"/>
  <c r="W16" i="4"/>
  <c r="W13" i="4"/>
  <c r="W9" i="4"/>
  <c r="W15" i="4"/>
  <c r="W12" i="4"/>
  <c r="W8" i="4"/>
  <c r="AA13" i="4"/>
  <c r="AA9" i="4"/>
  <c r="AA16" i="4"/>
  <c r="AA12" i="4"/>
  <c r="AA8" i="4"/>
  <c r="AF14" i="4"/>
  <c r="AF13" i="4"/>
  <c r="AF9" i="4"/>
  <c r="AF12" i="4"/>
  <c r="AF8" i="4"/>
  <c r="AC15" i="4"/>
  <c r="AC13" i="4"/>
  <c r="AC9" i="4"/>
  <c r="AC14" i="4"/>
  <c r="AC12" i="4"/>
  <c r="AC8" i="4"/>
  <c r="AM16" i="4"/>
  <c r="AM13" i="4"/>
  <c r="AM9" i="4"/>
  <c r="AM15" i="4"/>
  <c r="AM12" i="4"/>
  <c r="AM8" i="4"/>
  <c r="AQ13" i="4"/>
  <c r="AQ9" i="4"/>
  <c r="AQ16" i="4"/>
  <c r="AQ12" i="4"/>
  <c r="AQ8" i="4"/>
  <c r="AT14" i="4"/>
  <c r="AT13" i="4"/>
  <c r="AT9" i="4"/>
  <c r="AT12" i="4"/>
  <c r="AT8" i="4"/>
  <c r="AY15" i="4"/>
  <c r="AY13" i="4"/>
  <c r="AY9" i="4"/>
  <c r="AY14" i="4"/>
  <c r="AY12" i="4"/>
  <c r="AY8" i="4"/>
  <c r="H9" i="4"/>
  <c r="M9" i="4"/>
  <c r="X9" i="4"/>
  <c r="AG9" i="4"/>
  <c r="AN9" i="4"/>
  <c r="AV9" i="4"/>
  <c r="G10" i="4"/>
  <c r="P10" i="4"/>
  <c r="W10" i="4"/>
  <c r="AF10" i="4"/>
  <c r="AM10" i="4"/>
  <c r="AT10" i="4"/>
  <c r="C13" i="4"/>
  <c r="L13" i="4"/>
  <c r="V13" i="4"/>
  <c r="AD13" i="4"/>
  <c r="AJ13" i="4"/>
  <c r="AR13" i="4"/>
  <c r="D14" i="4"/>
  <c r="K14" i="4"/>
  <c r="AG14" i="4"/>
  <c r="AQ14" i="4"/>
  <c r="C15" i="4"/>
  <c r="P15" i="4"/>
  <c r="AJ15" i="4"/>
  <c r="AT15" i="4"/>
  <c r="S16" i="4"/>
  <c r="AY16" i="4"/>
  <c r="E9" i="4"/>
  <c r="J9" i="4"/>
  <c r="O9" i="4"/>
  <c r="R9" i="4"/>
  <c r="T9" i="4"/>
  <c r="Y9" i="4"/>
  <c r="AE9" i="4"/>
  <c r="AB9" i="4"/>
  <c r="AL9" i="4"/>
  <c r="AP9" i="4"/>
  <c r="AU9" i="4"/>
  <c r="AW9" i="4"/>
  <c r="F10" i="4"/>
  <c r="I10" i="4"/>
  <c r="N10" i="4"/>
  <c r="Q10" i="4"/>
  <c r="U10" i="4"/>
  <c r="Z10" i="4"/>
  <c r="AH10" i="4"/>
  <c r="AI10" i="4"/>
  <c r="AK10" i="4"/>
  <c r="AO10" i="4"/>
  <c r="AS10" i="4"/>
  <c r="AX10" i="4"/>
  <c r="E13" i="4"/>
  <c r="J13" i="4"/>
  <c r="O13" i="4"/>
  <c r="R13" i="4"/>
  <c r="T13" i="4"/>
  <c r="Y13" i="4"/>
  <c r="AE13" i="4"/>
  <c r="AB13" i="4"/>
  <c r="AL13" i="4"/>
  <c r="AP13" i="4"/>
  <c r="AU13" i="4"/>
  <c r="AW13" i="4"/>
  <c r="F14" i="4"/>
  <c r="I14" i="4"/>
  <c r="N14" i="4"/>
  <c r="AH14" i="4"/>
  <c r="AS14" i="4"/>
  <c r="AW15" i="4"/>
  <c r="E16" i="4"/>
  <c r="Q16" i="4"/>
  <c r="T16" i="4"/>
  <c r="AI16" i="4"/>
  <c r="AL16" i="4"/>
  <c r="AX16" i="4"/>
  <c r="R14" i="4"/>
  <c r="AB14" i="4"/>
  <c r="E10" i="4"/>
  <c r="J10" i="4"/>
  <c r="O10" i="4"/>
  <c r="R10" i="4"/>
  <c r="T10" i="4"/>
  <c r="Y10" i="4"/>
  <c r="AE10" i="4"/>
  <c r="AB10" i="4"/>
  <c r="AL10" i="4"/>
  <c r="AP10" i="4"/>
  <c r="AU10" i="4"/>
  <c r="AW10" i="4"/>
  <c r="F11" i="4"/>
  <c r="I11" i="4"/>
  <c r="N11" i="4"/>
  <c r="Q11" i="4"/>
  <c r="U11" i="4"/>
  <c r="Z11" i="4"/>
  <c r="AH11" i="4"/>
  <c r="AI11" i="4"/>
  <c r="AK11" i="4"/>
  <c r="AO11" i="4"/>
  <c r="AS11" i="4"/>
  <c r="AX11" i="4"/>
  <c r="Z14" i="4"/>
  <c r="AO14" i="4"/>
  <c r="O15" i="4"/>
  <c r="AE15" i="4"/>
  <c r="AU15" i="4"/>
  <c r="N16" i="4"/>
  <c r="R16" i="4"/>
  <c r="AH16" i="4"/>
  <c r="AB16" i="4"/>
  <c r="AS16" i="4"/>
  <c r="AW16" i="4"/>
  <c r="L16" i="2"/>
  <c r="L12" i="2"/>
  <c r="X16" i="2"/>
  <c r="X12" i="2"/>
  <c r="X8" i="2"/>
  <c r="AJ16" i="2"/>
  <c r="AJ12" i="2"/>
  <c r="AJ8" i="2"/>
  <c r="AV16" i="2"/>
  <c r="AV12" i="2"/>
  <c r="AV8" i="2"/>
  <c r="AR10" i="2"/>
  <c r="M11" i="2"/>
  <c r="AV11" i="2"/>
  <c r="C13" i="2"/>
  <c r="X14" i="2"/>
  <c r="AD15" i="2"/>
  <c r="F15" i="2"/>
  <c r="F11" i="2"/>
  <c r="I15" i="2"/>
  <c r="I11" i="2"/>
  <c r="N15" i="2"/>
  <c r="N11" i="2"/>
  <c r="Q15" i="2"/>
  <c r="Q11" i="2"/>
  <c r="U15" i="2"/>
  <c r="U11" i="2"/>
  <c r="Z15" i="2"/>
  <c r="Z11" i="2"/>
  <c r="AH15" i="2"/>
  <c r="AH11" i="2"/>
  <c r="AI15" i="2"/>
  <c r="AI11" i="2"/>
  <c r="AK15" i="2"/>
  <c r="AK11" i="2"/>
  <c r="AO15" i="2"/>
  <c r="AO11" i="2"/>
  <c r="AS15" i="2"/>
  <c r="AS11" i="2"/>
  <c r="AX15" i="2"/>
  <c r="AX11" i="2"/>
  <c r="D8" i="2"/>
  <c r="G8" i="2"/>
  <c r="K8" i="2"/>
  <c r="P8" i="2"/>
  <c r="U8" i="2"/>
  <c r="Y8" i="2"/>
  <c r="AF8" i="2"/>
  <c r="AK8" i="2"/>
  <c r="AP8" i="2"/>
  <c r="AT8" i="2"/>
  <c r="C9" i="2"/>
  <c r="I9" i="2"/>
  <c r="O9" i="2"/>
  <c r="V9" i="2"/>
  <c r="Z9" i="2"/>
  <c r="AE9" i="2"/>
  <c r="AJ9" i="2"/>
  <c r="AO9" i="2"/>
  <c r="AU9" i="2"/>
  <c r="D10" i="2"/>
  <c r="H10" i="2"/>
  <c r="N10" i="2"/>
  <c r="S10" i="2"/>
  <c r="X10" i="2"/>
  <c r="AH10" i="2"/>
  <c r="AC10" i="2"/>
  <c r="AN10" i="2"/>
  <c r="AS10" i="2"/>
  <c r="AY10" i="2"/>
  <c r="G11" i="2"/>
  <c r="L11" i="2"/>
  <c r="R11" i="2"/>
  <c r="W11" i="2"/>
  <c r="AD11" i="2"/>
  <c r="AB11" i="2"/>
  <c r="AM11" i="2"/>
  <c r="AR11" i="2"/>
  <c r="AW11" i="2"/>
  <c r="K12" i="2"/>
  <c r="Q12" i="2"/>
  <c r="AA12" i="2"/>
  <c r="AI12" i="2"/>
  <c r="AQ12" i="2"/>
  <c r="AX12" i="2"/>
  <c r="F13" i="2"/>
  <c r="M13" i="2"/>
  <c r="U13" i="2"/>
  <c r="AK13" i="2"/>
  <c r="AV13" i="2"/>
  <c r="C14" i="2"/>
  <c r="I14" i="2"/>
  <c r="P14" i="2"/>
  <c r="Z14" i="2"/>
  <c r="AF14" i="2"/>
  <c r="AJ14" i="2"/>
  <c r="AO14" i="2"/>
  <c r="AT14" i="2"/>
  <c r="D15" i="2"/>
  <c r="BG143" i="2" s="1"/>
  <c r="S15" i="2"/>
  <c r="X15" i="2"/>
  <c r="AC15" i="2"/>
  <c r="AY15" i="2"/>
  <c r="G16" i="2"/>
  <c r="N16" i="2"/>
  <c r="W16" i="2"/>
  <c r="AH16" i="2"/>
  <c r="AM16" i="2"/>
  <c r="AS16" i="2"/>
  <c r="H16" i="2"/>
  <c r="H12" i="2"/>
  <c r="V16" i="2"/>
  <c r="V12" i="2"/>
  <c r="V8" i="2"/>
  <c r="AG16" i="2"/>
  <c r="AG12" i="2"/>
  <c r="AG8" i="2"/>
  <c r="AN16" i="2"/>
  <c r="AN12" i="2"/>
  <c r="AN8" i="2"/>
  <c r="AN9" i="2"/>
  <c r="L10" i="2"/>
  <c r="AG11" i="2"/>
  <c r="V13" i="2"/>
  <c r="AJ13" i="2"/>
  <c r="AR15" i="2"/>
  <c r="E14" i="2"/>
  <c r="E10" i="2"/>
  <c r="J14" i="2"/>
  <c r="J10" i="2"/>
  <c r="O14" i="2"/>
  <c r="O10" i="2"/>
  <c r="R14" i="2"/>
  <c r="R10" i="2"/>
  <c r="T14" i="2"/>
  <c r="T10" i="2"/>
  <c r="Y14" i="2"/>
  <c r="Y10" i="2"/>
  <c r="AE14" i="2"/>
  <c r="AE10" i="2"/>
  <c r="AB14" i="2"/>
  <c r="AB10" i="2"/>
  <c r="AL14" i="2"/>
  <c r="AL10" i="2"/>
  <c r="AP14" i="2"/>
  <c r="AP10" i="2"/>
  <c r="AU14" i="2"/>
  <c r="AU10" i="2"/>
  <c r="AW14" i="2"/>
  <c r="AW10" i="2"/>
  <c r="H8" i="2"/>
  <c r="L8" i="2"/>
  <c r="Q8" i="2"/>
  <c r="T8" i="2"/>
  <c r="AA8" i="2"/>
  <c r="AI8" i="2"/>
  <c r="AL8" i="2"/>
  <c r="AQ8" i="2"/>
  <c r="AX8" i="2"/>
  <c r="F9" i="2"/>
  <c r="J9" i="2"/>
  <c r="M9" i="2"/>
  <c r="U9" i="2"/>
  <c r="Y9" i="2"/>
  <c r="AG9" i="2"/>
  <c r="AK9" i="2"/>
  <c r="AP9" i="2"/>
  <c r="AV9" i="2"/>
  <c r="I10" i="2"/>
  <c r="P10" i="2"/>
  <c r="V10" i="2"/>
  <c r="Z10" i="2"/>
  <c r="AF10" i="2"/>
  <c r="AJ10" i="2"/>
  <c r="AO10" i="2"/>
  <c r="AT10" i="2"/>
  <c r="D11" i="2"/>
  <c r="H11" i="2"/>
  <c r="O11" i="2"/>
  <c r="S11" i="2"/>
  <c r="X11" i="2"/>
  <c r="AE11" i="2"/>
  <c r="AC11" i="2"/>
  <c r="AN11" i="2"/>
  <c r="AU11" i="2"/>
  <c r="AY11" i="2"/>
  <c r="N12" i="2"/>
  <c r="R12" i="2"/>
  <c r="AH12" i="2"/>
  <c r="AB12" i="2"/>
  <c r="AS12" i="2"/>
  <c r="AW12" i="2"/>
  <c r="E13" i="2"/>
  <c r="L13" i="2"/>
  <c r="Q13" i="2"/>
  <c r="T13" i="2"/>
  <c r="AI13" i="2"/>
  <c r="AL13" i="2"/>
  <c r="AX13" i="2"/>
  <c r="F14" i="2"/>
  <c r="U14" i="2"/>
  <c r="AG14" i="2"/>
  <c r="AK14" i="2"/>
  <c r="AV14" i="2"/>
  <c r="J15" i="2"/>
  <c r="V15" i="2"/>
  <c r="Y15" i="2"/>
  <c r="AJ15" i="2"/>
  <c r="AP15" i="2"/>
  <c r="I16" i="2"/>
  <c r="O16" i="2"/>
  <c r="Z16" i="2"/>
  <c r="AE16" i="2"/>
  <c r="AO16" i="2"/>
  <c r="AU16" i="2"/>
  <c r="C16" i="2"/>
  <c r="C12" i="2"/>
  <c r="M16" i="2"/>
  <c r="M12" i="2"/>
  <c r="M8" i="2"/>
  <c r="AD16" i="2"/>
  <c r="AD12" i="2"/>
  <c r="AD8" i="2"/>
  <c r="AR16" i="2"/>
  <c r="AR12" i="2"/>
  <c r="AR8" i="2"/>
  <c r="H9" i="2"/>
  <c r="X9" i="2"/>
  <c r="AD10" i="2"/>
  <c r="H14" i="2"/>
  <c r="AN14" i="2"/>
  <c r="L15" i="2"/>
  <c r="D13" i="2"/>
  <c r="D9" i="2"/>
  <c r="G13" i="2"/>
  <c r="G9" i="2"/>
  <c r="K13" i="2"/>
  <c r="K9" i="2"/>
  <c r="P13" i="2"/>
  <c r="P9" i="2"/>
  <c r="S13" i="2"/>
  <c r="S9" i="2"/>
  <c r="W13" i="2"/>
  <c r="W9" i="2"/>
  <c r="AA13" i="2"/>
  <c r="AA9" i="2"/>
  <c r="AF13" i="2"/>
  <c r="AF9" i="2"/>
  <c r="AC13" i="2"/>
  <c r="AC9" i="2"/>
  <c r="AM13" i="2"/>
  <c r="AM9" i="2"/>
  <c r="AQ13" i="2"/>
  <c r="AQ9" i="2"/>
  <c r="AT13" i="2"/>
  <c r="AT9" i="2"/>
  <c r="AY13" i="2"/>
  <c r="AY9" i="2"/>
  <c r="F8" i="2"/>
  <c r="I8" i="2"/>
  <c r="N8" i="2"/>
  <c r="R8" i="2"/>
  <c r="W8" i="2"/>
  <c r="AH8" i="2"/>
  <c r="AB8" i="2"/>
  <c r="AM8" i="2"/>
  <c r="AS8" i="2"/>
  <c r="AW8" i="2"/>
  <c r="E9" i="2"/>
  <c r="L9" i="2"/>
  <c r="Q9" i="2"/>
  <c r="T9" i="2"/>
  <c r="AD9" i="2"/>
  <c r="AI9" i="2"/>
  <c r="AL9" i="2"/>
  <c r="AR9" i="2"/>
  <c r="AX9" i="2"/>
  <c r="F10" i="2"/>
  <c r="K10" i="2"/>
  <c r="M10" i="2"/>
  <c r="U10" i="2"/>
  <c r="AA10" i="2"/>
  <c r="AG10" i="2"/>
  <c r="AK10" i="2"/>
  <c r="AQ10" i="2"/>
  <c r="AV10" i="2"/>
  <c r="C11" i="2"/>
  <c r="J11" i="2"/>
  <c r="P11" i="2"/>
  <c r="V11" i="2"/>
  <c r="Y11" i="2"/>
  <c r="AF11" i="2"/>
  <c r="AJ11" i="2"/>
  <c r="AP11" i="2"/>
  <c r="AT11" i="2"/>
  <c r="D12" i="2"/>
  <c r="I12" i="2"/>
  <c r="O12" i="2"/>
  <c r="S12" i="2"/>
  <c r="Z12" i="2"/>
  <c r="AE12" i="2"/>
  <c r="AC12" i="2"/>
  <c r="AO12" i="2"/>
  <c r="AU12" i="2"/>
  <c r="AY12" i="2"/>
  <c r="H13" i="2"/>
  <c r="N13" i="2"/>
  <c r="R13" i="2"/>
  <c r="X13" i="2"/>
  <c r="AH13" i="2"/>
  <c r="AB13" i="2"/>
  <c r="AN13" i="2"/>
  <c r="AS13" i="2"/>
  <c r="AW13" i="2"/>
  <c r="G14" i="2"/>
  <c r="L14" i="2"/>
  <c r="Q14" i="2"/>
  <c r="W14" i="2"/>
  <c r="AD14" i="2"/>
  <c r="AI14" i="2"/>
  <c r="AM14" i="2"/>
  <c r="AR14" i="2"/>
  <c r="AX14" i="2"/>
  <c r="E15" i="2"/>
  <c r="K15" i="2"/>
  <c r="M15" i="2"/>
  <c r="T15" i="2"/>
  <c r="AA15" i="2"/>
  <c r="AG15" i="2"/>
  <c r="AL15" i="2"/>
  <c r="AQ15" i="2"/>
  <c r="AV15" i="2"/>
  <c r="F16" i="2"/>
  <c r="J16" i="2"/>
  <c r="P16" i="2"/>
  <c r="U16" i="2"/>
  <c r="Y16" i="2"/>
  <c r="AF16" i="2"/>
  <c r="AK16" i="2"/>
  <c r="AP16" i="2"/>
  <c r="AT16" i="2"/>
  <c r="BE154" i="6" l="1"/>
  <c r="BH154" i="6"/>
  <c r="BB154" i="6"/>
  <c r="BA154" i="6"/>
  <c r="BF143" i="2"/>
  <c r="BA143" i="2"/>
  <c r="BE143" i="2"/>
  <c r="BD143" i="2"/>
  <c r="BB143" i="2"/>
  <c r="BH143" i="2"/>
  <c r="BC143" i="2"/>
  <c r="BD143" i="9"/>
  <c r="BH143" i="9"/>
  <c r="BG143" i="9"/>
  <c r="BC143" i="9"/>
  <c r="BE143" i="9"/>
  <c r="BB143" i="9"/>
  <c r="BF143" i="9"/>
  <c r="BA143" i="9"/>
  <c r="BE143" i="4"/>
  <c r="BG143" i="4"/>
  <c r="BB17" i="4"/>
  <c r="BB143" i="4"/>
  <c r="BH143" i="4"/>
  <c r="BF143" i="4"/>
  <c r="BC143" i="4"/>
  <c r="BD143" i="4"/>
  <c r="BE29" i="6"/>
  <c r="BB17" i="9"/>
  <c r="BB17" i="2"/>
  <c r="BA47" i="2"/>
  <c r="BH134" i="2"/>
  <c r="BD136" i="2"/>
  <c r="BG85" i="2"/>
  <c r="BC105" i="2"/>
  <c r="BE100" i="2"/>
  <c r="BD66" i="2"/>
  <c r="BF55" i="2"/>
  <c r="BF129" i="2"/>
  <c r="BB111" i="2"/>
  <c r="BE106" i="2"/>
  <c r="BA92" i="2"/>
  <c r="BD117" i="4"/>
  <c r="BD120" i="2"/>
  <c r="BD50" i="2"/>
  <c r="BF137" i="2"/>
  <c r="BF123" i="2"/>
  <c r="BF51" i="2"/>
  <c r="BC81" i="2"/>
  <c r="BD74" i="2"/>
  <c r="BH122" i="2"/>
  <c r="BD140" i="6"/>
  <c r="BH126" i="2"/>
  <c r="BF117" i="2"/>
  <c r="BG103" i="2"/>
  <c r="BB139" i="2"/>
  <c r="BA94" i="2"/>
  <c r="BB55" i="2"/>
  <c r="BD130" i="2"/>
  <c r="BB137" i="2"/>
  <c r="BF127" i="2"/>
  <c r="BC97" i="2"/>
  <c r="BA82" i="2"/>
  <c r="BD58" i="2"/>
  <c r="BH70" i="2"/>
  <c r="BH124" i="2"/>
  <c r="BE104" i="2"/>
  <c r="BB117" i="2"/>
  <c r="BF49" i="2"/>
  <c r="BH112" i="2"/>
  <c r="BC99" i="2"/>
  <c r="BA100" i="2"/>
  <c r="BB51" i="2"/>
  <c r="BH56" i="2"/>
  <c r="BD70" i="2"/>
  <c r="BG93" i="2"/>
  <c r="BE86" i="6"/>
  <c r="BD142" i="9"/>
  <c r="BE98" i="2"/>
  <c r="BD114" i="2"/>
  <c r="BB119" i="2"/>
  <c r="BH132" i="2"/>
  <c r="BH114" i="2"/>
  <c r="BE96" i="2"/>
  <c r="BD128" i="2"/>
  <c r="BD112" i="2"/>
  <c r="BF119" i="2"/>
  <c r="BB131" i="2"/>
  <c r="BA90" i="2"/>
  <c r="BD54" i="2"/>
  <c r="BG142" i="2"/>
  <c r="BB151" i="6"/>
  <c r="BC103" i="9"/>
  <c r="BD138" i="2"/>
  <c r="BD122" i="2"/>
  <c r="BB123" i="2"/>
  <c r="BH140" i="2"/>
  <c r="BF135" i="2"/>
  <c r="BB129" i="2"/>
  <c r="BF109" i="2"/>
  <c r="BE88" i="2"/>
  <c r="BF67" i="2"/>
  <c r="BG141" i="4"/>
  <c r="BG142" i="4"/>
  <c r="BA142" i="4"/>
  <c r="BA141" i="4"/>
  <c r="BH132" i="9"/>
  <c r="BF142" i="9"/>
  <c r="BD126" i="2"/>
  <c r="BD110" i="2"/>
  <c r="BB121" i="2"/>
  <c r="BB141" i="2"/>
  <c r="BF139" i="2"/>
  <c r="BH136" i="2"/>
  <c r="BB133" i="2"/>
  <c r="BF131" i="2"/>
  <c r="BH128" i="2"/>
  <c r="BB125" i="2"/>
  <c r="BH120" i="2"/>
  <c r="BH116" i="2"/>
  <c r="BB113" i="2"/>
  <c r="BF111" i="2"/>
  <c r="BH108" i="2"/>
  <c r="BC103" i="2"/>
  <c r="BC95" i="2"/>
  <c r="BE90" i="2"/>
  <c r="BG87" i="2"/>
  <c r="BA84" i="2"/>
  <c r="BE82" i="2"/>
  <c r="BH106" i="2"/>
  <c r="BA102" i="2"/>
  <c r="BA98" i="2"/>
  <c r="BG95" i="2"/>
  <c r="BB79" i="2"/>
  <c r="BB71" i="2"/>
  <c r="BB63" i="2"/>
  <c r="BF77" i="2"/>
  <c r="BF61" i="2"/>
  <c r="BH52" i="2"/>
  <c r="BH72" i="2"/>
  <c r="BG99" i="2"/>
  <c r="BC83" i="2"/>
  <c r="BA96" i="2"/>
  <c r="BE92" i="2"/>
  <c r="BD52" i="2"/>
  <c r="BD142" i="2"/>
  <c r="BB49" i="2"/>
  <c r="BA142" i="2"/>
  <c r="BF53" i="2"/>
  <c r="BF142" i="2"/>
  <c r="BE142" i="2"/>
  <c r="BA97" i="4"/>
  <c r="BD141" i="4"/>
  <c r="BD142" i="4"/>
  <c r="BF153" i="6"/>
  <c r="BH142" i="9"/>
  <c r="BG142" i="9"/>
  <c r="BA142" i="9"/>
  <c r="BG153" i="6"/>
  <c r="BA56" i="9"/>
  <c r="BD134" i="2"/>
  <c r="BD118" i="2"/>
  <c r="BD140" i="2"/>
  <c r="BD132" i="2"/>
  <c r="BD124" i="2"/>
  <c r="BD116" i="2"/>
  <c r="BD108" i="2"/>
  <c r="BF121" i="2"/>
  <c r="BF141" i="2"/>
  <c r="BH138" i="2"/>
  <c r="BB135" i="2"/>
  <c r="BF133" i="2"/>
  <c r="BH130" i="2"/>
  <c r="BB127" i="2"/>
  <c r="BF125" i="2"/>
  <c r="BH118" i="2"/>
  <c r="BB115" i="2"/>
  <c r="BF113" i="2"/>
  <c r="BH110" i="2"/>
  <c r="BB107" i="2"/>
  <c r="BC101" i="2"/>
  <c r="BC93" i="2"/>
  <c r="BG89" i="2"/>
  <c r="BA86" i="2"/>
  <c r="BE84" i="2"/>
  <c r="BG105" i="2"/>
  <c r="BG101" i="2"/>
  <c r="BD78" i="2"/>
  <c r="BD62" i="2"/>
  <c r="BF75" i="2"/>
  <c r="BF59" i="2"/>
  <c r="BH142" i="2"/>
  <c r="BB142" i="2"/>
  <c r="BE142" i="4"/>
  <c r="BE141" i="4"/>
  <c r="BH141" i="4"/>
  <c r="BH142" i="4"/>
  <c r="BE142" i="9"/>
  <c r="BF115" i="2"/>
  <c r="BB109" i="2"/>
  <c r="BF107" i="2"/>
  <c r="BG91" i="2"/>
  <c r="BA88" i="2"/>
  <c r="BE86" i="2"/>
  <c r="BG83" i="2"/>
  <c r="BG81" i="2"/>
  <c r="BG97" i="2"/>
  <c r="BB75" i="2"/>
  <c r="BB67" i="2"/>
  <c r="BB59" i="2"/>
  <c r="BF69" i="2"/>
  <c r="BC142" i="2"/>
  <c r="BB142" i="4"/>
  <c r="BB141" i="4"/>
  <c r="BF142" i="4"/>
  <c r="BF141" i="4"/>
  <c r="BC142" i="4"/>
  <c r="BC141" i="4"/>
  <c r="BC153" i="6"/>
  <c r="BB142" i="9"/>
  <c r="BC142" i="9"/>
  <c r="BH153" i="6"/>
  <c r="BH118" i="6"/>
  <c r="BD130" i="6"/>
  <c r="BB153" i="6"/>
  <c r="BB29" i="6"/>
  <c r="BA153" i="6"/>
  <c r="BA149" i="6"/>
  <c r="BA145" i="6"/>
  <c r="BA141" i="6"/>
  <c r="BA137" i="6"/>
  <c r="BA133" i="6"/>
  <c r="BA129" i="6"/>
  <c r="BA125" i="6"/>
  <c r="BA121" i="6"/>
  <c r="BA117" i="6"/>
  <c r="BA113" i="6"/>
  <c r="BA109" i="6"/>
  <c r="BA105" i="6"/>
  <c r="BA101" i="6"/>
  <c r="BA97" i="6"/>
  <c r="BA93" i="6"/>
  <c r="BA89" i="6"/>
  <c r="BA85" i="6"/>
  <c r="BA81" i="6"/>
  <c r="BA77" i="6"/>
  <c r="BA73" i="6"/>
  <c r="BA69" i="6"/>
  <c r="BA65" i="6"/>
  <c r="BA61" i="6"/>
  <c r="BA142" i="6"/>
  <c r="BA130" i="6"/>
  <c r="BA114" i="6"/>
  <c r="BA102" i="6"/>
  <c r="BA94" i="6"/>
  <c r="BA82" i="6"/>
  <c r="BA70" i="6"/>
  <c r="BA152" i="6"/>
  <c r="BA148" i="6"/>
  <c r="BA144" i="6"/>
  <c r="BA140" i="6"/>
  <c r="BA136" i="6"/>
  <c r="BA132" i="6"/>
  <c r="BA128" i="6"/>
  <c r="BA124" i="6"/>
  <c r="BA120" i="6"/>
  <c r="BA116" i="6"/>
  <c r="BA112" i="6"/>
  <c r="BA108" i="6"/>
  <c r="BA104" i="6"/>
  <c r="BA100" i="6"/>
  <c r="BA96" i="6"/>
  <c r="BA92" i="6"/>
  <c r="BA88" i="6"/>
  <c r="BA84" i="6"/>
  <c r="BA80" i="6"/>
  <c r="BA76" i="6"/>
  <c r="BA72" i="6"/>
  <c r="BA68" i="6"/>
  <c r="BA64" i="6"/>
  <c r="BA60" i="6"/>
  <c r="BA150" i="6"/>
  <c r="BA138" i="6"/>
  <c r="BA126" i="6"/>
  <c r="BA118" i="6"/>
  <c r="BA106" i="6"/>
  <c r="BA90" i="6"/>
  <c r="BA78" i="6"/>
  <c r="BA66" i="6"/>
  <c r="BA151" i="6"/>
  <c r="BA147" i="6"/>
  <c r="BA143" i="6"/>
  <c r="BA139" i="6"/>
  <c r="BA135" i="6"/>
  <c r="BA131" i="6"/>
  <c r="BA127" i="6"/>
  <c r="BA123" i="6"/>
  <c r="BA119" i="6"/>
  <c r="BA115" i="6"/>
  <c r="BA111" i="6"/>
  <c r="BA107" i="6"/>
  <c r="BA103" i="6"/>
  <c r="BA99" i="6"/>
  <c r="BA95" i="6"/>
  <c r="BA91" i="6"/>
  <c r="BA87" i="6"/>
  <c r="BA83" i="6"/>
  <c r="BA79" i="6"/>
  <c r="BA75" i="6"/>
  <c r="BA71" i="6"/>
  <c r="BA67" i="6"/>
  <c r="BA63" i="6"/>
  <c r="BA59" i="6"/>
  <c r="BA146" i="6"/>
  <c r="BA134" i="6"/>
  <c r="BA122" i="6"/>
  <c r="BA110" i="6"/>
  <c r="BA98" i="6"/>
  <c r="BA86" i="6"/>
  <c r="BA74" i="6"/>
  <c r="BA62" i="6"/>
  <c r="BE153" i="6"/>
  <c r="BD153" i="6"/>
  <c r="BF143" i="6"/>
  <c r="BC85" i="6"/>
  <c r="BB135" i="6"/>
  <c r="BC110" i="6"/>
  <c r="BD146" i="6"/>
  <c r="BD120" i="6"/>
  <c r="BE117" i="6"/>
  <c r="BF137" i="6"/>
  <c r="BH132" i="6"/>
  <c r="BH148" i="6"/>
  <c r="BH126" i="6"/>
  <c r="BF123" i="6"/>
  <c r="BE70" i="6"/>
  <c r="BG106" i="6"/>
  <c r="BH80" i="2"/>
  <c r="BF131" i="6"/>
  <c r="BC91" i="2"/>
  <c r="BC89" i="2"/>
  <c r="BC87" i="2"/>
  <c r="BC85" i="2"/>
  <c r="BA106" i="2"/>
  <c r="BA104" i="2"/>
  <c r="BE102" i="2"/>
  <c r="BE94" i="2"/>
  <c r="BB77" i="2"/>
  <c r="BB73" i="2"/>
  <c r="BB69" i="2"/>
  <c r="BB65" i="2"/>
  <c r="BB61" i="2"/>
  <c r="BB57" i="2"/>
  <c r="BB53" i="2"/>
  <c r="BD48" i="2"/>
  <c r="BF73" i="2"/>
  <c r="BF65" i="2"/>
  <c r="BH58" i="2"/>
  <c r="BH54" i="2"/>
  <c r="BH50" i="2"/>
  <c r="BH78" i="2"/>
  <c r="BE66" i="6"/>
  <c r="BC108" i="6"/>
  <c r="BG114" i="6"/>
  <c r="BH29" i="6"/>
  <c r="BD118" i="6"/>
  <c r="BD136" i="9"/>
  <c r="BG107" i="9"/>
  <c r="BD80" i="2"/>
  <c r="BD76" i="2"/>
  <c r="BD72" i="2"/>
  <c r="BD68" i="2"/>
  <c r="BD64" i="2"/>
  <c r="BD60" i="2"/>
  <c r="BD56" i="2"/>
  <c r="BF79" i="2"/>
  <c r="BF71" i="2"/>
  <c r="BF63" i="2"/>
  <c r="BF57" i="2"/>
  <c r="BB125" i="6"/>
  <c r="BK155" i="4"/>
  <c r="BK154" i="2"/>
  <c r="BK155" i="2" s="1"/>
  <c r="BA62" i="4"/>
  <c r="BD127" i="4"/>
  <c r="BB110" i="4"/>
  <c r="BK155" i="9"/>
  <c r="BD118" i="9"/>
  <c r="BG115" i="9"/>
  <c r="BA68" i="9"/>
  <c r="BH140" i="9"/>
  <c r="BE90" i="9"/>
  <c r="BC111" i="9"/>
  <c r="BG99" i="9"/>
  <c r="BG67" i="9"/>
  <c r="BG63" i="9"/>
  <c r="BD128" i="9"/>
  <c r="BH124" i="9"/>
  <c r="BC95" i="9"/>
  <c r="BH118" i="9"/>
  <c r="BC79" i="9"/>
  <c r="BC81" i="9"/>
  <c r="BF127" i="9"/>
  <c r="BD91" i="9"/>
  <c r="BA60" i="9"/>
  <c r="BH120" i="9"/>
  <c r="BE100" i="9"/>
  <c r="BG79" i="9"/>
  <c r="BB80" i="9"/>
  <c r="BC85" i="9"/>
  <c r="BH62" i="2"/>
  <c r="BC78" i="4"/>
  <c r="BH133" i="4"/>
  <c r="BF116" i="4"/>
  <c r="BD111" i="4"/>
  <c r="BC86" i="4"/>
  <c r="BD137" i="4"/>
  <c r="BB130" i="4"/>
  <c r="BC76" i="4"/>
  <c r="BC140" i="4"/>
  <c r="BF120" i="4"/>
  <c r="BF108" i="4"/>
  <c r="BB114" i="4"/>
  <c r="BH107" i="4"/>
  <c r="BA48" i="4"/>
  <c r="BD135" i="4"/>
  <c r="BD125" i="4"/>
  <c r="BD113" i="4"/>
  <c r="BF138" i="4"/>
  <c r="BF128" i="4"/>
  <c r="BH117" i="4"/>
  <c r="BA93" i="4"/>
  <c r="BD107" i="4"/>
  <c r="BC84" i="4"/>
  <c r="BA74" i="4"/>
  <c r="BA58" i="4"/>
  <c r="BF114" i="4"/>
  <c r="BE75" i="4"/>
  <c r="BB108" i="4"/>
  <c r="BG94" i="4"/>
  <c r="BF112" i="4"/>
  <c r="BE95" i="4"/>
  <c r="BD133" i="4"/>
  <c r="BD121" i="4"/>
  <c r="BF136" i="4"/>
  <c r="BH125" i="4"/>
  <c r="BA105" i="4"/>
  <c r="BA89" i="4"/>
  <c r="BH113" i="4"/>
  <c r="BC80" i="4"/>
  <c r="BA70" i="4"/>
  <c r="BA54" i="4"/>
  <c r="BH23" i="4"/>
  <c r="BG82" i="4"/>
  <c r="BC47" i="4"/>
  <c r="BD115" i="4"/>
  <c r="BA139" i="4"/>
  <c r="BD129" i="4"/>
  <c r="BD119" i="4"/>
  <c r="BD109" i="4"/>
  <c r="BB122" i="4"/>
  <c r="BA101" i="4"/>
  <c r="BC88" i="4"/>
  <c r="BA66" i="4"/>
  <c r="BA50" i="4"/>
  <c r="BH48" i="2"/>
  <c r="BF136" i="2"/>
  <c r="BH66" i="2"/>
  <c r="BF47" i="2"/>
  <c r="BH74" i="2"/>
  <c r="BH64" i="2"/>
  <c r="BB47" i="2"/>
  <c r="BH141" i="2"/>
  <c r="BH76" i="2"/>
  <c r="BH68" i="2"/>
  <c r="BH60" i="2"/>
  <c r="BD148" i="6"/>
  <c r="BB143" i="6"/>
  <c r="BD138" i="6"/>
  <c r="BD132" i="6"/>
  <c r="BD126" i="6"/>
  <c r="BH151" i="6"/>
  <c r="BF125" i="6"/>
  <c r="BF121" i="6"/>
  <c r="BF151" i="6"/>
  <c r="BF145" i="6"/>
  <c r="BH140" i="6"/>
  <c r="BF135" i="6"/>
  <c r="BF129" i="6"/>
  <c r="BC102" i="6"/>
  <c r="BC69" i="6"/>
  <c r="BG152" i="6"/>
  <c r="BC32" i="6"/>
  <c r="BB119" i="6"/>
  <c r="BF144" i="6"/>
  <c r="BB121" i="6"/>
  <c r="BE78" i="6"/>
  <c r="BG65" i="6"/>
  <c r="BG146" i="6"/>
  <c r="BD152" i="6"/>
  <c r="BB147" i="6"/>
  <c r="BD142" i="6"/>
  <c r="BD136" i="6"/>
  <c r="BB131" i="6"/>
  <c r="BD124" i="6"/>
  <c r="BH128" i="6"/>
  <c r="BB123" i="6"/>
  <c r="BH120" i="6"/>
  <c r="BF149" i="6"/>
  <c r="BH144" i="6"/>
  <c r="BF139" i="6"/>
  <c r="BF133" i="6"/>
  <c r="BC116" i="6"/>
  <c r="BE101" i="6"/>
  <c r="BE97" i="6"/>
  <c r="BE109" i="6"/>
  <c r="BC61" i="6"/>
  <c r="BE90" i="6"/>
  <c r="BE74" i="6"/>
  <c r="BH130" i="6"/>
  <c r="BD122" i="6"/>
  <c r="BD150" i="6"/>
  <c r="BD144" i="6"/>
  <c r="BB139" i="6"/>
  <c r="BD134" i="6"/>
  <c r="BD128" i="6"/>
  <c r="BH122" i="6"/>
  <c r="BH152" i="6"/>
  <c r="BF147" i="6"/>
  <c r="BF141" i="6"/>
  <c r="BH136" i="6"/>
  <c r="BE99" i="6"/>
  <c r="BE95" i="6"/>
  <c r="BC77" i="6"/>
  <c r="BE82" i="6"/>
  <c r="BG69" i="6"/>
  <c r="BG104" i="6"/>
  <c r="BC146" i="6"/>
  <c r="BB135" i="9"/>
  <c r="BB127" i="9"/>
  <c r="BE141" i="9"/>
  <c r="BF139" i="9"/>
  <c r="BF131" i="9"/>
  <c r="BF123" i="9"/>
  <c r="BB117" i="9"/>
  <c r="BA110" i="9"/>
  <c r="BA102" i="9"/>
  <c r="BA94" i="9"/>
  <c r="BE112" i="9"/>
  <c r="BE104" i="9"/>
  <c r="BE96" i="9"/>
  <c r="BA76" i="9"/>
  <c r="BA64" i="9"/>
  <c r="BC55" i="9"/>
  <c r="BC89" i="9"/>
  <c r="BD140" i="9"/>
  <c r="BD132" i="9"/>
  <c r="BD124" i="9"/>
  <c r="BH141" i="9"/>
  <c r="BH136" i="9"/>
  <c r="BH128" i="9"/>
  <c r="BF121" i="9"/>
  <c r="BC115" i="9"/>
  <c r="BC107" i="9"/>
  <c r="BC99" i="9"/>
  <c r="BG111" i="9"/>
  <c r="BG103" i="9"/>
  <c r="BG95" i="9"/>
  <c r="BA72" i="9"/>
  <c r="BC63" i="9"/>
  <c r="BA48" i="9"/>
  <c r="BE86" i="9"/>
  <c r="BG51" i="9"/>
  <c r="BE84" i="9"/>
  <c r="BC83" i="9"/>
  <c r="BA82" i="9"/>
  <c r="BB139" i="9"/>
  <c r="BB131" i="9"/>
  <c r="BB123" i="9"/>
  <c r="BD141" i="9"/>
  <c r="BF135" i="9"/>
  <c r="BA114" i="9"/>
  <c r="BA106" i="9"/>
  <c r="BA98" i="9"/>
  <c r="BE116" i="9"/>
  <c r="BE108" i="9"/>
  <c r="BC71" i="9"/>
  <c r="BC93" i="9"/>
  <c r="BG55" i="9"/>
  <c r="BE80" i="9"/>
  <c r="BA52" i="9"/>
  <c r="BE92" i="9"/>
  <c r="BE88" i="9"/>
  <c r="BG75" i="9"/>
  <c r="BG59" i="9"/>
  <c r="BF119" i="9"/>
  <c r="BC47" i="9"/>
  <c r="BC75" i="9"/>
  <c r="BC67" i="9"/>
  <c r="BC59" i="9"/>
  <c r="BC51" i="9"/>
  <c r="BC91" i="9"/>
  <c r="BC87" i="9"/>
  <c r="BG71" i="9"/>
  <c r="BD117" i="9"/>
  <c r="BD137" i="9"/>
  <c r="BG47" i="9"/>
  <c r="BF140" i="9"/>
  <c r="BE48" i="9"/>
  <c r="BC105" i="9"/>
  <c r="BB119" i="9"/>
  <c r="BD122" i="9"/>
  <c r="BH126" i="9"/>
  <c r="BH135" i="4"/>
  <c r="BH127" i="4"/>
  <c r="BF122" i="4"/>
  <c r="BC104" i="4"/>
  <c r="BC96" i="4"/>
  <c r="BH115" i="4"/>
  <c r="BF110" i="4"/>
  <c r="BG86" i="4"/>
  <c r="BG84" i="4"/>
  <c r="BG80" i="4"/>
  <c r="BG78" i="4"/>
  <c r="BG76" i="4"/>
  <c r="BC73" i="4"/>
  <c r="BC69" i="4"/>
  <c r="BC65" i="4"/>
  <c r="BC61" i="4"/>
  <c r="BC57" i="4"/>
  <c r="BC53" i="4"/>
  <c r="BC49" i="4"/>
  <c r="BE103" i="4"/>
  <c r="BD20" i="4"/>
  <c r="BH139" i="4"/>
  <c r="BG138" i="4"/>
  <c r="BF130" i="4"/>
  <c r="BB124" i="4"/>
  <c r="BF107" i="4"/>
  <c r="BC100" i="4"/>
  <c r="BC92" i="4"/>
  <c r="BB112" i="4"/>
  <c r="BG88" i="4"/>
  <c r="BC28" i="4"/>
  <c r="BG90" i="4"/>
  <c r="BD139" i="4"/>
  <c r="BD131" i="4"/>
  <c r="BD123" i="4"/>
  <c r="BB140" i="4"/>
  <c r="BE139" i="4"/>
  <c r="BH137" i="4"/>
  <c r="BB134" i="4"/>
  <c r="BF132" i="4"/>
  <c r="BH129" i="4"/>
  <c r="BB126" i="4"/>
  <c r="BF124" i="4"/>
  <c r="BH121" i="4"/>
  <c r="BB118" i="4"/>
  <c r="BA107" i="4"/>
  <c r="BA103" i="4"/>
  <c r="BA99" i="4"/>
  <c r="BA95" i="4"/>
  <c r="BA91" i="4"/>
  <c r="BH109" i="4"/>
  <c r="BA87" i="4"/>
  <c r="BA85" i="4"/>
  <c r="BA83" i="4"/>
  <c r="BC82" i="4"/>
  <c r="BA81" i="4"/>
  <c r="BA79" i="4"/>
  <c r="BA77" i="4"/>
  <c r="BA75" i="4"/>
  <c r="BA72" i="4"/>
  <c r="BA68" i="4"/>
  <c r="BA64" i="4"/>
  <c r="BA60" i="4"/>
  <c r="BA56" i="4"/>
  <c r="BA52" i="4"/>
  <c r="BE101" i="4"/>
  <c r="BC27" i="4"/>
  <c r="BG140" i="4"/>
  <c r="BB132" i="4"/>
  <c r="BH119" i="4"/>
  <c r="BF140" i="4"/>
  <c r="BB138" i="4"/>
  <c r="BB136" i="4"/>
  <c r="BF134" i="4"/>
  <c r="BH131" i="4"/>
  <c r="BB128" i="4"/>
  <c r="BF126" i="4"/>
  <c r="BH123" i="4"/>
  <c r="BB120" i="4"/>
  <c r="BF118" i="4"/>
  <c r="BC106" i="4"/>
  <c r="BC102" i="4"/>
  <c r="BC98" i="4"/>
  <c r="BC94" i="4"/>
  <c r="BC90" i="4"/>
  <c r="BB116" i="4"/>
  <c r="BH111" i="4"/>
  <c r="BE87" i="4"/>
  <c r="BE85" i="4"/>
  <c r="BE83" i="4"/>
  <c r="BE81" i="4"/>
  <c r="BE79" i="4"/>
  <c r="BE77" i="4"/>
  <c r="BC71" i="4"/>
  <c r="BC67" i="4"/>
  <c r="BC63" i="4"/>
  <c r="BC59" i="4"/>
  <c r="BC55" i="4"/>
  <c r="BC51" i="4"/>
  <c r="BA139" i="9"/>
  <c r="BA137" i="9"/>
  <c r="BA135" i="9"/>
  <c r="BA133" i="9"/>
  <c r="BA131" i="9"/>
  <c r="BA129" i="9"/>
  <c r="BA127" i="9"/>
  <c r="BA125" i="9"/>
  <c r="BA123" i="9"/>
  <c r="BA138" i="9"/>
  <c r="BA134" i="9"/>
  <c r="BA130" i="9"/>
  <c r="BA126" i="9"/>
  <c r="BA122" i="9"/>
  <c r="BA121" i="9"/>
  <c r="BA120" i="9"/>
  <c r="BA119" i="9"/>
  <c r="BA118" i="9"/>
  <c r="BA117" i="9"/>
  <c r="BA115" i="9"/>
  <c r="BA113" i="9"/>
  <c r="BA111" i="9"/>
  <c r="BA109" i="9"/>
  <c r="BA107" i="9"/>
  <c r="BA105" i="9"/>
  <c r="BA103" i="9"/>
  <c r="BA101" i="9"/>
  <c r="BA99" i="9"/>
  <c r="BA97" i="9"/>
  <c r="BA95" i="9"/>
  <c r="BA93" i="9"/>
  <c r="BA91" i="9"/>
  <c r="BA89" i="9"/>
  <c r="BA87" i="9"/>
  <c r="BA85" i="9"/>
  <c r="BA83" i="9"/>
  <c r="BA81" i="9"/>
  <c r="BA140" i="9"/>
  <c r="BA136" i="9"/>
  <c r="BA132" i="9"/>
  <c r="BA128" i="9"/>
  <c r="BA124" i="9"/>
  <c r="BA79" i="9"/>
  <c r="BA77" i="9"/>
  <c r="BA75" i="9"/>
  <c r="BA73" i="9"/>
  <c r="BA71" i="9"/>
  <c r="BA69" i="9"/>
  <c r="BA67" i="9"/>
  <c r="BA65" i="9"/>
  <c r="BA63" i="9"/>
  <c r="BA61" i="9"/>
  <c r="BA59" i="9"/>
  <c r="BA57" i="9"/>
  <c r="BA55" i="9"/>
  <c r="BA53" i="9"/>
  <c r="BA51" i="9"/>
  <c r="BA49" i="9"/>
  <c r="BH139" i="9"/>
  <c r="BH137" i="9"/>
  <c r="BH135" i="9"/>
  <c r="BH133" i="9"/>
  <c r="BH131" i="9"/>
  <c r="BH129" i="9"/>
  <c r="BH127" i="9"/>
  <c r="BH125" i="9"/>
  <c r="BH123" i="9"/>
  <c r="BH115" i="9"/>
  <c r="BH113" i="9"/>
  <c r="BH111" i="9"/>
  <c r="BH109" i="9"/>
  <c r="BH107" i="9"/>
  <c r="BH105" i="9"/>
  <c r="BH103" i="9"/>
  <c r="BH101" i="9"/>
  <c r="BH99" i="9"/>
  <c r="BH97" i="9"/>
  <c r="BH95" i="9"/>
  <c r="BH93" i="9"/>
  <c r="BH121" i="9"/>
  <c r="BH119" i="9"/>
  <c r="BH117" i="9"/>
  <c r="BH116" i="9"/>
  <c r="BH114" i="9"/>
  <c r="BH112" i="9"/>
  <c r="BH110" i="9"/>
  <c r="BH108" i="9"/>
  <c r="BH106" i="9"/>
  <c r="BH104" i="9"/>
  <c r="BH102" i="9"/>
  <c r="BH100" i="9"/>
  <c r="BH98" i="9"/>
  <c r="BH96" i="9"/>
  <c r="BH94" i="9"/>
  <c r="BH92" i="9"/>
  <c r="BH91" i="9"/>
  <c r="BH90" i="9"/>
  <c r="BH89" i="9"/>
  <c r="BH88" i="9"/>
  <c r="BH87" i="9"/>
  <c r="BH86" i="9"/>
  <c r="BH85" i="9"/>
  <c r="BH84" i="9"/>
  <c r="BH83" i="9"/>
  <c r="BH82" i="9"/>
  <c r="BH81" i="9"/>
  <c r="BH80" i="9"/>
  <c r="BH79" i="9"/>
  <c r="BH77" i="9"/>
  <c r="BH75" i="9"/>
  <c r="BH73" i="9"/>
  <c r="BH71" i="9"/>
  <c r="BH69" i="9"/>
  <c r="BH67" i="9"/>
  <c r="BH65" i="9"/>
  <c r="BH63" i="9"/>
  <c r="BH61" i="9"/>
  <c r="BH59" i="9"/>
  <c r="BH57" i="9"/>
  <c r="BH55" i="9"/>
  <c r="BH53" i="9"/>
  <c r="BH51" i="9"/>
  <c r="BH49" i="9"/>
  <c r="BH47" i="9"/>
  <c r="BH46" i="9"/>
  <c r="BH45" i="9"/>
  <c r="BH44" i="9"/>
  <c r="BH43" i="9"/>
  <c r="BH42" i="9"/>
  <c r="BH41" i="9"/>
  <c r="BH40" i="9"/>
  <c r="BH39" i="9"/>
  <c r="BH38" i="9"/>
  <c r="BH37" i="9"/>
  <c r="BH36" i="9"/>
  <c r="BH35" i="9"/>
  <c r="BH34" i="9"/>
  <c r="BH33" i="9"/>
  <c r="BH32" i="9"/>
  <c r="BH31" i="9"/>
  <c r="BH30" i="9"/>
  <c r="BH29" i="9"/>
  <c r="BH28" i="9"/>
  <c r="BH27" i="9"/>
  <c r="BH26" i="9"/>
  <c r="BH25" i="9"/>
  <c r="BH24" i="9"/>
  <c r="BH78" i="9"/>
  <c r="BH76" i="9"/>
  <c r="BH74" i="9"/>
  <c r="BH72" i="9"/>
  <c r="BH70" i="9"/>
  <c r="BH68" i="9"/>
  <c r="BH66" i="9"/>
  <c r="BH64" i="9"/>
  <c r="BH62" i="9"/>
  <c r="BH60" i="9"/>
  <c r="BH58" i="9"/>
  <c r="BH56" i="9"/>
  <c r="BH54" i="9"/>
  <c r="BH52" i="9"/>
  <c r="BH50" i="9"/>
  <c r="BH48" i="9"/>
  <c r="BH23" i="9"/>
  <c r="BH22" i="9"/>
  <c r="BH21" i="9"/>
  <c r="BH20" i="9"/>
  <c r="BH19" i="9"/>
  <c r="BH18" i="9"/>
  <c r="BH17" i="9"/>
  <c r="BB140" i="9"/>
  <c r="BB138" i="9"/>
  <c r="BB136" i="9"/>
  <c r="BB134" i="9"/>
  <c r="BB132" i="9"/>
  <c r="BB130" i="9"/>
  <c r="BB128" i="9"/>
  <c r="BB126" i="9"/>
  <c r="BB124" i="9"/>
  <c r="BB122" i="9"/>
  <c r="BB116" i="9"/>
  <c r="BB114" i="9"/>
  <c r="BB112" i="9"/>
  <c r="BB110" i="9"/>
  <c r="BB108" i="9"/>
  <c r="BB106" i="9"/>
  <c r="BB104" i="9"/>
  <c r="BB102" i="9"/>
  <c r="BB100" i="9"/>
  <c r="BB98" i="9"/>
  <c r="BB96" i="9"/>
  <c r="BB94" i="9"/>
  <c r="BB120" i="9"/>
  <c r="BB118" i="9"/>
  <c r="BB115" i="9"/>
  <c r="BB113" i="9"/>
  <c r="BB111" i="9"/>
  <c r="BB109" i="9"/>
  <c r="BB107" i="9"/>
  <c r="BB105" i="9"/>
  <c r="BB103" i="9"/>
  <c r="BB101" i="9"/>
  <c r="BB99" i="9"/>
  <c r="BB97" i="9"/>
  <c r="BB95" i="9"/>
  <c r="BB93" i="9"/>
  <c r="BB91" i="9"/>
  <c r="BB89" i="9"/>
  <c r="BB87" i="9"/>
  <c r="BB85" i="9"/>
  <c r="BB83" i="9"/>
  <c r="BB81" i="9"/>
  <c r="BB78" i="9"/>
  <c r="BB76" i="9"/>
  <c r="BB74" i="9"/>
  <c r="BB72" i="9"/>
  <c r="BB70" i="9"/>
  <c r="BB68" i="9"/>
  <c r="BB66" i="9"/>
  <c r="BB64" i="9"/>
  <c r="BB62" i="9"/>
  <c r="BB60" i="9"/>
  <c r="BB58" i="9"/>
  <c r="BB56" i="9"/>
  <c r="BB54" i="9"/>
  <c r="BB52" i="9"/>
  <c r="BB50" i="9"/>
  <c r="BB48" i="9"/>
  <c r="BB92" i="9"/>
  <c r="BB90" i="9"/>
  <c r="BB88" i="9"/>
  <c r="BB86" i="9"/>
  <c r="BB84" i="9"/>
  <c r="BB82" i="9"/>
  <c r="BB79" i="9"/>
  <c r="BB77" i="9"/>
  <c r="BB75" i="9"/>
  <c r="BB73" i="9"/>
  <c r="BB71" i="9"/>
  <c r="BB69" i="9"/>
  <c r="BB67" i="9"/>
  <c r="BB65" i="9"/>
  <c r="BB63" i="9"/>
  <c r="BB61" i="9"/>
  <c r="BB59" i="9"/>
  <c r="BB57" i="9"/>
  <c r="BB55" i="9"/>
  <c r="BB53" i="9"/>
  <c r="BB51" i="9"/>
  <c r="BB49" i="9"/>
  <c r="BB47" i="9"/>
  <c r="BB43" i="9"/>
  <c r="BB37" i="9"/>
  <c r="BB35" i="9"/>
  <c r="BB33" i="9"/>
  <c r="BB31" i="9"/>
  <c r="BB29" i="9"/>
  <c r="BB27" i="9"/>
  <c r="BB25" i="9"/>
  <c r="BB44" i="9"/>
  <c r="BB40" i="9"/>
  <c r="BB45" i="9"/>
  <c r="BB41" i="9"/>
  <c r="BB39" i="9"/>
  <c r="BB36" i="9"/>
  <c r="BB34" i="9"/>
  <c r="BB32" i="9"/>
  <c r="BB30" i="9"/>
  <c r="BB28" i="9"/>
  <c r="BB26" i="9"/>
  <c r="BB24" i="9"/>
  <c r="BB23" i="9"/>
  <c r="BB22" i="9"/>
  <c r="BB21" i="9"/>
  <c r="BB20" i="9"/>
  <c r="BB19" i="9"/>
  <c r="BB18" i="9"/>
  <c r="BB42" i="9"/>
  <c r="BB46" i="9"/>
  <c r="BB38" i="9"/>
  <c r="BD18" i="9"/>
  <c r="BD86" i="9"/>
  <c r="BD89" i="9"/>
  <c r="BD22" i="9"/>
  <c r="BD88" i="9"/>
  <c r="BD52" i="9"/>
  <c r="BD60" i="9"/>
  <c r="BD68" i="9"/>
  <c r="BD76" i="9"/>
  <c r="BD26" i="9"/>
  <c r="BD30" i="9"/>
  <c r="BD34" i="9"/>
  <c r="BD38" i="9"/>
  <c r="BD42" i="9"/>
  <c r="BD46" i="9"/>
  <c r="BD53" i="9"/>
  <c r="BD61" i="9"/>
  <c r="BD69" i="9"/>
  <c r="BD77" i="9"/>
  <c r="BD98" i="9"/>
  <c r="BD106" i="9"/>
  <c r="BD114" i="9"/>
  <c r="BD93" i="9"/>
  <c r="BD101" i="9"/>
  <c r="BD109" i="9"/>
  <c r="BD123" i="9"/>
  <c r="BD131" i="9"/>
  <c r="BD139" i="9"/>
  <c r="BD134" i="9"/>
  <c r="BD126" i="9"/>
  <c r="BA141" i="9"/>
  <c r="BH138" i="9"/>
  <c r="BH130" i="9"/>
  <c r="BH122" i="9"/>
  <c r="BF117" i="9"/>
  <c r="BC109" i="9"/>
  <c r="BC101" i="9"/>
  <c r="BC97" i="9"/>
  <c r="BG81" i="9"/>
  <c r="BE78" i="9"/>
  <c r="BE74" i="9"/>
  <c r="BE70" i="9"/>
  <c r="BE66" i="9"/>
  <c r="BE62" i="9"/>
  <c r="BE58" i="9"/>
  <c r="BE54" i="9"/>
  <c r="BE50" i="9"/>
  <c r="BF138" i="9"/>
  <c r="BF136" i="9"/>
  <c r="BF134" i="9"/>
  <c r="BF132" i="9"/>
  <c r="BF130" i="9"/>
  <c r="BF128" i="9"/>
  <c r="BF126" i="9"/>
  <c r="BF124" i="9"/>
  <c r="BF122" i="9"/>
  <c r="BF116" i="9"/>
  <c r="BF114" i="9"/>
  <c r="BF112" i="9"/>
  <c r="BF110" i="9"/>
  <c r="BF108" i="9"/>
  <c r="BF106" i="9"/>
  <c r="BF104" i="9"/>
  <c r="BF102" i="9"/>
  <c r="BF100" i="9"/>
  <c r="BF98" i="9"/>
  <c r="BF96" i="9"/>
  <c r="BF94" i="9"/>
  <c r="BF115" i="9"/>
  <c r="BF113" i="9"/>
  <c r="BF111" i="9"/>
  <c r="BF109" i="9"/>
  <c r="BF107" i="9"/>
  <c r="BF105" i="9"/>
  <c r="BF103" i="9"/>
  <c r="BF101" i="9"/>
  <c r="BF99" i="9"/>
  <c r="BF97" i="9"/>
  <c r="BF95" i="9"/>
  <c r="BF93" i="9"/>
  <c r="BF78" i="9"/>
  <c r="BF76" i="9"/>
  <c r="BF74" i="9"/>
  <c r="BF72" i="9"/>
  <c r="BF70" i="9"/>
  <c r="BF68" i="9"/>
  <c r="BF66" i="9"/>
  <c r="BF64" i="9"/>
  <c r="BF62" i="9"/>
  <c r="BF60" i="9"/>
  <c r="BF58" i="9"/>
  <c r="BF56" i="9"/>
  <c r="BF54" i="9"/>
  <c r="BF52" i="9"/>
  <c r="BF50" i="9"/>
  <c r="BF48" i="9"/>
  <c r="BF91" i="9"/>
  <c r="BF89" i="9"/>
  <c r="BF87" i="9"/>
  <c r="BF85" i="9"/>
  <c r="BF83" i="9"/>
  <c r="BF81" i="9"/>
  <c r="BF92" i="9"/>
  <c r="BF90" i="9"/>
  <c r="BF88" i="9"/>
  <c r="BF86" i="9"/>
  <c r="BF84" i="9"/>
  <c r="BF82" i="9"/>
  <c r="BF80" i="9"/>
  <c r="BF79" i="9"/>
  <c r="BF77" i="9"/>
  <c r="BF75" i="9"/>
  <c r="BF73" i="9"/>
  <c r="BF71" i="9"/>
  <c r="BF69" i="9"/>
  <c r="BF67" i="9"/>
  <c r="BF65" i="9"/>
  <c r="BF63" i="9"/>
  <c r="BF61" i="9"/>
  <c r="BF59" i="9"/>
  <c r="BF57" i="9"/>
  <c r="BF55" i="9"/>
  <c r="BF53" i="9"/>
  <c r="BF51" i="9"/>
  <c r="BF49" i="9"/>
  <c r="BF47" i="9"/>
  <c r="BF120" i="9"/>
  <c r="BF44" i="9"/>
  <c r="BF40" i="9"/>
  <c r="BF39" i="9"/>
  <c r="BF45" i="9"/>
  <c r="BF41" i="9"/>
  <c r="BF38" i="9"/>
  <c r="BF35" i="9"/>
  <c r="BF33" i="9"/>
  <c r="BF31" i="9"/>
  <c r="BF29" i="9"/>
  <c r="BF27" i="9"/>
  <c r="BF25" i="9"/>
  <c r="BF118" i="9"/>
  <c r="BF46" i="9"/>
  <c r="BF42" i="9"/>
  <c r="BF37" i="9"/>
  <c r="BF23" i="9"/>
  <c r="BF22" i="9"/>
  <c r="BF21" i="9"/>
  <c r="BF20" i="9"/>
  <c r="BF19" i="9"/>
  <c r="BF18" i="9"/>
  <c r="BF17" i="9"/>
  <c r="BF43" i="9"/>
  <c r="BF36" i="9"/>
  <c r="BF34" i="9"/>
  <c r="BF32" i="9"/>
  <c r="BF30" i="9"/>
  <c r="BF28" i="9"/>
  <c r="BF26" i="9"/>
  <c r="BF24" i="9"/>
  <c r="BD90" i="9"/>
  <c r="BD19" i="9"/>
  <c r="BD23" i="9"/>
  <c r="BD92" i="9"/>
  <c r="BD54" i="9"/>
  <c r="BD62" i="9"/>
  <c r="BD70" i="9"/>
  <c r="BD78" i="9"/>
  <c r="BD27" i="9"/>
  <c r="BD31" i="9"/>
  <c r="BD35" i="9"/>
  <c r="BD39" i="9"/>
  <c r="BD43" i="9"/>
  <c r="BD47" i="9"/>
  <c r="BD55" i="9"/>
  <c r="BD63" i="9"/>
  <c r="BD71" i="9"/>
  <c r="BD79" i="9"/>
  <c r="BD100" i="9"/>
  <c r="BD108" i="9"/>
  <c r="BD116" i="9"/>
  <c r="BD95" i="9"/>
  <c r="BD103" i="9"/>
  <c r="BD111" i="9"/>
  <c r="BD125" i="9"/>
  <c r="BD133" i="9"/>
  <c r="BD138" i="9"/>
  <c r="BD130" i="9"/>
  <c r="BH134" i="9"/>
  <c r="BC113" i="9"/>
  <c r="BE114" i="9"/>
  <c r="BE110" i="9"/>
  <c r="BE106" i="9"/>
  <c r="BE102" i="9"/>
  <c r="BE98" i="9"/>
  <c r="BE94" i="9"/>
  <c r="BA78" i="9"/>
  <c r="BA74" i="9"/>
  <c r="BA70" i="9"/>
  <c r="BA66" i="9"/>
  <c r="BA62" i="9"/>
  <c r="BA58" i="9"/>
  <c r="BA54" i="9"/>
  <c r="BA50" i="9"/>
  <c r="BG93" i="9"/>
  <c r="BG91" i="9"/>
  <c r="BG89" i="9"/>
  <c r="BG87" i="9"/>
  <c r="BG85" i="9"/>
  <c r="BG83" i="9"/>
  <c r="BE82" i="9"/>
  <c r="BB141" i="9"/>
  <c r="BB137" i="9"/>
  <c r="BB133" i="9"/>
  <c r="BB129" i="9"/>
  <c r="BB125" i="9"/>
  <c r="BD120" i="9"/>
  <c r="BG140" i="9"/>
  <c r="BF141" i="9"/>
  <c r="BF137" i="9"/>
  <c r="BF133" i="9"/>
  <c r="BF129" i="9"/>
  <c r="BF125" i="9"/>
  <c r="BB121" i="9"/>
  <c r="BA116" i="9"/>
  <c r="BA112" i="9"/>
  <c r="BA108" i="9"/>
  <c r="BA104" i="9"/>
  <c r="BA100" i="9"/>
  <c r="BA96" i="9"/>
  <c r="BG113" i="9"/>
  <c r="BG109" i="9"/>
  <c r="BG105" i="9"/>
  <c r="BG101" i="9"/>
  <c r="BG97" i="9"/>
  <c r="BG80" i="9"/>
  <c r="BC77" i="9"/>
  <c r="BC73" i="9"/>
  <c r="BC69" i="9"/>
  <c r="BC65" i="9"/>
  <c r="BC61" i="9"/>
  <c r="BC57" i="9"/>
  <c r="BC53" i="9"/>
  <c r="BC49" i="9"/>
  <c r="BA92" i="9"/>
  <c r="BA90" i="9"/>
  <c r="BA88" i="9"/>
  <c r="BA86" i="9"/>
  <c r="BA84" i="9"/>
  <c r="BA80" i="9"/>
  <c r="BG77" i="9"/>
  <c r="BG73" i="9"/>
  <c r="BG69" i="9"/>
  <c r="BG65" i="9"/>
  <c r="BG61" i="9"/>
  <c r="BG57" i="9"/>
  <c r="BG53" i="9"/>
  <c r="BG49" i="9"/>
  <c r="BD17" i="9"/>
  <c r="BD83" i="9"/>
  <c r="BC140" i="9"/>
  <c r="BC138" i="9"/>
  <c r="BC136" i="9"/>
  <c r="BC134" i="9"/>
  <c r="BC132" i="9"/>
  <c r="BC130" i="9"/>
  <c r="BC128" i="9"/>
  <c r="BC126" i="9"/>
  <c r="BC124" i="9"/>
  <c r="BC122" i="9"/>
  <c r="BC120" i="9"/>
  <c r="BC118" i="9"/>
  <c r="BC121" i="9"/>
  <c r="BC119" i="9"/>
  <c r="BC117" i="9"/>
  <c r="BC116" i="9"/>
  <c r="BC114" i="9"/>
  <c r="BC112" i="9"/>
  <c r="BC110" i="9"/>
  <c r="BC108" i="9"/>
  <c r="BC106" i="9"/>
  <c r="BC104" i="9"/>
  <c r="BC102" i="9"/>
  <c r="BC100" i="9"/>
  <c r="BC98" i="9"/>
  <c r="BC96" i="9"/>
  <c r="BC94" i="9"/>
  <c r="BC92" i="9"/>
  <c r="BC90" i="9"/>
  <c r="BC88" i="9"/>
  <c r="BC86" i="9"/>
  <c r="BC84" i="9"/>
  <c r="BC82" i="9"/>
  <c r="BC80" i="9"/>
  <c r="BC139" i="9"/>
  <c r="BC135" i="9"/>
  <c r="BC131" i="9"/>
  <c r="BC127" i="9"/>
  <c r="BC123" i="9"/>
  <c r="BC46" i="9"/>
  <c r="BC45" i="9"/>
  <c r="BC44" i="9"/>
  <c r="BC43" i="9"/>
  <c r="BC42" i="9"/>
  <c r="BC41" i="9"/>
  <c r="BC40" i="9"/>
  <c r="BC141" i="9"/>
  <c r="BC125" i="9"/>
  <c r="BC78" i="9"/>
  <c r="BC76" i="9"/>
  <c r="BC74" i="9"/>
  <c r="BC72" i="9"/>
  <c r="BC70" i="9"/>
  <c r="BC68" i="9"/>
  <c r="BC66" i="9"/>
  <c r="BC64" i="9"/>
  <c r="BC62" i="9"/>
  <c r="BC60" i="9"/>
  <c r="BC58" i="9"/>
  <c r="BC56" i="9"/>
  <c r="BC54" i="9"/>
  <c r="BC52" i="9"/>
  <c r="BC50" i="9"/>
  <c r="BC48" i="9"/>
  <c r="BC137" i="9"/>
  <c r="BC39" i="9"/>
  <c r="BC36" i="9"/>
  <c r="BC34" i="9"/>
  <c r="BC32" i="9"/>
  <c r="BC30" i="9"/>
  <c r="BC28" i="9"/>
  <c r="BC26" i="9"/>
  <c r="BC24" i="9"/>
  <c r="BC23" i="9"/>
  <c r="BC22" i="9"/>
  <c r="BC21" i="9"/>
  <c r="BC20" i="9"/>
  <c r="BC19" i="9"/>
  <c r="BC18" i="9"/>
  <c r="BC17" i="9"/>
  <c r="BC133" i="9"/>
  <c r="BC38" i="9"/>
  <c r="BC129" i="9"/>
  <c r="BC37" i="9"/>
  <c r="BC35" i="9"/>
  <c r="BC33" i="9"/>
  <c r="BC31" i="9"/>
  <c r="BC29" i="9"/>
  <c r="BC27" i="9"/>
  <c r="BC25" i="9"/>
  <c r="BD81" i="9"/>
  <c r="BD20" i="9"/>
  <c r="BD80" i="9"/>
  <c r="BD48" i="9"/>
  <c r="BD56" i="9"/>
  <c r="BD64" i="9"/>
  <c r="BD72" i="9"/>
  <c r="BD24" i="9"/>
  <c r="BD28" i="9"/>
  <c r="BD32" i="9"/>
  <c r="BD36" i="9"/>
  <c r="BD40" i="9"/>
  <c r="BD44" i="9"/>
  <c r="BD49" i="9"/>
  <c r="BD57" i="9"/>
  <c r="BD65" i="9"/>
  <c r="BD73" i="9"/>
  <c r="BD94" i="9"/>
  <c r="BD102" i="9"/>
  <c r="BD110" i="9"/>
  <c r="BD119" i="9"/>
  <c r="BD97" i="9"/>
  <c r="BD105" i="9"/>
  <c r="BD113" i="9"/>
  <c r="BD127" i="9"/>
  <c r="BD135" i="9"/>
  <c r="BK163" i="9"/>
  <c r="BE76" i="9"/>
  <c r="BE72" i="9"/>
  <c r="BE68" i="9"/>
  <c r="BE64" i="9"/>
  <c r="BE60" i="9"/>
  <c r="BE56" i="9"/>
  <c r="BE52" i="9"/>
  <c r="BK159" i="9"/>
  <c r="BK151" i="9"/>
  <c r="BD87" i="9"/>
  <c r="BE139" i="9"/>
  <c r="BE137" i="9"/>
  <c r="BE135" i="9"/>
  <c r="BE133" i="9"/>
  <c r="BE131" i="9"/>
  <c r="BE129" i="9"/>
  <c r="BE127" i="9"/>
  <c r="BE125" i="9"/>
  <c r="BE123" i="9"/>
  <c r="BE121" i="9"/>
  <c r="BE120" i="9"/>
  <c r="BE119" i="9"/>
  <c r="BE118" i="9"/>
  <c r="BE117" i="9"/>
  <c r="BE140" i="9"/>
  <c r="BE138" i="9"/>
  <c r="BE136" i="9"/>
  <c r="BE134" i="9"/>
  <c r="BE132" i="9"/>
  <c r="BE130" i="9"/>
  <c r="BE128" i="9"/>
  <c r="BE126" i="9"/>
  <c r="BE124" i="9"/>
  <c r="BE122" i="9"/>
  <c r="BE46" i="9"/>
  <c r="BE45" i="9"/>
  <c r="BE44" i="9"/>
  <c r="BE43" i="9"/>
  <c r="BE42" i="9"/>
  <c r="BE41" i="9"/>
  <c r="BE40" i="9"/>
  <c r="BE39" i="9"/>
  <c r="BE38" i="9"/>
  <c r="BE37" i="9"/>
  <c r="BE91" i="9"/>
  <c r="BE89" i="9"/>
  <c r="BE87" i="9"/>
  <c r="BE85" i="9"/>
  <c r="BE83" i="9"/>
  <c r="BE81" i="9"/>
  <c r="BE36" i="9"/>
  <c r="BE34" i="9"/>
  <c r="BE32" i="9"/>
  <c r="BE30" i="9"/>
  <c r="BE28" i="9"/>
  <c r="BE26" i="9"/>
  <c r="BE24" i="9"/>
  <c r="BE113" i="9"/>
  <c r="BE109" i="9"/>
  <c r="BE105" i="9"/>
  <c r="BE101" i="9"/>
  <c r="BE97" i="9"/>
  <c r="BE93" i="9"/>
  <c r="BE35" i="9"/>
  <c r="BE33" i="9"/>
  <c r="BE31" i="9"/>
  <c r="BE29" i="9"/>
  <c r="BE27" i="9"/>
  <c r="BE25" i="9"/>
  <c r="BE107" i="9"/>
  <c r="BE23" i="9"/>
  <c r="BE21" i="9"/>
  <c r="BE19" i="9"/>
  <c r="BE95" i="9"/>
  <c r="BE71" i="9"/>
  <c r="BE55" i="9"/>
  <c r="BE103" i="9"/>
  <c r="BE77" i="9"/>
  <c r="BE73" i="9"/>
  <c r="BE69" i="9"/>
  <c r="BE65" i="9"/>
  <c r="BE61" i="9"/>
  <c r="BE57" i="9"/>
  <c r="BE53" i="9"/>
  <c r="BE49" i="9"/>
  <c r="BE79" i="9"/>
  <c r="BE67" i="9"/>
  <c r="BE59" i="9"/>
  <c r="BE47" i="9"/>
  <c r="BE115" i="9"/>
  <c r="BE99" i="9"/>
  <c r="BE22" i="9"/>
  <c r="BE20" i="9"/>
  <c r="BE18" i="9"/>
  <c r="BE17" i="9"/>
  <c r="BE111" i="9"/>
  <c r="BE75" i="9"/>
  <c r="BE63" i="9"/>
  <c r="BE51" i="9"/>
  <c r="BG138" i="9"/>
  <c r="BG136" i="9"/>
  <c r="BG134" i="9"/>
  <c r="BG132" i="9"/>
  <c r="BG130" i="9"/>
  <c r="BG128" i="9"/>
  <c r="BG126" i="9"/>
  <c r="BG124" i="9"/>
  <c r="BG122" i="9"/>
  <c r="BG141" i="9"/>
  <c r="BG139" i="9"/>
  <c r="BG137" i="9"/>
  <c r="BG135" i="9"/>
  <c r="BG133" i="9"/>
  <c r="BG131" i="9"/>
  <c r="BG129" i="9"/>
  <c r="BG127" i="9"/>
  <c r="BG125" i="9"/>
  <c r="BG123" i="9"/>
  <c r="BG120" i="9"/>
  <c r="BG118" i="9"/>
  <c r="BG92" i="9"/>
  <c r="BG90" i="9"/>
  <c r="BG88" i="9"/>
  <c r="BG86" i="9"/>
  <c r="BG84" i="9"/>
  <c r="BG82" i="9"/>
  <c r="BG46" i="9"/>
  <c r="BG45" i="9"/>
  <c r="BG44" i="9"/>
  <c r="BG43" i="9"/>
  <c r="BG42" i="9"/>
  <c r="BG41" i="9"/>
  <c r="BG40" i="9"/>
  <c r="BG116" i="9"/>
  <c r="BG112" i="9"/>
  <c r="BG108" i="9"/>
  <c r="BG104" i="9"/>
  <c r="BG100" i="9"/>
  <c r="BG96" i="9"/>
  <c r="BG38" i="9"/>
  <c r="BG35" i="9"/>
  <c r="BG33" i="9"/>
  <c r="BG31" i="9"/>
  <c r="BG29" i="9"/>
  <c r="BG27" i="9"/>
  <c r="BG25" i="9"/>
  <c r="BG121" i="9"/>
  <c r="BG117" i="9"/>
  <c r="BG37" i="9"/>
  <c r="BG23" i="9"/>
  <c r="BG22" i="9"/>
  <c r="BG21" i="9"/>
  <c r="BG20" i="9"/>
  <c r="BG19" i="9"/>
  <c r="BG18" i="9"/>
  <c r="BG17" i="9"/>
  <c r="BG114" i="9"/>
  <c r="BG110" i="9"/>
  <c r="BG106" i="9"/>
  <c r="BG102" i="9"/>
  <c r="BG98" i="9"/>
  <c r="BG94" i="9"/>
  <c r="BG36" i="9"/>
  <c r="BG34" i="9"/>
  <c r="BG32" i="9"/>
  <c r="BG30" i="9"/>
  <c r="BG28" i="9"/>
  <c r="BG26" i="9"/>
  <c r="BG24" i="9"/>
  <c r="BG76" i="9"/>
  <c r="BG72" i="9"/>
  <c r="BG68" i="9"/>
  <c r="BG64" i="9"/>
  <c r="BG60" i="9"/>
  <c r="BG56" i="9"/>
  <c r="BG52" i="9"/>
  <c r="BG48" i="9"/>
  <c r="BG39" i="9"/>
  <c r="BG119" i="9"/>
  <c r="BG78" i="9"/>
  <c r="BG74" i="9"/>
  <c r="BG70" i="9"/>
  <c r="BG66" i="9"/>
  <c r="BG62" i="9"/>
  <c r="BG58" i="9"/>
  <c r="BG54" i="9"/>
  <c r="BG50" i="9"/>
  <c r="BD82" i="9"/>
  <c r="BD85" i="9"/>
  <c r="BD21" i="9"/>
  <c r="BD84" i="9"/>
  <c r="BD50" i="9"/>
  <c r="BD58" i="9"/>
  <c r="BD66" i="9"/>
  <c r="BD74" i="9"/>
  <c r="BD25" i="9"/>
  <c r="BD29" i="9"/>
  <c r="BD33" i="9"/>
  <c r="BD37" i="9"/>
  <c r="BD41" i="9"/>
  <c r="BD45" i="9"/>
  <c r="BD51" i="9"/>
  <c r="BD59" i="9"/>
  <c r="BD67" i="9"/>
  <c r="BD75" i="9"/>
  <c r="BD96" i="9"/>
  <c r="BD104" i="9"/>
  <c r="BD112" i="9"/>
  <c r="BD121" i="9"/>
  <c r="BD99" i="9"/>
  <c r="BD107" i="9"/>
  <c r="BD115" i="9"/>
  <c r="BD129" i="9"/>
  <c r="BF31" i="6"/>
  <c r="BG81" i="6"/>
  <c r="BE151" i="6"/>
  <c r="BE149" i="6"/>
  <c r="BE147" i="6"/>
  <c r="BE145" i="6"/>
  <c r="BE143" i="6"/>
  <c r="BE141" i="6"/>
  <c r="BE139" i="6"/>
  <c r="BE137" i="6"/>
  <c r="BE135" i="6"/>
  <c r="BE133" i="6"/>
  <c r="BE131" i="6"/>
  <c r="BE129" i="6"/>
  <c r="BE152" i="6"/>
  <c r="BE150" i="6"/>
  <c r="BE148" i="6"/>
  <c r="BE146" i="6"/>
  <c r="BE144" i="6"/>
  <c r="BE142" i="6"/>
  <c r="BE140" i="6"/>
  <c r="BE138" i="6"/>
  <c r="BE136" i="6"/>
  <c r="BE134" i="6"/>
  <c r="BE132" i="6"/>
  <c r="BE130" i="6"/>
  <c r="BE116" i="6"/>
  <c r="BE114" i="6"/>
  <c r="BE112" i="6"/>
  <c r="BE110" i="6"/>
  <c r="BE108" i="6"/>
  <c r="BE106" i="6"/>
  <c r="BE104" i="6"/>
  <c r="BE102" i="6"/>
  <c r="BE128" i="6"/>
  <c r="BE127" i="6"/>
  <c r="BE126" i="6"/>
  <c r="BE125" i="6"/>
  <c r="BE124" i="6"/>
  <c r="BE123" i="6"/>
  <c r="BE122" i="6"/>
  <c r="BE121" i="6"/>
  <c r="BE120" i="6"/>
  <c r="BE119" i="6"/>
  <c r="BE118" i="6"/>
  <c r="BE91" i="6"/>
  <c r="BE89" i="6"/>
  <c r="BE87" i="6"/>
  <c r="BE85" i="6"/>
  <c r="BE83" i="6"/>
  <c r="BE81" i="6"/>
  <c r="BE79" i="6"/>
  <c r="BE77" i="6"/>
  <c r="BE75" i="6"/>
  <c r="BE73" i="6"/>
  <c r="BE71" i="6"/>
  <c r="BE69" i="6"/>
  <c r="BE67" i="6"/>
  <c r="BE65" i="6"/>
  <c r="BE63" i="6"/>
  <c r="BE61" i="6"/>
  <c r="BE59" i="6"/>
  <c r="BE100" i="6"/>
  <c r="BE98" i="6"/>
  <c r="BE96" i="6"/>
  <c r="BE94" i="6"/>
  <c r="BE58" i="6"/>
  <c r="BE57" i="6"/>
  <c r="BE56" i="6"/>
  <c r="BE55" i="6"/>
  <c r="BE54" i="6"/>
  <c r="BE53" i="6"/>
  <c r="BE52" i="6"/>
  <c r="BE51" i="6"/>
  <c r="BE50" i="6"/>
  <c r="BE49" i="6"/>
  <c r="BE48" i="6"/>
  <c r="BE47" i="6"/>
  <c r="BE46" i="6"/>
  <c r="BE45" i="6"/>
  <c r="BE44" i="6"/>
  <c r="BE43" i="6"/>
  <c r="BE42" i="6"/>
  <c r="BE41" i="6"/>
  <c r="BE40" i="6"/>
  <c r="BE39" i="6"/>
  <c r="BE38" i="6"/>
  <c r="BE37" i="6"/>
  <c r="BE36" i="6"/>
  <c r="BE35" i="6"/>
  <c r="BE34" i="6"/>
  <c r="BE33" i="6"/>
  <c r="BE32" i="6"/>
  <c r="BE31" i="6"/>
  <c r="BE30" i="6"/>
  <c r="BG89" i="6"/>
  <c r="BG75" i="6"/>
  <c r="BE62" i="6"/>
  <c r="BF30" i="6"/>
  <c r="BF41" i="6"/>
  <c r="BF63" i="6"/>
  <c r="BF71" i="6"/>
  <c r="BF79" i="6"/>
  <c r="BF87" i="6"/>
  <c r="BF34" i="6"/>
  <c r="BF47" i="6"/>
  <c r="BF51" i="6"/>
  <c r="BF55" i="6"/>
  <c r="BF60" i="6"/>
  <c r="BF68" i="6"/>
  <c r="BF76" i="6"/>
  <c r="BF84" i="6"/>
  <c r="BF92" i="6"/>
  <c r="BF99" i="6"/>
  <c r="BF100" i="6"/>
  <c r="BF108" i="6"/>
  <c r="BF116" i="6"/>
  <c r="BF107" i="6"/>
  <c r="BF115" i="6"/>
  <c r="BF122" i="6"/>
  <c r="BF130" i="6"/>
  <c r="BF138" i="6"/>
  <c r="BF146" i="6"/>
  <c r="BC95" i="6"/>
  <c r="BC31" i="6"/>
  <c r="BC123" i="6"/>
  <c r="BC35" i="6"/>
  <c r="BC39" i="6"/>
  <c r="BC43" i="6"/>
  <c r="BC47" i="6"/>
  <c r="BC51" i="6"/>
  <c r="BC55" i="6"/>
  <c r="BC60" i="6"/>
  <c r="BC68" i="6"/>
  <c r="BC76" i="6"/>
  <c r="BC84" i="6"/>
  <c r="BC92" i="6"/>
  <c r="BC124" i="6"/>
  <c r="BC131" i="6"/>
  <c r="BC139" i="6"/>
  <c r="BC147" i="6"/>
  <c r="BC105" i="6"/>
  <c r="BC113" i="6"/>
  <c r="BC132" i="6"/>
  <c r="BC140" i="6"/>
  <c r="BC148" i="6"/>
  <c r="BG32" i="6"/>
  <c r="BG101" i="6"/>
  <c r="BG36" i="6"/>
  <c r="BG40" i="6"/>
  <c r="BG44" i="6"/>
  <c r="BG48" i="6"/>
  <c r="BG52" i="6"/>
  <c r="BG56" i="6"/>
  <c r="BG62" i="6"/>
  <c r="BG70" i="6"/>
  <c r="BG78" i="6"/>
  <c r="BG86" i="6"/>
  <c r="BG93" i="6"/>
  <c r="BG118" i="6"/>
  <c r="BG126" i="6"/>
  <c r="BG109" i="6"/>
  <c r="BG117" i="6"/>
  <c r="BG125" i="6"/>
  <c r="BG131" i="6"/>
  <c r="BG139" i="6"/>
  <c r="BG147" i="6"/>
  <c r="BG132" i="6"/>
  <c r="BG140" i="6"/>
  <c r="BG148" i="6"/>
  <c r="BB127" i="6"/>
  <c r="BC114" i="6"/>
  <c r="BC106" i="6"/>
  <c r="BG116" i="6"/>
  <c r="BE111" i="6"/>
  <c r="BG108" i="6"/>
  <c r="BE103" i="6"/>
  <c r="BC91" i="6"/>
  <c r="BC83" i="6"/>
  <c r="BC75" i="6"/>
  <c r="BC67" i="6"/>
  <c r="BC59" i="6"/>
  <c r="BE60" i="6"/>
  <c r="BC29" i="6"/>
  <c r="BG77" i="6"/>
  <c r="BF43" i="6"/>
  <c r="BD151" i="6"/>
  <c r="BD149" i="6"/>
  <c r="BD147" i="6"/>
  <c r="BD145" i="6"/>
  <c r="BD143" i="6"/>
  <c r="BD141" i="6"/>
  <c r="BD139" i="6"/>
  <c r="BD137" i="6"/>
  <c r="BD135" i="6"/>
  <c r="BD133" i="6"/>
  <c r="BD131" i="6"/>
  <c r="BD129" i="6"/>
  <c r="BD116" i="6"/>
  <c r="BD114" i="6"/>
  <c r="BD112" i="6"/>
  <c r="BD110" i="6"/>
  <c r="BD108" i="6"/>
  <c r="BD106" i="6"/>
  <c r="BD104" i="6"/>
  <c r="BD102" i="6"/>
  <c r="BD127" i="6"/>
  <c r="BD125" i="6"/>
  <c r="BD123" i="6"/>
  <c r="BD121" i="6"/>
  <c r="BD119" i="6"/>
  <c r="BD117" i="6"/>
  <c r="BD115" i="6"/>
  <c r="BD113" i="6"/>
  <c r="BD111" i="6"/>
  <c r="BD109" i="6"/>
  <c r="BD107" i="6"/>
  <c r="BD105" i="6"/>
  <c r="BD103" i="6"/>
  <c r="BD91" i="6"/>
  <c r="BD89" i="6"/>
  <c r="BD87" i="6"/>
  <c r="BD85" i="6"/>
  <c r="BD83" i="6"/>
  <c r="BD81" i="6"/>
  <c r="BD79" i="6"/>
  <c r="BD77" i="6"/>
  <c r="BD75" i="6"/>
  <c r="BD73" i="6"/>
  <c r="BD71" i="6"/>
  <c r="BD69" i="6"/>
  <c r="BD67" i="6"/>
  <c r="BD65" i="6"/>
  <c r="BD63" i="6"/>
  <c r="BD61" i="6"/>
  <c r="BD59" i="6"/>
  <c r="BD101" i="6"/>
  <c r="BD100" i="6"/>
  <c r="BD99" i="6"/>
  <c r="BD98" i="6"/>
  <c r="BD97" i="6"/>
  <c r="BD96" i="6"/>
  <c r="BD95" i="6"/>
  <c r="BD94" i="6"/>
  <c r="BD93" i="6"/>
  <c r="BD56" i="6"/>
  <c r="BD52" i="6"/>
  <c r="BD48" i="6"/>
  <c r="BD43" i="6"/>
  <c r="BD39" i="6"/>
  <c r="BD35" i="6"/>
  <c r="BD31" i="6"/>
  <c r="BD57" i="6"/>
  <c r="BD53" i="6"/>
  <c r="BD49" i="6"/>
  <c r="BD42" i="6"/>
  <c r="BD38" i="6"/>
  <c r="BD34" i="6"/>
  <c r="BD32" i="6"/>
  <c r="BD92" i="6"/>
  <c r="BD90" i="6"/>
  <c r="BD88" i="6"/>
  <c r="BD86" i="6"/>
  <c r="BD84" i="6"/>
  <c r="BD82" i="6"/>
  <c r="BD80" i="6"/>
  <c r="BD78" i="6"/>
  <c r="BD76" i="6"/>
  <c r="BD74" i="6"/>
  <c r="BD72" i="6"/>
  <c r="BD70" i="6"/>
  <c r="BD68" i="6"/>
  <c r="BD66" i="6"/>
  <c r="BD64" i="6"/>
  <c r="BD60" i="6"/>
  <c r="BD55" i="6"/>
  <c r="BD51" i="6"/>
  <c r="BD45" i="6"/>
  <c r="BD41" i="6"/>
  <c r="BD37" i="6"/>
  <c r="BD62" i="6"/>
  <c r="BD58" i="6"/>
  <c r="BD54" i="6"/>
  <c r="BD50" i="6"/>
  <c r="BD46" i="6"/>
  <c r="BD47" i="6"/>
  <c r="BD44" i="6"/>
  <c r="BD40" i="6"/>
  <c r="BD36" i="6"/>
  <c r="BD29" i="6"/>
  <c r="BG87" i="6"/>
  <c r="BG71" i="6"/>
  <c r="BF44" i="6"/>
  <c r="BF29" i="6"/>
  <c r="BF45" i="6"/>
  <c r="BF65" i="6"/>
  <c r="BF73" i="6"/>
  <c r="BF81" i="6"/>
  <c r="BF89" i="6"/>
  <c r="BF38" i="6"/>
  <c r="BF48" i="6"/>
  <c r="BF52" i="6"/>
  <c r="BF56" i="6"/>
  <c r="BF62" i="6"/>
  <c r="BF70" i="6"/>
  <c r="BF78" i="6"/>
  <c r="BF86" i="6"/>
  <c r="BF93" i="6"/>
  <c r="BF94" i="6"/>
  <c r="BF102" i="6"/>
  <c r="BF110" i="6"/>
  <c r="BF101" i="6"/>
  <c r="BF109" i="6"/>
  <c r="BF117" i="6"/>
  <c r="BF124" i="6"/>
  <c r="BF132" i="6"/>
  <c r="BF140" i="6"/>
  <c r="BF148" i="6"/>
  <c r="BC97" i="6"/>
  <c r="BC30" i="6"/>
  <c r="BC125" i="6"/>
  <c r="BC36" i="6"/>
  <c r="BC40" i="6"/>
  <c r="BC44" i="6"/>
  <c r="BC48" i="6"/>
  <c r="BC52" i="6"/>
  <c r="BC56" i="6"/>
  <c r="BC62" i="6"/>
  <c r="BC70" i="6"/>
  <c r="BC78" i="6"/>
  <c r="BC86" i="6"/>
  <c r="BC118" i="6"/>
  <c r="BC126" i="6"/>
  <c r="BC133" i="6"/>
  <c r="BC141" i="6"/>
  <c r="BC149" i="6"/>
  <c r="BC107" i="6"/>
  <c r="BC115" i="6"/>
  <c r="BC134" i="6"/>
  <c r="BC142" i="6"/>
  <c r="BC150" i="6"/>
  <c r="BG31" i="6"/>
  <c r="BG33" i="6"/>
  <c r="BG37" i="6"/>
  <c r="BG41" i="6"/>
  <c r="BG45" i="6"/>
  <c r="BG49" i="6"/>
  <c r="BG53" i="6"/>
  <c r="BG57" i="6"/>
  <c r="BG64" i="6"/>
  <c r="BG72" i="6"/>
  <c r="BG80" i="6"/>
  <c r="BG88" i="6"/>
  <c r="BG95" i="6"/>
  <c r="BG120" i="6"/>
  <c r="BG103" i="6"/>
  <c r="BG111" i="6"/>
  <c r="BG119" i="6"/>
  <c r="BG127" i="6"/>
  <c r="BG133" i="6"/>
  <c r="BG141" i="6"/>
  <c r="BG149" i="6"/>
  <c r="BG134" i="6"/>
  <c r="BG142" i="6"/>
  <c r="BG150" i="6"/>
  <c r="BC100" i="6"/>
  <c r="BC98" i="6"/>
  <c r="BC96" i="6"/>
  <c r="BC94" i="6"/>
  <c r="BB149" i="6"/>
  <c r="BB145" i="6"/>
  <c r="BB141" i="6"/>
  <c r="BB137" i="6"/>
  <c r="BB133" i="6"/>
  <c r="BB129" i="6"/>
  <c r="BF152" i="6"/>
  <c r="BF127" i="6"/>
  <c r="BH124" i="6"/>
  <c r="BF119" i="6"/>
  <c r="BH150" i="6"/>
  <c r="BH146" i="6"/>
  <c r="BH142" i="6"/>
  <c r="BH138" i="6"/>
  <c r="BH134" i="6"/>
  <c r="BC112" i="6"/>
  <c r="BC104" i="6"/>
  <c r="BG100" i="6"/>
  <c r="BG98" i="6"/>
  <c r="BG96" i="6"/>
  <c r="BG94" i="6"/>
  <c r="BE93" i="6"/>
  <c r="BE113" i="6"/>
  <c r="BG110" i="6"/>
  <c r="BE105" i="6"/>
  <c r="BG102" i="6"/>
  <c r="BC89" i="6"/>
  <c r="BC81" i="6"/>
  <c r="BC73" i="6"/>
  <c r="BC65" i="6"/>
  <c r="BE92" i="6"/>
  <c r="BE88" i="6"/>
  <c r="BE84" i="6"/>
  <c r="BE80" i="6"/>
  <c r="BE76" i="6"/>
  <c r="BE72" i="6"/>
  <c r="BE68" i="6"/>
  <c r="BE64" i="6"/>
  <c r="BC33" i="6"/>
  <c r="BB152" i="6"/>
  <c r="BB150" i="6"/>
  <c r="BB148" i="6"/>
  <c r="BB146" i="6"/>
  <c r="BB144" i="6"/>
  <c r="BB142" i="6"/>
  <c r="BB140" i="6"/>
  <c r="BB138" i="6"/>
  <c r="BB136" i="6"/>
  <c r="BB134" i="6"/>
  <c r="BB132" i="6"/>
  <c r="BB130" i="6"/>
  <c r="BB117" i="6"/>
  <c r="BB115" i="6"/>
  <c r="BB113" i="6"/>
  <c r="BB111" i="6"/>
  <c r="BB109" i="6"/>
  <c r="BB107" i="6"/>
  <c r="BB105" i="6"/>
  <c r="BB103" i="6"/>
  <c r="BB101" i="6"/>
  <c r="BB99" i="6"/>
  <c r="BB97" i="6"/>
  <c r="BB95" i="6"/>
  <c r="BB93" i="6"/>
  <c r="BB128" i="6"/>
  <c r="BB126" i="6"/>
  <c r="BB124" i="6"/>
  <c r="BB122" i="6"/>
  <c r="BB120" i="6"/>
  <c r="BB118" i="6"/>
  <c r="BB116" i="6"/>
  <c r="BB114" i="6"/>
  <c r="BB112" i="6"/>
  <c r="BB110" i="6"/>
  <c r="BB108" i="6"/>
  <c r="BB106" i="6"/>
  <c r="BB104" i="6"/>
  <c r="BB102" i="6"/>
  <c r="BB92" i="6"/>
  <c r="BB90" i="6"/>
  <c r="BB88" i="6"/>
  <c r="BB86" i="6"/>
  <c r="BB84" i="6"/>
  <c r="BB82" i="6"/>
  <c r="BB80" i="6"/>
  <c r="BB78" i="6"/>
  <c r="BB76" i="6"/>
  <c r="BB74" i="6"/>
  <c r="BB72" i="6"/>
  <c r="BB70" i="6"/>
  <c r="BB68" i="6"/>
  <c r="BB66" i="6"/>
  <c r="BB64" i="6"/>
  <c r="BB62" i="6"/>
  <c r="BB60" i="6"/>
  <c r="BB58" i="6"/>
  <c r="BB57" i="6"/>
  <c r="BB56" i="6"/>
  <c r="BB55" i="6"/>
  <c r="BB54" i="6"/>
  <c r="BB53" i="6"/>
  <c r="BB52" i="6"/>
  <c r="BB51" i="6"/>
  <c r="BB50" i="6"/>
  <c r="BB49" i="6"/>
  <c r="BB48" i="6"/>
  <c r="BB47" i="6"/>
  <c r="BB46" i="6"/>
  <c r="BB44" i="6"/>
  <c r="BB40" i="6"/>
  <c r="BB36" i="6"/>
  <c r="BB33" i="6"/>
  <c r="BB43" i="6"/>
  <c r="BB39" i="6"/>
  <c r="BB35" i="6"/>
  <c r="BB30" i="6"/>
  <c r="BB100" i="6"/>
  <c r="BB98" i="6"/>
  <c r="BB96" i="6"/>
  <c r="BB94" i="6"/>
  <c r="BB91" i="6"/>
  <c r="BB89" i="6"/>
  <c r="BB87" i="6"/>
  <c r="BB85" i="6"/>
  <c r="BB83" i="6"/>
  <c r="BB81" i="6"/>
  <c r="BB79" i="6"/>
  <c r="BB77" i="6"/>
  <c r="BB75" i="6"/>
  <c r="BB73" i="6"/>
  <c r="BB71" i="6"/>
  <c r="BB69" i="6"/>
  <c r="BB67" i="6"/>
  <c r="BB65" i="6"/>
  <c r="BB61" i="6"/>
  <c r="BB45" i="6"/>
  <c r="BB41" i="6"/>
  <c r="BB37" i="6"/>
  <c r="BB59" i="6"/>
  <c r="BB42" i="6"/>
  <c r="BB38" i="6"/>
  <c r="BB34" i="6"/>
  <c r="BB32" i="6"/>
  <c r="BB31" i="6"/>
  <c r="BB63" i="6"/>
  <c r="BG73" i="6"/>
  <c r="BF39" i="6"/>
  <c r="BH149" i="6"/>
  <c r="BH147" i="6"/>
  <c r="BH145" i="6"/>
  <c r="BH143" i="6"/>
  <c r="BH141" i="6"/>
  <c r="BH139" i="6"/>
  <c r="BH137" i="6"/>
  <c r="BH135" i="6"/>
  <c r="BH133" i="6"/>
  <c r="BH131" i="6"/>
  <c r="BH129" i="6"/>
  <c r="BH116" i="6"/>
  <c r="BH114" i="6"/>
  <c r="BH112" i="6"/>
  <c r="BH110" i="6"/>
  <c r="BH108" i="6"/>
  <c r="BH106" i="6"/>
  <c r="BH104" i="6"/>
  <c r="BH102" i="6"/>
  <c r="BH127" i="6"/>
  <c r="BH125" i="6"/>
  <c r="BH123" i="6"/>
  <c r="BH121" i="6"/>
  <c r="BH119" i="6"/>
  <c r="BH117" i="6"/>
  <c r="BH115" i="6"/>
  <c r="BH113" i="6"/>
  <c r="BH111" i="6"/>
  <c r="BH109" i="6"/>
  <c r="BH107" i="6"/>
  <c r="BH105" i="6"/>
  <c r="BH103" i="6"/>
  <c r="BH101" i="6"/>
  <c r="BH91" i="6"/>
  <c r="BH89" i="6"/>
  <c r="BH87" i="6"/>
  <c r="BH85" i="6"/>
  <c r="BH83" i="6"/>
  <c r="BH81" i="6"/>
  <c r="BH79" i="6"/>
  <c r="BH77" i="6"/>
  <c r="BH75" i="6"/>
  <c r="BH73" i="6"/>
  <c r="BH71" i="6"/>
  <c r="BH69" i="6"/>
  <c r="BH67" i="6"/>
  <c r="BH65" i="6"/>
  <c r="BH63" i="6"/>
  <c r="BH61" i="6"/>
  <c r="BH59" i="6"/>
  <c r="BH57" i="6"/>
  <c r="BH53" i="6"/>
  <c r="BH49" i="6"/>
  <c r="BH45" i="6"/>
  <c r="BH41" i="6"/>
  <c r="BH37" i="6"/>
  <c r="BH33" i="6"/>
  <c r="BH30" i="6"/>
  <c r="BH100" i="6"/>
  <c r="BH99" i="6"/>
  <c r="BH98" i="6"/>
  <c r="BH97" i="6"/>
  <c r="BH96" i="6"/>
  <c r="BH95" i="6"/>
  <c r="BH94" i="6"/>
  <c r="BH93" i="6"/>
  <c r="BH92" i="6"/>
  <c r="BH90" i="6"/>
  <c r="BH88" i="6"/>
  <c r="BH86" i="6"/>
  <c r="BH84" i="6"/>
  <c r="BH82" i="6"/>
  <c r="BH80" i="6"/>
  <c r="BH78" i="6"/>
  <c r="BH76" i="6"/>
  <c r="BH74" i="6"/>
  <c r="BH72" i="6"/>
  <c r="BH70" i="6"/>
  <c r="BH68" i="6"/>
  <c r="BH66" i="6"/>
  <c r="BH64" i="6"/>
  <c r="BH62" i="6"/>
  <c r="BH60" i="6"/>
  <c r="BH58" i="6"/>
  <c r="BH54" i="6"/>
  <c r="BH50" i="6"/>
  <c r="BH46" i="6"/>
  <c r="BH44" i="6"/>
  <c r="BH40" i="6"/>
  <c r="BH36" i="6"/>
  <c r="BH31" i="6"/>
  <c r="BH56" i="6"/>
  <c r="BH52" i="6"/>
  <c r="BH42" i="6"/>
  <c r="BH38" i="6"/>
  <c r="BH34" i="6"/>
  <c r="BH51" i="6"/>
  <c r="BH47" i="6"/>
  <c r="BH43" i="6"/>
  <c r="BH39" i="6"/>
  <c r="BH35" i="6"/>
  <c r="BH55" i="6"/>
  <c r="BH32" i="6"/>
  <c r="BG61" i="6"/>
  <c r="BG83" i="6"/>
  <c r="BG67" i="6"/>
  <c r="BF40" i="6"/>
  <c r="BG63" i="6"/>
  <c r="BF33" i="6"/>
  <c r="BF59" i="6"/>
  <c r="BF67" i="6"/>
  <c r="BF75" i="6"/>
  <c r="BF83" i="6"/>
  <c r="BF91" i="6"/>
  <c r="BF42" i="6"/>
  <c r="BF49" i="6"/>
  <c r="BF53" i="6"/>
  <c r="BF57" i="6"/>
  <c r="BF64" i="6"/>
  <c r="BF72" i="6"/>
  <c r="BF80" i="6"/>
  <c r="BF88" i="6"/>
  <c r="BF95" i="6"/>
  <c r="BF96" i="6"/>
  <c r="BF104" i="6"/>
  <c r="BF112" i="6"/>
  <c r="BF103" i="6"/>
  <c r="BF111" i="6"/>
  <c r="BF118" i="6"/>
  <c r="BF126" i="6"/>
  <c r="BF134" i="6"/>
  <c r="BF142" i="6"/>
  <c r="BF150" i="6"/>
  <c r="BC99" i="6"/>
  <c r="BC119" i="6"/>
  <c r="BC127" i="6"/>
  <c r="BC37" i="6"/>
  <c r="BC41" i="6"/>
  <c r="BC45" i="6"/>
  <c r="BC49" i="6"/>
  <c r="BC53" i="6"/>
  <c r="BC57" i="6"/>
  <c r="BC64" i="6"/>
  <c r="BC72" i="6"/>
  <c r="BC80" i="6"/>
  <c r="BC88" i="6"/>
  <c r="BC120" i="6"/>
  <c r="BC128" i="6"/>
  <c r="BC135" i="6"/>
  <c r="BC143" i="6"/>
  <c r="BC151" i="6"/>
  <c r="BC109" i="6"/>
  <c r="BC117" i="6"/>
  <c r="BC136" i="6"/>
  <c r="BC144" i="6"/>
  <c r="BC152" i="6"/>
  <c r="BG30" i="6"/>
  <c r="BG34" i="6"/>
  <c r="BG38" i="6"/>
  <c r="BG42" i="6"/>
  <c r="BG46" i="6"/>
  <c r="BG50" i="6"/>
  <c r="BG54" i="6"/>
  <c r="BG58" i="6"/>
  <c r="BG66" i="6"/>
  <c r="BG74" i="6"/>
  <c r="BG82" i="6"/>
  <c r="BG90" i="6"/>
  <c r="BG97" i="6"/>
  <c r="BG122" i="6"/>
  <c r="BG105" i="6"/>
  <c r="BG113" i="6"/>
  <c r="BG121" i="6"/>
  <c r="BG128" i="6"/>
  <c r="BG135" i="6"/>
  <c r="BG143" i="6"/>
  <c r="BG151" i="6"/>
  <c r="BG136" i="6"/>
  <c r="BG144" i="6"/>
  <c r="BD30" i="6"/>
  <c r="BE115" i="6"/>
  <c r="BG112" i="6"/>
  <c r="BE107" i="6"/>
  <c r="BC87" i="6"/>
  <c r="BC79" i="6"/>
  <c r="BC71" i="6"/>
  <c r="BC63" i="6"/>
  <c r="BG85" i="6"/>
  <c r="BF35" i="6"/>
  <c r="BG91" i="6"/>
  <c r="BG79" i="6"/>
  <c r="BF36" i="6"/>
  <c r="BG59" i="6"/>
  <c r="BF37" i="6"/>
  <c r="BF61" i="6"/>
  <c r="BF69" i="6"/>
  <c r="BF77" i="6"/>
  <c r="BF85" i="6"/>
  <c r="BF32" i="6"/>
  <c r="BF46" i="6"/>
  <c r="BF50" i="6"/>
  <c r="BF54" i="6"/>
  <c r="BF58" i="6"/>
  <c r="BF66" i="6"/>
  <c r="BF74" i="6"/>
  <c r="BF82" i="6"/>
  <c r="BF90" i="6"/>
  <c r="BF97" i="6"/>
  <c r="BF98" i="6"/>
  <c r="BF106" i="6"/>
  <c r="BF114" i="6"/>
  <c r="BF105" i="6"/>
  <c r="BF113" i="6"/>
  <c r="BF120" i="6"/>
  <c r="BF128" i="6"/>
  <c r="BF136" i="6"/>
  <c r="BC93" i="6"/>
  <c r="BC101" i="6"/>
  <c r="BC121" i="6"/>
  <c r="BC34" i="6"/>
  <c r="BC38" i="6"/>
  <c r="BC42" i="6"/>
  <c r="BC46" i="6"/>
  <c r="BC50" i="6"/>
  <c r="BC54" i="6"/>
  <c r="BC58" i="6"/>
  <c r="BC66" i="6"/>
  <c r="BC74" i="6"/>
  <c r="BC82" i="6"/>
  <c r="BC90" i="6"/>
  <c r="BC122" i="6"/>
  <c r="BC129" i="6"/>
  <c r="BC137" i="6"/>
  <c r="BC145" i="6"/>
  <c r="BC103" i="6"/>
  <c r="BC111" i="6"/>
  <c r="BC130" i="6"/>
  <c r="BC138" i="6"/>
  <c r="BD33" i="6"/>
  <c r="BG29" i="6"/>
  <c r="BG35" i="6"/>
  <c r="BG39" i="6"/>
  <c r="BG43" i="6"/>
  <c r="BG47" i="6"/>
  <c r="BG51" i="6"/>
  <c r="BG55" i="6"/>
  <c r="BG60" i="6"/>
  <c r="BG68" i="6"/>
  <c r="BG76" i="6"/>
  <c r="BG84" i="6"/>
  <c r="BG92" i="6"/>
  <c r="BG99" i="6"/>
  <c r="BG124" i="6"/>
  <c r="BG107" i="6"/>
  <c r="BG115" i="6"/>
  <c r="BG123" i="6"/>
  <c r="BG129" i="6"/>
  <c r="BG137" i="6"/>
  <c r="BG145" i="6"/>
  <c r="BG130" i="6"/>
  <c r="BG138" i="6"/>
  <c r="BH48" i="6"/>
  <c r="BB19" i="4"/>
  <c r="BB113" i="4"/>
  <c r="BB105" i="4"/>
  <c r="BB97" i="4"/>
  <c r="BB89" i="4"/>
  <c r="BB100" i="4"/>
  <c r="BB92" i="4"/>
  <c r="BB129" i="4"/>
  <c r="BB74" i="4"/>
  <c r="BB66" i="4"/>
  <c r="BB58" i="4"/>
  <c r="BB50" i="4"/>
  <c r="BB44" i="4"/>
  <c r="BB40" i="4"/>
  <c r="BB36" i="4"/>
  <c r="BB32" i="4"/>
  <c r="BB131" i="4"/>
  <c r="BB88" i="4"/>
  <c r="BB80" i="4"/>
  <c r="BB71" i="4"/>
  <c r="BB63" i="4"/>
  <c r="BB55" i="4"/>
  <c r="BB47" i="4"/>
  <c r="BB77" i="4"/>
  <c r="BB21" i="4"/>
  <c r="BB83" i="4"/>
  <c r="BG96" i="4"/>
  <c r="BG100" i="4"/>
  <c r="BG92" i="4"/>
  <c r="BG106" i="4"/>
  <c r="BG104" i="4"/>
  <c r="BG36" i="4"/>
  <c r="BG22" i="4"/>
  <c r="BG49" i="4"/>
  <c r="BG57" i="4"/>
  <c r="BG65" i="4"/>
  <c r="BG73" i="4"/>
  <c r="BG47" i="4"/>
  <c r="BH24" i="4"/>
  <c r="BK163" i="4"/>
  <c r="BE93" i="4"/>
  <c r="BH19" i="4"/>
  <c r="BE48" i="4"/>
  <c r="BC20" i="4"/>
  <c r="BC132" i="4"/>
  <c r="BC124" i="4"/>
  <c r="BC116" i="4"/>
  <c r="BC133" i="4"/>
  <c r="BC125" i="4"/>
  <c r="BC117" i="4"/>
  <c r="BC108" i="4"/>
  <c r="BC111" i="4"/>
  <c r="BC101" i="4"/>
  <c r="BC93" i="4"/>
  <c r="BC85" i="4"/>
  <c r="BC77" i="4"/>
  <c r="BC36" i="4"/>
  <c r="BC25" i="4"/>
  <c r="BC64" i="4"/>
  <c r="BC37" i="4"/>
  <c r="BC22" i="4"/>
  <c r="BC68" i="4"/>
  <c r="BC34" i="4"/>
  <c r="BH108" i="4"/>
  <c r="BF105" i="4"/>
  <c r="BF103" i="4"/>
  <c r="BF101" i="4"/>
  <c r="BF99" i="4"/>
  <c r="BF97" i="4"/>
  <c r="BF95" i="4"/>
  <c r="BF93" i="4"/>
  <c r="BF91" i="4"/>
  <c r="BF89" i="4"/>
  <c r="BF115" i="4"/>
  <c r="BF113" i="4"/>
  <c r="BF111" i="4"/>
  <c r="BF109" i="4"/>
  <c r="BF139" i="4"/>
  <c r="BF137" i="4"/>
  <c r="BF135" i="4"/>
  <c r="BF133" i="4"/>
  <c r="BF131" i="4"/>
  <c r="BF129" i="4"/>
  <c r="BF127" i="4"/>
  <c r="BF125" i="4"/>
  <c r="BF123" i="4"/>
  <c r="BF121" i="4"/>
  <c r="BF119" i="4"/>
  <c r="BF117" i="4"/>
  <c r="BF106" i="4"/>
  <c r="BF104" i="4"/>
  <c r="BF102" i="4"/>
  <c r="BF100" i="4"/>
  <c r="BF98" i="4"/>
  <c r="BF96" i="4"/>
  <c r="BF94" i="4"/>
  <c r="BF92" i="4"/>
  <c r="BF90" i="4"/>
  <c r="BF88" i="4"/>
  <c r="BF87" i="4"/>
  <c r="BF85" i="4"/>
  <c r="BF83" i="4"/>
  <c r="BF81" i="4"/>
  <c r="BF79" i="4"/>
  <c r="BF77" i="4"/>
  <c r="BF75" i="4"/>
  <c r="BF74" i="4"/>
  <c r="BF72" i="4"/>
  <c r="BF70" i="4"/>
  <c r="BF68" i="4"/>
  <c r="BF66" i="4"/>
  <c r="BF64" i="4"/>
  <c r="BF62" i="4"/>
  <c r="BF60" i="4"/>
  <c r="BF58" i="4"/>
  <c r="BF56" i="4"/>
  <c r="BF54" i="4"/>
  <c r="BF52" i="4"/>
  <c r="BF50" i="4"/>
  <c r="BF48" i="4"/>
  <c r="BF46" i="4"/>
  <c r="BF45" i="4"/>
  <c r="BF44" i="4"/>
  <c r="BF43" i="4"/>
  <c r="BF42" i="4"/>
  <c r="BF41" i="4"/>
  <c r="BF40" i="4"/>
  <c r="BF39" i="4"/>
  <c r="BF38" i="4"/>
  <c r="BF37" i="4"/>
  <c r="BF36" i="4"/>
  <c r="BF35" i="4"/>
  <c r="BF34" i="4"/>
  <c r="BF33" i="4"/>
  <c r="BF32" i="4"/>
  <c r="BF31" i="4"/>
  <c r="BF30" i="4"/>
  <c r="BF73" i="4"/>
  <c r="BF71" i="4"/>
  <c r="BF69" i="4"/>
  <c r="BF67" i="4"/>
  <c r="BF65" i="4"/>
  <c r="BF63" i="4"/>
  <c r="BF61" i="4"/>
  <c r="BF59" i="4"/>
  <c r="BF57" i="4"/>
  <c r="BF55" i="4"/>
  <c r="BF53" i="4"/>
  <c r="BF51" i="4"/>
  <c r="BF49" i="4"/>
  <c r="BF47" i="4"/>
  <c r="BF27" i="4"/>
  <c r="BF23" i="4"/>
  <c r="BF19" i="4"/>
  <c r="BF86" i="4"/>
  <c r="BF84" i="4"/>
  <c r="BF82" i="4"/>
  <c r="BF80" i="4"/>
  <c r="BF78" i="4"/>
  <c r="BF76" i="4"/>
  <c r="BF28" i="4"/>
  <c r="BF24" i="4"/>
  <c r="BF20" i="4"/>
  <c r="BF29" i="4"/>
  <c r="BF25" i="4"/>
  <c r="BF21" i="4"/>
  <c r="BF17" i="4"/>
  <c r="BE137" i="4"/>
  <c r="BE135" i="4"/>
  <c r="BE133" i="4"/>
  <c r="BE131" i="4"/>
  <c r="BE129" i="4"/>
  <c r="BE127" i="4"/>
  <c r="BE125" i="4"/>
  <c r="BE123" i="4"/>
  <c r="BE121" i="4"/>
  <c r="BE119" i="4"/>
  <c r="BE117" i="4"/>
  <c r="BE140" i="4"/>
  <c r="BE138" i="4"/>
  <c r="BE136" i="4"/>
  <c r="BE134" i="4"/>
  <c r="BE132" i="4"/>
  <c r="BE130" i="4"/>
  <c r="BE128" i="4"/>
  <c r="BE126" i="4"/>
  <c r="BE124" i="4"/>
  <c r="BE122" i="4"/>
  <c r="BE120" i="4"/>
  <c r="BE118" i="4"/>
  <c r="BE115" i="4"/>
  <c r="BE114" i="4"/>
  <c r="BE113" i="4"/>
  <c r="BE112" i="4"/>
  <c r="BE111" i="4"/>
  <c r="BE110" i="4"/>
  <c r="BE109" i="4"/>
  <c r="BE108" i="4"/>
  <c r="BE107" i="4"/>
  <c r="BE86" i="4"/>
  <c r="BE84" i="4"/>
  <c r="BE82" i="4"/>
  <c r="BE80" i="4"/>
  <c r="BE78" i="4"/>
  <c r="BE76" i="4"/>
  <c r="BE106" i="4"/>
  <c r="BE104" i="4"/>
  <c r="BE102" i="4"/>
  <c r="BE100" i="4"/>
  <c r="BE98" i="4"/>
  <c r="BE96" i="4"/>
  <c r="BE94" i="4"/>
  <c r="BE92" i="4"/>
  <c r="BE90" i="4"/>
  <c r="BE88" i="4"/>
  <c r="BE46" i="4"/>
  <c r="BE45" i="4"/>
  <c r="BE44" i="4"/>
  <c r="BE43" i="4"/>
  <c r="BE42" i="4"/>
  <c r="BE41" i="4"/>
  <c r="BE40" i="4"/>
  <c r="BE39" i="4"/>
  <c r="BE38" i="4"/>
  <c r="BE37" i="4"/>
  <c r="BE36" i="4"/>
  <c r="BE35" i="4"/>
  <c r="BE34" i="4"/>
  <c r="BE33" i="4"/>
  <c r="BE32" i="4"/>
  <c r="BE31" i="4"/>
  <c r="BE30" i="4"/>
  <c r="BE29" i="4"/>
  <c r="BE28" i="4"/>
  <c r="BE27" i="4"/>
  <c r="BE26" i="4"/>
  <c r="BE25" i="4"/>
  <c r="BE24" i="4"/>
  <c r="BE23" i="4"/>
  <c r="BE22" i="4"/>
  <c r="BE21" i="4"/>
  <c r="BE20" i="4"/>
  <c r="BE19" i="4"/>
  <c r="BE18" i="4"/>
  <c r="BE17" i="4"/>
  <c r="BE73" i="4"/>
  <c r="BE71" i="4"/>
  <c r="BE69" i="4"/>
  <c r="BE67" i="4"/>
  <c r="BE65" i="4"/>
  <c r="BE63" i="4"/>
  <c r="BE61" i="4"/>
  <c r="BE59" i="4"/>
  <c r="BE57" i="4"/>
  <c r="BE55" i="4"/>
  <c r="BE53" i="4"/>
  <c r="BE51" i="4"/>
  <c r="BE49" i="4"/>
  <c r="BE47" i="4"/>
  <c r="BE116" i="4"/>
  <c r="BE62" i="4"/>
  <c r="BE54" i="4"/>
  <c r="BF26" i="4"/>
  <c r="BH22" i="4"/>
  <c r="BH25" i="4"/>
  <c r="BH33" i="4"/>
  <c r="BH37" i="4"/>
  <c r="BH41" i="4"/>
  <c r="BH45" i="4"/>
  <c r="BH52" i="4"/>
  <c r="BH60" i="4"/>
  <c r="BH68" i="4"/>
  <c r="BH75" i="4"/>
  <c r="BH79" i="4"/>
  <c r="BH83" i="4"/>
  <c r="BH87" i="4"/>
  <c r="BH53" i="4"/>
  <c r="BH61" i="4"/>
  <c r="BH69" i="4"/>
  <c r="BH91" i="4"/>
  <c r="BH99" i="4"/>
  <c r="BH116" i="4"/>
  <c r="BH124" i="4"/>
  <c r="BH132" i="4"/>
  <c r="BH140" i="4"/>
  <c r="BH94" i="4"/>
  <c r="BH102" i="4"/>
  <c r="BH110" i="4"/>
  <c r="BE60" i="4"/>
  <c r="BH28" i="4"/>
  <c r="BH20" i="4"/>
  <c r="BA137" i="4"/>
  <c r="BA135" i="4"/>
  <c r="BA133" i="4"/>
  <c r="BA131" i="4"/>
  <c r="BA129" i="4"/>
  <c r="BA127" i="4"/>
  <c r="BA125" i="4"/>
  <c r="BA123" i="4"/>
  <c r="BA121" i="4"/>
  <c r="BA119" i="4"/>
  <c r="BA117" i="4"/>
  <c r="BA140" i="4"/>
  <c r="BA138" i="4"/>
  <c r="BA136" i="4"/>
  <c r="BA134" i="4"/>
  <c r="BA132" i="4"/>
  <c r="BA130" i="4"/>
  <c r="BA128" i="4"/>
  <c r="BA126" i="4"/>
  <c r="BA124" i="4"/>
  <c r="BA122" i="4"/>
  <c r="BA120" i="4"/>
  <c r="BA118" i="4"/>
  <c r="BA116" i="4"/>
  <c r="BA115" i="4"/>
  <c r="BA114" i="4"/>
  <c r="BA113" i="4"/>
  <c r="BA112" i="4"/>
  <c r="BA111" i="4"/>
  <c r="BA110" i="4"/>
  <c r="BA109" i="4"/>
  <c r="BA108" i="4"/>
  <c r="BA106" i="4"/>
  <c r="BA104" i="4"/>
  <c r="BA102" i="4"/>
  <c r="BA100" i="4"/>
  <c r="BA98" i="4"/>
  <c r="BA96" i="4"/>
  <c r="BA94" i="4"/>
  <c r="BA92" i="4"/>
  <c r="BA90" i="4"/>
  <c r="BA86" i="4"/>
  <c r="BA84" i="4"/>
  <c r="BA82" i="4"/>
  <c r="BA80" i="4"/>
  <c r="BA78" i="4"/>
  <c r="BA69" i="4"/>
  <c r="BA67" i="4"/>
  <c r="BA65" i="4"/>
  <c r="BA61" i="4"/>
  <c r="BA59" i="4"/>
  <c r="BA88" i="4"/>
  <c r="BA76" i="4"/>
  <c r="BA73" i="4"/>
  <c r="BA71" i="4"/>
  <c r="BA63" i="4"/>
  <c r="BA57" i="4"/>
  <c r="BA53" i="4"/>
  <c r="BA49" i="4"/>
  <c r="BA55" i="4"/>
  <c r="BA51" i="4"/>
  <c r="BA47" i="4"/>
  <c r="BG136" i="4"/>
  <c r="BG134" i="4"/>
  <c r="BG132" i="4"/>
  <c r="BG130" i="4"/>
  <c r="BG128" i="4"/>
  <c r="BG126" i="4"/>
  <c r="BG124" i="4"/>
  <c r="BG122" i="4"/>
  <c r="BG120" i="4"/>
  <c r="BG118" i="4"/>
  <c r="BG116" i="4"/>
  <c r="BG139" i="4"/>
  <c r="BG137" i="4"/>
  <c r="BG135" i="4"/>
  <c r="BG133" i="4"/>
  <c r="BG131" i="4"/>
  <c r="BG129" i="4"/>
  <c r="BG127" i="4"/>
  <c r="BG125" i="4"/>
  <c r="BG123" i="4"/>
  <c r="BG121" i="4"/>
  <c r="BG119" i="4"/>
  <c r="BG117" i="4"/>
  <c r="BG115" i="4"/>
  <c r="BG113" i="4"/>
  <c r="BG111" i="4"/>
  <c r="BG109" i="4"/>
  <c r="BG107" i="4"/>
  <c r="BG114" i="4"/>
  <c r="BG112" i="4"/>
  <c r="BG110" i="4"/>
  <c r="BG108" i="4"/>
  <c r="BG105" i="4"/>
  <c r="BG103" i="4"/>
  <c r="BG101" i="4"/>
  <c r="BG99" i="4"/>
  <c r="BG97" i="4"/>
  <c r="BG95" i="4"/>
  <c r="BG93" i="4"/>
  <c r="BG91" i="4"/>
  <c r="BG89" i="4"/>
  <c r="BG45" i="4"/>
  <c r="BG41" i="4"/>
  <c r="BG37" i="4"/>
  <c r="BG33" i="4"/>
  <c r="BG28" i="4"/>
  <c r="BG24" i="4"/>
  <c r="BG20" i="4"/>
  <c r="BG87" i="4"/>
  <c r="BG85" i="4"/>
  <c r="BG83" i="4"/>
  <c r="BG81" i="4"/>
  <c r="BG79" i="4"/>
  <c r="BG77" i="4"/>
  <c r="BG75" i="4"/>
  <c r="BG74" i="4"/>
  <c r="BG72" i="4"/>
  <c r="BG70" i="4"/>
  <c r="BG68" i="4"/>
  <c r="BG66" i="4"/>
  <c r="BG64" i="4"/>
  <c r="BG62" i="4"/>
  <c r="BG60" i="4"/>
  <c r="BG58" i="4"/>
  <c r="BG56" i="4"/>
  <c r="BG54" i="4"/>
  <c r="BG52" i="4"/>
  <c r="BG50" i="4"/>
  <c r="BG48" i="4"/>
  <c r="BG46" i="4"/>
  <c r="BG42" i="4"/>
  <c r="BG38" i="4"/>
  <c r="BG34" i="4"/>
  <c r="BG29" i="4"/>
  <c r="BG25" i="4"/>
  <c r="BG21" i="4"/>
  <c r="BG17" i="4"/>
  <c r="BE72" i="4"/>
  <c r="BG71" i="4"/>
  <c r="BG63" i="4"/>
  <c r="BC54" i="4"/>
  <c r="BC46" i="4"/>
  <c r="BH30" i="4"/>
  <c r="BC60" i="4"/>
  <c r="BC70" i="4"/>
  <c r="BC26" i="4"/>
  <c r="BC41" i="4"/>
  <c r="BC72" i="4"/>
  <c r="BC29" i="4"/>
  <c r="BC40" i="4"/>
  <c r="BC79" i="4"/>
  <c r="BC87" i="4"/>
  <c r="BC95" i="4"/>
  <c r="BC103" i="4"/>
  <c r="BC115" i="4"/>
  <c r="BC110" i="4"/>
  <c r="BC119" i="4"/>
  <c r="BC127" i="4"/>
  <c r="BC135" i="4"/>
  <c r="BC118" i="4"/>
  <c r="BC126" i="4"/>
  <c r="BC134" i="4"/>
  <c r="BB23" i="4"/>
  <c r="BB18" i="4"/>
  <c r="BB22" i="4"/>
  <c r="BB27" i="4"/>
  <c r="BG51" i="4"/>
  <c r="BE50" i="4"/>
  <c r="BC24" i="4"/>
  <c r="BC19" i="4"/>
  <c r="BH26" i="4"/>
  <c r="BH29" i="4"/>
  <c r="BH34" i="4"/>
  <c r="BH38" i="4"/>
  <c r="BH42" i="4"/>
  <c r="BH46" i="4"/>
  <c r="BH54" i="4"/>
  <c r="BH62" i="4"/>
  <c r="BH70" i="4"/>
  <c r="BH76" i="4"/>
  <c r="BH80" i="4"/>
  <c r="BH84" i="4"/>
  <c r="BH47" i="4"/>
  <c r="BH55" i="4"/>
  <c r="BH63" i="4"/>
  <c r="BH71" i="4"/>
  <c r="BH93" i="4"/>
  <c r="BH101" i="4"/>
  <c r="BH118" i="4"/>
  <c r="BH126" i="4"/>
  <c r="BH134" i="4"/>
  <c r="BH88" i="4"/>
  <c r="BH96" i="4"/>
  <c r="BH104" i="4"/>
  <c r="BH112" i="4"/>
  <c r="BB85" i="4"/>
  <c r="BB25" i="4"/>
  <c r="BB20" i="4"/>
  <c r="BB49" i="4"/>
  <c r="BB57" i="4"/>
  <c r="BB65" i="4"/>
  <c r="BB73" i="4"/>
  <c r="BB82" i="4"/>
  <c r="BB119" i="4"/>
  <c r="BB135" i="4"/>
  <c r="BB33" i="4"/>
  <c r="BB37" i="4"/>
  <c r="BB41" i="4"/>
  <c r="BB45" i="4"/>
  <c r="BB52" i="4"/>
  <c r="BB60" i="4"/>
  <c r="BB68" i="4"/>
  <c r="BB117" i="4"/>
  <c r="BB133" i="4"/>
  <c r="BB94" i="4"/>
  <c r="BB102" i="4"/>
  <c r="BB91" i="4"/>
  <c r="BB99" i="4"/>
  <c r="BB107" i="4"/>
  <c r="BB115" i="4"/>
  <c r="BG55" i="4"/>
  <c r="BG18" i="4"/>
  <c r="BG27" i="4"/>
  <c r="BG32" i="4"/>
  <c r="BG43" i="4"/>
  <c r="BE99" i="4"/>
  <c r="BE91" i="4"/>
  <c r="BG102" i="4"/>
  <c r="BE56" i="4"/>
  <c r="BH27" i="4"/>
  <c r="BD116" i="4"/>
  <c r="BD106" i="4"/>
  <c r="BD104" i="4"/>
  <c r="BD102" i="4"/>
  <c r="BD100" i="4"/>
  <c r="BD98" i="4"/>
  <c r="BD96" i="4"/>
  <c r="BD94" i="4"/>
  <c r="BD92" i="4"/>
  <c r="BD90" i="4"/>
  <c r="BD88" i="4"/>
  <c r="BD105" i="4"/>
  <c r="BD103" i="4"/>
  <c r="BD101" i="4"/>
  <c r="BD99" i="4"/>
  <c r="BD97" i="4"/>
  <c r="BD95" i="4"/>
  <c r="BD93" i="4"/>
  <c r="BD91" i="4"/>
  <c r="BD89" i="4"/>
  <c r="BD73" i="4"/>
  <c r="BD71" i="4"/>
  <c r="BD69" i="4"/>
  <c r="BD67" i="4"/>
  <c r="BD65" i="4"/>
  <c r="BD63" i="4"/>
  <c r="BD61" i="4"/>
  <c r="BD59" i="4"/>
  <c r="BD57" i="4"/>
  <c r="BD55" i="4"/>
  <c r="BD53" i="4"/>
  <c r="BD51" i="4"/>
  <c r="BD49" i="4"/>
  <c r="BD47" i="4"/>
  <c r="BD138" i="4"/>
  <c r="BD134" i="4"/>
  <c r="BD130" i="4"/>
  <c r="BD126" i="4"/>
  <c r="BD122" i="4"/>
  <c r="BD118" i="4"/>
  <c r="BD114" i="4"/>
  <c r="BD110" i="4"/>
  <c r="BD87" i="4"/>
  <c r="BD86" i="4"/>
  <c r="BD85" i="4"/>
  <c r="BD84" i="4"/>
  <c r="BD83" i="4"/>
  <c r="BD82" i="4"/>
  <c r="BD81" i="4"/>
  <c r="BD80" i="4"/>
  <c r="BD79" i="4"/>
  <c r="BD78" i="4"/>
  <c r="BD77" i="4"/>
  <c r="BD76" i="4"/>
  <c r="BD75" i="4"/>
  <c r="BD74" i="4"/>
  <c r="BD72" i="4"/>
  <c r="BD70" i="4"/>
  <c r="BD68" i="4"/>
  <c r="BD66" i="4"/>
  <c r="BD64" i="4"/>
  <c r="BD62" i="4"/>
  <c r="BD60" i="4"/>
  <c r="BD58" i="4"/>
  <c r="BD56" i="4"/>
  <c r="BD54" i="4"/>
  <c r="BD52" i="4"/>
  <c r="BD50" i="4"/>
  <c r="BD48" i="4"/>
  <c r="BD46" i="4"/>
  <c r="BD45" i="4"/>
  <c r="BD44" i="4"/>
  <c r="BD43" i="4"/>
  <c r="BD42" i="4"/>
  <c r="BD41" i="4"/>
  <c r="BD40" i="4"/>
  <c r="BD39" i="4"/>
  <c r="BD38" i="4"/>
  <c r="BD37" i="4"/>
  <c r="BD36" i="4"/>
  <c r="BD35" i="4"/>
  <c r="BD34" i="4"/>
  <c r="BD33" i="4"/>
  <c r="BD32" i="4"/>
  <c r="BD128" i="4"/>
  <c r="BD112" i="4"/>
  <c r="BD30" i="4"/>
  <c r="BD26" i="4"/>
  <c r="BD22" i="4"/>
  <c r="BD18" i="4"/>
  <c r="BD120" i="4"/>
  <c r="BD140" i="4"/>
  <c r="BD124" i="4"/>
  <c r="BD108" i="4"/>
  <c r="BD27" i="4"/>
  <c r="BD23" i="4"/>
  <c r="BD19" i="4"/>
  <c r="BD136" i="4"/>
  <c r="BD132" i="4"/>
  <c r="BD31" i="4"/>
  <c r="BD29" i="4"/>
  <c r="BD25" i="4"/>
  <c r="BD21" i="4"/>
  <c r="BD17" i="4"/>
  <c r="BE64" i="4"/>
  <c r="BG69" i="4"/>
  <c r="BG61" i="4"/>
  <c r="BG53" i="4"/>
  <c r="BC42" i="4"/>
  <c r="BG23" i="4"/>
  <c r="BC62" i="4"/>
  <c r="BC74" i="4"/>
  <c r="BC30" i="4"/>
  <c r="BC45" i="4"/>
  <c r="BC17" i="4"/>
  <c r="BC31" i="4"/>
  <c r="BC44" i="4"/>
  <c r="BC81" i="4"/>
  <c r="BC89" i="4"/>
  <c r="BC97" i="4"/>
  <c r="BC105" i="4"/>
  <c r="BC109" i="4"/>
  <c r="BC112" i="4"/>
  <c r="BC121" i="4"/>
  <c r="BC129" i="4"/>
  <c r="BC137" i="4"/>
  <c r="BC120" i="4"/>
  <c r="BC128" i="4"/>
  <c r="BC136" i="4"/>
  <c r="BE74" i="4"/>
  <c r="BB26" i="4"/>
  <c r="BG30" i="4"/>
  <c r="BC23" i="4"/>
  <c r="BF18" i="4"/>
  <c r="BH17" i="4"/>
  <c r="BH31" i="4"/>
  <c r="BH35" i="4"/>
  <c r="BH39" i="4"/>
  <c r="BH43" i="4"/>
  <c r="BH48" i="4"/>
  <c r="BH56" i="4"/>
  <c r="BH64" i="4"/>
  <c r="BH72" i="4"/>
  <c r="BH77" i="4"/>
  <c r="BH81" i="4"/>
  <c r="BH85" i="4"/>
  <c r="BH49" i="4"/>
  <c r="BH57" i="4"/>
  <c r="BH65" i="4"/>
  <c r="BH73" i="4"/>
  <c r="BH95" i="4"/>
  <c r="BH103" i="4"/>
  <c r="BH120" i="4"/>
  <c r="BH128" i="4"/>
  <c r="BH136" i="4"/>
  <c r="BH90" i="4"/>
  <c r="BH98" i="4"/>
  <c r="BH106" i="4"/>
  <c r="BH114" i="4"/>
  <c r="BB79" i="4"/>
  <c r="BB87" i="4"/>
  <c r="BB29" i="4"/>
  <c r="BB24" i="4"/>
  <c r="BB51" i="4"/>
  <c r="BB59" i="4"/>
  <c r="BB67" i="4"/>
  <c r="BB76" i="4"/>
  <c r="BB84" i="4"/>
  <c r="BB123" i="4"/>
  <c r="BB139" i="4"/>
  <c r="BB34" i="4"/>
  <c r="BB38" i="4"/>
  <c r="BB42" i="4"/>
  <c r="BB46" i="4"/>
  <c r="BB54" i="4"/>
  <c r="BB62" i="4"/>
  <c r="BB70" i="4"/>
  <c r="BB121" i="4"/>
  <c r="BB137" i="4"/>
  <c r="BB96" i="4"/>
  <c r="BB104" i="4"/>
  <c r="BB93" i="4"/>
  <c r="BB101" i="4"/>
  <c r="BB109" i="4"/>
  <c r="BE70" i="4"/>
  <c r="BC52" i="4"/>
  <c r="BC56" i="4"/>
  <c r="BC39" i="4"/>
  <c r="BC48" i="4"/>
  <c r="BC43" i="4"/>
  <c r="BC35" i="4"/>
  <c r="BB30" i="4"/>
  <c r="BG39" i="4"/>
  <c r="BG44" i="4"/>
  <c r="BD28" i="4"/>
  <c r="BG31" i="4"/>
  <c r="BE105" i="4"/>
  <c r="BE97" i="4"/>
  <c r="BE89" i="4"/>
  <c r="BG98" i="4"/>
  <c r="BE52" i="4"/>
  <c r="BE58" i="4"/>
  <c r="BG67" i="4"/>
  <c r="BG59" i="4"/>
  <c r="BC50" i="4"/>
  <c r="BC38" i="4"/>
  <c r="BC66" i="4"/>
  <c r="BC18" i="4"/>
  <c r="BC33" i="4"/>
  <c r="BC58" i="4"/>
  <c r="BC21" i="4"/>
  <c r="BC32" i="4"/>
  <c r="BC75" i="4"/>
  <c r="BC83" i="4"/>
  <c r="BC91" i="4"/>
  <c r="BC99" i="4"/>
  <c r="BC107" i="4"/>
  <c r="BC113" i="4"/>
  <c r="BC114" i="4"/>
  <c r="BC123" i="4"/>
  <c r="BC131" i="4"/>
  <c r="BC139" i="4"/>
  <c r="BC122" i="4"/>
  <c r="BC130" i="4"/>
  <c r="BC138" i="4"/>
  <c r="BE68" i="4"/>
  <c r="BF22" i="4"/>
  <c r="BH18" i="4"/>
  <c r="BH21" i="4"/>
  <c r="BH32" i="4"/>
  <c r="BH36" i="4"/>
  <c r="BH40" i="4"/>
  <c r="BH44" i="4"/>
  <c r="BH50" i="4"/>
  <c r="BH58" i="4"/>
  <c r="BH66" i="4"/>
  <c r="BH74" i="4"/>
  <c r="BH78" i="4"/>
  <c r="BH82" i="4"/>
  <c r="BH86" i="4"/>
  <c r="BH51" i="4"/>
  <c r="BH59" i="4"/>
  <c r="BH67" i="4"/>
  <c r="BH89" i="4"/>
  <c r="BH97" i="4"/>
  <c r="BH105" i="4"/>
  <c r="BH122" i="4"/>
  <c r="BH130" i="4"/>
  <c r="BH138" i="4"/>
  <c r="BH92" i="4"/>
  <c r="BH100" i="4"/>
  <c r="BB81" i="4"/>
  <c r="BB75" i="4"/>
  <c r="BB28" i="4"/>
  <c r="BB53" i="4"/>
  <c r="BB61" i="4"/>
  <c r="BB69" i="4"/>
  <c r="BB78" i="4"/>
  <c r="BB86" i="4"/>
  <c r="BB127" i="4"/>
  <c r="BB31" i="4"/>
  <c r="BB35" i="4"/>
  <c r="BB39" i="4"/>
  <c r="BB43" i="4"/>
  <c r="BB48" i="4"/>
  <c r="BB56" i="4"/>
  <c r="BB64" i="4"/>
  <c r="BB72" i="4"/>
  <c r="BB125" i="4"/>
  <c r="BB90" i="4"/>
  <c r="BB98" i="4"/>
  <c r="BB106" i="4"/>
  <c r="BB95" i="4"/>
  <c r="BB103" i="4"/>
  <c r="BB111" i="4"/>
  <c r="BE66" i="4"/>
  <c r="BK159" i="4"/>
  <c r="BG26" i="4"/>
  <c r="BG35" i="4"/>
  <c r="BG40" i="4"/>
  <c r="BD24" i="4"/>
  <c r="BG19" i="4"/>
  <c r="BF48" i="2"/>
  <c r="BF44" i="2"/>
  <c r="BF19" i="2"/>
  <c r="BF23" i="2"/>
  <c r="BF27" i="2"/>
  <c r="BF31" i="2"/>
  <c r="BF35" i="2"/>
  <c r="BF41" i="2"/>
  <c r="BF83" i="2"/>
  <c r="BF93" i="2"/>
  <c r="BF101" i="2"/>
  <c r="BF52" i="2"/>
  <c r="BF60" i="2"/>
  <c r="BF68" i="2"/>
  <c r="BF76" i="2"/>
  <c r="BF84" i="2"/>
  <c r="BF91" i="2"/>
  <c r="BF92" i="2"/>
  <c r="BF100" i="2"/>
  <c r="BF108" i="2"/>
  <c r="BF116" i="2"/>
  <c r="BF130" i="2"/>
  <c r="BF138" i="2"/>
  <c r="BH18" i="2"/>
  <c r="BH20" i="2"/>
  <c r="BH27" i="2"/>
  <c r="BH31" i="2"/>
  <c r="BH35" i="2"/>
  <c r="BH92" i="2"/>
  <c r="BH100" i="2"/>
  <c r="BH39" i="2"/>
  <c r="BH43" i="2"/>
  <c r="BH81" i="2"/>
  <c r="BH85" i="2"/>
  <c r="BH89" i="2"/>
  <c r="BH53" i="2"/>
  <c r="BH61" i="2"/>
  <c r="BH69" i="2"/>
  <c r="BH77" i="2"/>
  <c r="BH95" i="2"/>
  <c r="BH103" i="2"/>
  <c r="BH111" i="2"/>
  <c r="BH119" i="2"/>
  <c r="BH127" i="2"/>
  <c r="BH135" i="2"/>
  <c r="BE140" i="2"/>
  <c r="BE138" i="2"/>
  <c r="BE136" i="2"/>
  <c r="BE134" i="2"/>
  <c r="BE132" i="2"/>
  <c r="BE130" i="2"/>
  <c r="BE128" i="2"/>
  <c r="BE126" i="2"/>
  <c r="BE124" i="2"/>
  <c r="BE141" i="2"/>
  <c r="BE139" i="2"/>
  <c r="BE137" i="2"/>
  <c r="BE135" i="2"/>
  <c r="BE133" i="2"/>
  <c r="BE131" i="2"/>
  <c r="BE129" i="2"/>
  <c r="BE127" i="2"/>
  <c r="BE125" i="2"/>
  <c r="BE123" i="2"/>
  <c r="BE121" i="2"/>
  <c r="BE119" i="2"/>
  <c r="BE105" i="2"/>
  <c r="BE103" i="2"/>
  <c r="BE101" i="2"/>
  <c r="BE99" i="2"/>
  <c r="BE97" i="2"/>
  <c r="BE95" i="2"/>
  <c r="BE93" i="2"/>
  <c r="BE117" i="2"/>
  <c r="BE116" i="2"/>
  <c r="BE115" i="2"/>
  <c r="BE114" i="2"/>
  <c r="BE113" i="2"/>
  <c r="BE112" i="2"/>
  <c r="BE111" i="2"/>
  <c r="BE110" i="2"/>
  <c r="BE109" i="2"/>
  <c r="BE108" i="2"/>
  <c r="BE107" i="2"/>
  <c r="BE122" i="2"/>
  <c r="BE118" i="2"/>
  <c r="BE89" i="2"/>
  <c r="BE87" i="2"/>
  <c r="BE85" i="2"/>
  <c r="BE83" i="2"/>
  <c r="BE81" i="2"/>
  <c r="BE91" i="2"/>
  <c r="BE80" i="2"/>
  <c r="BE78" i="2"/>
  <c r="BE76" i="2"/>
  <c r="BE74" i="2"/>
  <c r="BE72" i="2"/>
  <c r="BE70" i="2"/>
  <c r="BE68" i="2"/>
  <c r="BE66" i="2"/>
  <c r="BE64" i="2"/>
  <c r="BE62" i="2"/>
  <c r="BE60" i="2"/>
  <c r="BE58" i="2"/>
  <c r="BE56" i="2"/>
  <c r="BE54" i="2"/>
  <c r="BE52" i="2"/>
  <c r="BE50" i="2"/>
  <c r="BE48" i="2"/>
  <c r="BE120" i="2"/>
  <c r="BE79" i="2"/>
  <c r="BE77" i="2"/>
  <c r="BE75" i="2"/>
  <c r="BE73" i="2"/>
  <c r="BE71" i="2"/>
  <c r="BE69" i="2"/>
  <c r="BE67" i="2"/>
  <c r="BE65" i="2"/>
  <c r="BE63" i="2"/>
  <c r="BE61" i="2"/>
  <c r="BE59" i="2"/>
  <c r="BE45" i="2"/>
  <c r="BE43" i="2"/>
  <c r="BE41" i="2"/>
  <c r="BE39" i="2"/>
  <c r="BE57" i="2"/>
  <c r="BE55" i="2"/>
  <c r="BE53" i="2"/>
  <c r="BE51" i="2"/>
  <c r="BE49" i="2"/>
  <c r="BE37" i="2"/>
  <c r="BE36" i="2"/>
  <c r="BE35" i="2"/>
  <c r="BE34" i="2"/>
  <c r="BE33" i="2"/>
  <c r="BE32" i="2"/>
  <c r="BE31" i="2"/>
  <c r="BE30" i="2"/>
  <c r="BE29" i="2"/>
  <c r="BE28" i="2"/>
  <c r="BE27" i="2"/>
  <c r="BE26" i="2"/>
  <c r="BE25" i="2"/>
  <c r="BE24" i="2"/>
  <c r="BE23" i="2"/>
  <c r="BE22" i="2"/>
  <c r="BE21" i="2"/>
  <c r="BE20" i="2"/>
  <c r="BE19" i="2"/>
  <c r="BE18" i="2"/>
  <c r="BE17" i="2"/>
  <c r="BE47" i="2"/>
  <c r="BE46" i="2"/>
  <c r="BE44" i="2"/>
  <c r="BE42" i="2"/>
  <c r="BE40" i="2"/>
  <c r="BE38" i="2"/>
  <c r="BC141" i="2"/>
  <c r="BC139" i="2"/>
  <c r="BC137" i="2"/>
  <c r="BC135" i="2"/>
  <c r="BC133" i="2"/>
  <c r="BC131" i="2"/>
  <c r="BC129" i="2"/>
  <c r="BC127" i="2"/>
  <c r="BC125" i="2"/>
  <c r="BC140" i="2"/>
  <c r="BC138" i="2"/>
  <c r="BC136" i="2"/>
  <c r="BC134" i="2"/>
  <c r="BC132" i="2"/>
  <c r="BC130" i="2"/>
  <c r="BC128" i="2"/>
  <c r="BC126" i="2"/>
  <c r="BC124" i="2"/>
  <c r="BC122" i="2"/>
  <c r="BC120" i="2"/>
  <c r="BC118" i="2"/>
  <c r="BC117" i="2"/>
  <c r="BC115" i="2"/>
  <c r="BC113" i="2"/>
  <c r="BC111" i="2"/>
  <c r="BC109" i="2"/>
  <c r="BC107" i="2"/>
  <c r="BC106" i="2"/>
  <c r="BC104" i="2"/>
  <c r="BC102" i="2"/>
  <c r="BC100" i="2"/>
  <c r="BC98" i="2"/>
  <c r="BC96" i="2"/>
  <c r="BC94" i="2"/>
  <c r="BC114" i="2"/>
  <c r="BC110" i="2"/>
  <c r="BC123" i="2"/>
  <c r="BC119" i="2"/>
  <c r="BC92" i="2"/>
  <c r="BC79" i="2"/>
  <c r="BC77" i="2"/>
  <c r="BC75" i="2"/>
  <c r="BC73" i="2"/>
  <c r="BC71" i="2"/>
  <c r="BC69" i="2"/>
  <c r="BC67" i="2"/>
  <c r="BC65" i="2"/>
  <c r="BC63" i="2"/>
  <c r="BC61" i="2"/>
  <c r="BC59" i="2"/>
  <c r="BC57" i="2"/>
  <c r="BC55" i="2"/>
  <c r="BC53" i="2"/>
  <c r="BC51" i="2"/>
  <c r="BC49" i="2"/>
  <c r="BC116" i="2"/>
  <c r="BC112" i="2"/>
  <c r="BC108" i="2"/>
  <c r="BC90" i="2"/>
  <c r="BC88" i="2"/>
  <c r="BC86" i="2"/>
  <c r="BC84" i="2"/>
  <c r="BC82" i="2"/>
  <c r="BC121" i="2"/>
  <c r="BC80" i="2"/>
  <c r="BC78" i="2"/>
  <c r="BC76" i="2"/>
  <c r="BC74" i="2"/>
  <c r="BC72" i="2"/>
  <c r="BC70" i="2"/>
  <c r="BC68" i="2"/>
  <c r="BC66" i="2"/>
  <c r="BC64" i="2"/>
  <c r="BC62" i="2"/>
  <c r="BC60" i="2"/>
  <c r="BC48" i="2"/>
  <c r="BC46" i="2"/>
  <c r="BC44" i="2"/>
  <c r="BC42" i="2"/>
  <c r="BC40" i="2"/>
  <c r="BC38" i="2"/>
  <c r="BC37" i="2"/>
  <c r="BC36" i="2"/>
  <c r="BC35" i="2"/>
  <c r="BC34" i="2"/>
  <c r="BC33" i="2"/>
  <c r="BC32" i="2"/>
  <c r="BC31" i="2"/>
  <c r="BC30" i="2"/>
  <c r="BC29" i="2"/>
  <c r="BC28" i="2"/>
  <c r="BC27" i="2"/>
  <c r="BC26" i="2"/>
  <c r="BC25" i="2"/>
  <c r="BC24" i="2"/>
  <c r="BC23" i="2"/>
  <c r="BC22" i="2"/>
  <c r="BC21" i="2"/>
  <c r="BC20" i="2"/>
  <c r="BC47" i="2"/>
  <c r="BC45" i="2"/>
  <c r="BC43" i="2"/>
  <c r="BC41" i="2"/>
  <c r="BC39" i="2"/>
  <c r="BC58" i="2"/>
  <c r="BC56" i="2"/>
  <c r="BC54" i="2"/>
  <c r="BC52" i="2"/>
  <c r="BC50" i="2"/>
  <c r="BC17" i="2"/>
  <c r="BC19" i="2"/>
  <c r="BC18" i="2"/>
  <c r="BG141" i="2"/>
  <c r="BG139" i="2"/>
  <c r="BG137" i="2"/>
  <c r="BG135" i="2"/>
  <c r="BG133" i="2"/>
  <c r="BG131" i="2"/>
  <c r="BG129" i="2"/>
  <c r="BG127" i="2"/>
  <c r="BG125" i="2"/>
  <c r="BG140" i="2"/>
  <c r="BG138" i="2"/>
  <c r="BG136" i="2"/>
  <c r="BG134" i="2"/>
  <c r="BG132" i="2"/>
  <c r="BG130" i="2"/>
  <c r="BG128" i="2"/>
  <c r="BG126" i="2"/>
  <c r="BG124" i="2"/>
  <c r="BG122" i="2"/>
  <c r="BG120" i="2"/>
  <c r="BG118" i="2"/>
  <c r="BG116" i="2"/>
  <c r="BG114" i="2"/>
  <c r="BG112" i="2"/>
  <c r="BG110" i="2"/>
  <c r="BG108" i="2"/>
  <c r="BG106" i="2"/>
  <c r="BG104" i="2"/>
  <c r="BG102" i="2"/>
  <c r="BG100" i="2"/>
  <c r="BG98" i="2"/>
  <c r="BG96" i="2"/>
  <c r="BG94" i="2"/>
  <c r="BG92" i="2"/>
  <c r="BG123" i="2"/>
  <c r="BG121" i="2"/>
  <c r="BG119" i="2"/>
  <c r="BG117" i="2"/>
  <c r="BG115" i="2"/>
  <c r="BG113" i="2"/>
  <c r="BG111" i="2"/>
  <c r="BG109" i="2"/>
  <c r="BG107" i="2"/>
  <c r="BG79" i="2"/>
  <c r="BG77" i="2"/>
  <c r="BG75" i="2"/>
  <c r="BG73" i="2"/>
  <c r="BG71" i="2"/>
  <c r="BG69" i="2"/>
  <c r="BG67" i="2"/>
  <c r="BG65" i="2"/>
  <c r="BG63" i="2"/>
  <c r="BG61" i="2"/>
  <c r="BG59" i="2"/>
  <c r="BG57" i="2"/>
  <c r="BG55" i="2"/>
  <c r="BG53" i="2"/>
  <c r="BG51" i="2"/>
  <c r="BG49" i="2"/>
  <c r="BG90" i="2"/>
  <c r="BG88" i="2"/>
  <c r="BG86" i="2"/>
  <c r="BG84" i="2"/>
  <c r="BG82" i="2"/>
  <c r="BG80" i="2"/>
  <c r="BG78" i="2"/>
  <c r="BG76" i="2"/>
  <c r="BG74" i="2"/>
  <c r="BG72" i="2"/>
  <c r="BG70" i="2"/>
  <c r="BG68" i="2"/>
  <c r="BG66" i="2"/>
  <c r="BG64" i="2"/>
  <c r="BG62" i="2"/>
  <c r="BG60" i="2"/>
  <c r="BG37" i="2"/>
  <c r="BG36" i="2"/>
  <c r="BG35" i="2"/>
  <c r="BG34" i="2"/>
  <c r="BG33" i="2"/>
  <c r="BG32" i="2"/>
  <c r="BG31" i="2"/>
  <c r="BG30" i="2"/>
  <c r="BG29" i="2"/>
  <c r="BG28" i="2"/>
  <c r="BG27" i="2"/>
  <c r="BG26" i="2"/>
  <c r="BG25" i="2"/>
  <c r="BG24" i="2"/>
  <c r="BG23" i="2"/>
  <c r="BG22" i="2"/>
  <c r="BG21" i="2"/>
  <c r="BG20" i="2"/>
  <c r="BG19" i="2"/>
  <c r="BG46" i="2"/>
  <c r="BG44" i="2"/>
  <c r="BG42" i="2"/>
  <c r="BG40" i="2"/>
  <c r="BG38" i="2"/>
  <c r="BG58" i="2"/>
  <c r="BG56" i="2"/>
  <c r="BG54" i="2"/>
  <c r="BG52" i="2"/>
  <c r="BG50" i="2"/>
  <c r="BG48" i="2"/>
  <c r="BG47" i="2"/>
  <c r="BG45" i="2"/>
  <c r="BG43" i="2"/>
  <c r="BG41" i="2"/>
  <c r="BG39" i="2"/>
  <c r="BG18" i="2"/>
  <c r="BG17" i="2"/>
  <c r="BF38" i="2"/>
  <c r="BF46" i="2"/>
  <c r="BF20" i="2"/>
  <c r="BF24" i="2"/>
  <c r="BF28" i="2"/>
  <c r="BF32" i="2"/>
  <c r="BF36" i="2"/>
  <c r="BF43" i="2"/>
  <c r="BF85" i="2"/>
  <c r="BF95" i="2"/>
  <c r="BF103" i="2"/>
  <c r="BF54" i="2"/>
  <c r="BF62" i="2"/>
  <c r="BF70" i="2"/>
  <c r="BF78" i="2"/>
  <c r="BF86" i="2"/>
  <c r="BF118" i="2"/>
  <c r="BF94" i="2"/>
  <c r="BF102" i="2"/>
  <c r="BF110" i="2"/>
  <c r="BF124" i="2"/>
  <c r="BF132" i="2"/>
  <c r="BF140" i="2"/>
  <c r="BH23" i="2"/>
  <c r="BH24" i="2"/>
  <c r="BH28" i="2"/>
  <c r="BH32" i="2"/>
  <c r="BH36" i="2"/>
  <c r="BH94" i="2"/>
  <c r="BH102" i="2"/>
  <c r="BH40" i="2"/>
  <c r="BH44" i="2"/>
  <c r="BH82" i="2"/>
  <c r="BH86" i="2"/>
  <c r="BH90" i="2"/>
  <c r="BH55" i="2"/>
  <c r="BH63" i="2"/>
  <c r="BH71" i="2"/>
  <c r="BH79" i="2"/>
  <c r="BH97" i="2"/>
  <c r="BH105" i="2"/>
  <c r="BH113" i="2"/>
  <c r="BH121" i="2"/>
  <c r="BH129" i="2"/>
  <c r="BH137" i="2"/>
  <c r="BK162" i="2"/>
  <c r="BK163" i="2" s="1"/>
  <c r="BK158" i="2"/>
  <c r="BK159" i="2" s="1"/>
  <c r="BD141" i="2"/>
  <c r="BD139" i="2"/>
  <c r="BD137" i="2"/>
  <c r="BD135" i="2"/>
  <c r="BD133" i="2"/>
  <c r="BD131" i="2"/>
  <c r="BD129" i="2"/>
  <c r="BD127" i="2"/>
  <c r="BD125" i="2"/>
  <c r="BD105" i="2"/>
  <c r="BD103" i="2"/>
  <c r="BD101" i="2"/>
  <c r="BD99" i="2"/>
  <c r="BD97" i="2"/>
  <c r="BD95" i="2"/>
  <c r="BD93" i="2"/>
  <c r="BD91" i="2"/>
  <c r="BD123" i="2"/>
  <c r="BD121" i="2"/>
  <c r="BD119" i="2"/>
  <c r="BD106" i="2"/>
  <c r="BD104" i="2"/>
  <c r="BD102" i="2"/>
  <c r="BD100" i="2"/>
  <c r="BD98" i="2"/>
  <c r="BD96" i="2"/>
  <c r="BD94" i="2"/>
  <c r="BD92" i="2"/>
  <c r="BD79" i="2"/>
  <c r="BD77" i="2"/>
  <c r="BD75" i="2"/>
  <c r="BD73" i="2"/>
  <c r="BD71" i="2"/>
  <c r="BD69" i="2"/>
  <c r="BD67" i="2"/>
  <c r="BD65" i="2"/>
  <c r="BD63" i="2"/>
  <c r="BD61" i="2"/>
  <c r="BD59" i="2"/>
  <c r="BD57" i="2"/>
  <c r="BD55" i="2"/>
  <c r="BD53" i="2"/>
  <c r="BD51" i="2"/>
  <c r="BD49" i="2"/>
  <c r="BD115" i="2"/>
  <c r="BD111" i="2"/>
  <c r="BD107" i="2"/>
  <c r="BD90" i="2"/>
  <c r="BD89" i="2"/>
  <c r="BD88" i="2"/>
  <c r="BD87" i="2"/>
  <c r="BD86" i="2"/>
  <c r="BD85" i="2"/>
  <c r="BD84" i="2"/>
  <c r="BD83" i="2"/>
  <c r="BD82" i="2"/>
  <c r="BD81" i="2"/>
  <c r="BD46" i="2"/>
  <c r="BD45" i="2"/>
  <c r="BD44" i="2"/>
  <c r="BD43" i="2"/>
  <c r="BD42" i="2"/>
  <c r="BD41" i="2"/>
  <c r="BD40" i="2"/>
  <c r="BD39" i="2"/>
  <c r="BD38" i="2"/>
  <c r="BD117" i="2"/>
  <c r="BD113" i="2"/>
  <c r="BD109" i="2"/>
  <c r="BD47" i="2"/>
  <c r="BD37" i="2"/>
  <c r="BD36" i="2"/>
  <c r="BD35" i="2"/>
  <c r="BD34" i="2"/>
  <c r="BD33" i="2"/>
  <c r="BD32" i="2"/>
  <c r="BD31" i="2"/>
  <c r="BD30" i="2"/>
  <c r="BD29" i="2"/>
  <c r="BD28" i="2"/>
  <c r="BD27" i="2"/>
  <c r="BD26" i="2"/>
  <c r="BD25" i="2"/>
  <c r="BD23" i="2"/>
  <c r="BD19" i="2"/>
  <c r="BD22" i="2"/>
  <c r="BD24" i="2"/>
  <c r="BD20" i="2"/>
  <c r="BD18" i="2"/>
  <c r="BD21" i="2"/>
  <c r="BD17" i="2"/>
  <c r="BA140" i="2"/>
  <c r="BA138" i="2"/>
  <c r="BA136" i="2"/>
  <c r="BA134" i="2"/>
  <c r="BA132" i="2"/>
  <c r="BA130" i="2"/>
  <c r="BA128" i="2"/>
  <c r="BA126" i="2"/>
  <c r="BA124" i="2"/>
  <c r="BA141" i="2"/>
  <c r="BA139" i="2"/>
  <c r="BA137" i="2"/>
  <c r="BA135" i="2"/>
  <c r="BA133" i="2"/>
  <c r="BA131" i="2"/>
  <c r="BA129" i="2"/>
  <c r="BA127" i="2"/>
  <c r="BA125" i="2"/>
  <c r="BA123" i="2"/>
  <c r="BA121" i="2"/>
  <c r="BA119" i="2"/>
  <c r="BA105" i="2"/>
  <c r="BA103" i="2"/>
  <c r="BA101" i="2"/>
  <c r="BA99" i="2"/>
  <c r="BA97" i="2"/>
  <c r="BA95" i="2"/>
  <c r="BA93" i="2"/>
  <c r="BA122" i="2"/>
  <c r="BA120" i="2"/>
  <c r="BA118" i="2"/>
  <c r="BA117" i="2"/>
  <c r="BA116" i="2"/>
  <c r="BA115" i="2"/>
  <c r="BA114" i="2"/>
  <c r="BA113" i="2"/>
  <c r="BA112" i="2"/>
  <c r="BA111" i="2"/>
  <c r="BA110" i="2"/>
  <c r="BA109" i="2"/>
  <c r="BA108" i="2"/>
  <c r="BA107" i="2"/>
  <c r="BA80" i="2"/>
  <c r="BA78" i="2"/>
  <c r="BA76" i="2"/>
  <c r="BA74" i="2"/>
  <c r="BA72" i="2"/>
  <c r="BA70" i="2"/>
  <c r="BA68" i="2"/>
  <c r="BA66" i="2"/>
  <c r="BA64" i="2"/>
  <c r="BA62" i="2"/>
  <c r="BA60" i="2"/>
  <c r="BA58" i="2"/>
  <c r="BA56" i="2"/>
  <c r="BA54" i="2"/>
  <c r="BA52" i="2"/>
  <c r="BA50" i="2"/>
  <c r="BA91" i="2"/>
  <c r="BA89" i="2"/>
  <c r="BA87" i="2"/>
  <c r="BA85" i="2"/>
  <c r="BA83" i="2"/>
  <c r="BA81" i="2"/>
  <c r="BA79" i="2"/>
  <c r="BA77" i="2"/>
  <c r="BA75" i="2"/>
  <c r="BA73" i="2"/>
  <c r="BA71" i="2"/>
  <c r="BA69" i="2"/>
  <c r="BA67" i="2"/>
  <c r="BA65" i="2"/>
  <c r="BA63" i="2"/>
  <c r="BA61" i="2"/>
  <c r="BA59" i="2"/>
  <c r="BA48" i="2"/>
  <c r="BA57" i="2"/>
  <c r="BA55" i="2"/>
  <c r="BA53" i="2"/>
  <c r="BA51" i="2"/>
  <c r="BA49" i="2"/>
  <c r="BF40" i="2"/>
  <c r="BF17" i="2"/>
  <c r="BF21" i="2"/>
  <c r="BF25" i="2"/>
  <c r="BF29" i="2"/>
  <c r="BF33" i="2"/>
  <c r="BF37" i="2"/>
  <c r="BF45" i="2"/>
  <c r="BF87" i="2"/>
  <c r="BF97" i="2"/>
  <c r="BF105" i="2"/>
  <c r="BF56" i="2"/>
  <c r="BF64" i="2"/>
  <c r="BF72" i="2"/>
  <c r="BF80" i="2"/>
  <c r="BF88" i="2"/>
  <c r="BF120" i="2"/>
  <c r="BF96" i="2"/>
  <c r="BF104" i="2"/>
  <c r="BF112" i="2"/>
  <c r="BF126" i="2"/>
  <c r="BF134" i="2"/>
  <c r="BH19" i="2"/>
  <c r="BH21" i="2"/>
  <c r="BH25" i="2"/>
  <c r="BH29" i="2"/>
  <c r="BH33" i="2"/>
  <c r="BH37" i="2"/>
  <c r="BH96" i="2"/>
  <c r="BH104" i="2"/>
  <c r="BH41" i="2"/>
  <c r="BH45" i="2"/>
  <c r="BH83" i="2"/>
  <c r="BH87" i="2"/>
  <c r="BH49" i="2"/>
  <c r="BH57" i="2"/>
  <c r="BH65" i="2"/>
  <c r="BH73" i="2"/>
  <c r="BH91" i="2"/>
  <c r="BH99" i="2"/>
  <c r="BH107" i="2"/>
  <c r="BH115" i="2"/>
  <c r="BH123" i="2"/>
  <c r="BH131" i="2"/>
  <c r="BH139" i="2"/>
  <c r="BB122" i="2"/>
  <c r="BB120" i="2"/>
  <c r="BB118" i="2"/>
  <c r="BB116" i="2"/>
  <c r="BB114" i="2"/>
  <c r="BB112" i="2"/>
  <c r="BB110" i="2"/>
  <c r="BB108" i="2"/>
  <c r="BB140" i="2"/>
  <c r="BB138" i="2"/>
  <c r="BB136" i="2"/>
  <c r="BB134" i="2"/>
  <c r="BB132" i="2"/>
  <c r="BB130" i="2"/>
  <c r="BB128" i="2"/>
  <c r="BB126" i="2"/>
  <c r="BB124" i="2"/>
  <c r="BB106" i="2"/>
  <c r="BB104" i="2"/>
  <c r="BB102" i="2"/>
  <c r="BB100" i="2"/>
  <c r="BB98" i="2"/>
  <c r="BB96" i="2"/>
  <c r="BB94" i="2"/>
  <c r="BB92" i="2"/>
  <c r="BB105" i="2"/>
  <c r="BB103" i="2"/>
  <c r="BB101" i="2"/>
  <c r="BB99" i="2"/>
  <c r="BB97" i="2"/>
  <c r="BB95" i="2"/>
  <c r="BB93" i="2"/>
  <c r="BB80" i="2"/>
  <c r="BB78" i="2"/>
  <c r="BB76" i="2"/>
  <c r="BB74" i="2"/>
  <c r="BB72" i="2"/>
  <c r="BB70" i="2"/>
  <c r="BB68" i="2"/>
  <c r="BB66" i="2"/>
  <c r="BB64" i="2"/>
  <c r="BB62" i="2"/>
  <c r="BB60" i="2"/>
  <c r="BB58" i="2"/>
  <c r="BB56" i="2"/>
  <c r="BB54" i="2"/>
  <c r="BB52" i="2"/>
  <c r="BB50" i="2"/>
  <c r="BB91" i="2"/>
  <c r="BB89" i="2"/>
  <c r="BB87" i="2"/>
  <c r="BB85" i="2"/>
  <c r="BB83" i="2"/>
  <c r="BB81" i="2"/>
  <c r="BB90" i="2"/>
  <c r="BB88" i="2"/>
  <c r="BB86" i="2"/>
  <c r="BB84" i="2"/>
  <c r="BB82" i="2"/>
  <c r="BB48" i="2"/>
  <c r="BB46" i="2"/>
  <c r="BB44" i="2"/>
  <c r="BB42" i="2"/>
  <c r="BB40" i="2"/>
  <c r="BB38" i="2"/>
  <c r="BB37" i="2"/>
  <c r="BB36" i="2"/>
  <c r="BB35" i="2"/>
  <c r="BB34" i="2"/>
  <c r="BB33" i="2"/>
  <c r="BB32" i="2"/>
  <c r="BB31" i="2"/>
  <c r="BB30" i="2"/>
  <c r="BB29" i="2"/>
  <c r="BB28" i="2"/>
  <c r="BB27" i="2"/>
  <c r="BB26" i="2"/>
  <c r="BB25" i="2"/>
  <c r="BB24" i="2"/>
  <c r="BB23" i="2"/>
  <c r="BB22" i="2"/>
  <c r="BB21" i="2"/>
  <c r="BB20" i="2"/>
  <c r="BB19" i="2"/>
  <c r="BB18" i="2"/>
  <c r="BB45" i="2"/>
  <c r="BB43" i="2"/>
  <c r="BB41" i="2"/>
  <c r="BB39" i="2"/>
  <c r="BF42" i="2"/>
  <c r="BF18" i="2"/>
  <c r="BF22" i="2"/>
  <c r="BF26" i="2"/>
  <c r="BF30" i="2"/>
  <c r="BF34" i="2"/>
  <c r="BF39" i="2"/>
  <c r="BF81" i="2"/>
  <c r="BF89" i="2"/>
  <c r="BF99" i="2"/>
  <c r="BF50" i="2"/>
  <c r="BF58" i="2"/>
  <c r="BF66" i="2"/>
  <c r="BF74" i="2"/>
  <c r="BF82" i="2"/>
  <c r="BF90" i="2"/>
  <c r="BF122" i="2"/>
  <c r="BF98" i="2"/>
  <c r="BF106" i="2"/>
  <c r="BF114" i="2"/>
  <c r="BF128" i="2"/>
  <c r="BH22" i="2"/>
  <c r="BH17" i="2"/>
  <c r="BH26" i="2"/>
  <c r="BH30" i="2"/>
  <c r="BH34" i="2"/>
  <c r="BH47" i="2"/>
  <c r="BH98" i="2"/>
  <c r="BH38" i="2"/>
  <c r="BH42" i="2"/>
  <c r="BH46" i="2"/>
  <c r="BH84" i="2"/>
  <c r="BH88" i="2"/>
  <c r="BH51" i="2"/>
  <c r="BH59" i="2"/>
  <c r="BH67" i="2"/>
  <c r="BH75" i="2"/>
  <c r="BH93" i="2"/>
  <c r="BH101" i="2"/>
  <c r="BH109" i="2"/>
  <c r="BH117" i="2"/>
  <c r="BH125" i="2"/>
  <c r="BH133"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<sst xmlns="http://schemas.openxmlformats.org/spreadsheetml/2006/main" count="1271" uniqueCount="206">
  <si>
    <t>Methods and Notes</t>
  </si>
  <si>
    <t>GENERAL NOTES</t>
  </si>
  <si>
    <t>OBTAIN DATA</t>
  </si>
  <si>
    <t>ERG obtained temperature data from https://www.ncdc.noaa.gov/cag/.</t>
  </si>
  <si>
    <t>Use the default base period of 1901-2000 for all states except Alaska, which will automatically default to a different base period.</t>
  </si>
  <si>
    <t>We did not query data for Hawaii because no statewide average is available. The only Hawaii data are for four specific cities, and it would not necessarily be appropriate to average them together arithmetically.</t>
  </si>
  <si>
    <t>Use "national" - "Time Series" for Contiguous US; User "Statewide"- "Time Series" for each state</t>
  </si>
  <si>
    <t xml:space="preserve">Select "Average Temperature" in the drop-down options. </t>
  </si>
  <si>
    <t xml:space="preserve">Select "3-Month" time scale in the drop-down options. </t>
  </si>
  <si>
    <t>Use the default start and end years of 1895 and the most recent year with data.</t>
  </si>
  <si>
    <t>Select each individual state from the State/Region drop-down click "plot." Verify that the data points show entire years, not months.</t>
  </si>
  <si>
    <t>Select "Statewide" as the climate division/city in the drop-down options.</t>
  </si>
  <si>
    <t>Download CSV data using the button beneath the chart and above the table.</t>
  </si>
  <si>
    <t>PROCESSING STEPS</t>
  </si>
  <si>
    <t>Temperature data are already in degrees Fahrenheit. No unit conversion is necessary.</t>
  </si>
  <si>
    <t>Slopes and p-values for Alaska are only calculated for periods with data available for all years.</t>
  </si>
  <si>
    <t>WORKSHEETS</t>
  </si>
  <si>
    <t>ERG CALCULATIONS</t>
  </si>
  <si>
    <t>Scroll down for regressions; scroll down and to the right for a summary of significance</t>
  </si>
  <si>
    <t>Anomalies (degF)</t>
  </si>
  <si>
    <t>NCA Regional Averages</t>
  </si>
  <si>
    <t>Year</t>
  </si>
  <si>
    <t>CONUS</t>
  </si>
  <si>
    <t>AL</t>
  </si>
  <si>
    <t>AK</t>
  </si>
  <si>
    <t>AZ</t>
  </si>
  <si>
    <t>AR</t>
  </si>
  <si>
    <t>CA</t>
  </si>
  <si>
    <t>CO</t>
  </si>
  <si>
    <t>CT</t>
  </si>
  <si>
    <t>DE</t>
  </si>
  <si>
    <t>FL</t>
  </si>
  <si>
    <t>GA</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</si>
  <si>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</si>
  <si>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</si>
  <si>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</si>
  <si>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</si>
  <si>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</si>
  <si>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</si>
  <si>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</si>
  <si>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</si>
  <si>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</si>
  <si>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</si>
  <si>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</si>
  <si>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</si>
  <si>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</si>
  <si>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</si>
  <si>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</si>
  <si>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</si>
  <si>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</si>
  <si>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</si>
  <si>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</si>
  <si>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</si>
  <si>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</si>
  <si>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</si>
  <si>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</si>
  <si>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</si>
  <si>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</si>
  <si>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</si>
  <si>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</si>
  <si>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</si>
  <si>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</si>
  <si>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</si>
  <si>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</si>
  <si>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</si>
  <si>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</si>
  <si>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</si>
  <si>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</si>
  <si>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</si>
  <si>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</si>
  <si>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</si>
  <si>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</si>
  <si>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Alaska</t>
  </si>
  <si>
    <t>Hawaii</t>
  </si>
  <si>
    <t>Midwest</t>
  </si>
  <si>
    <t>Northeast</t>
  </si>
  <si>
    <t>Northern Great Plains</t>
  </si>
  <si>
    <t>Northwest</t>
  </si>
  <si>
    <t>Southeast</t>
  </si>
  <si>
    <t>Southern Great Plains</t>
  </si>
  <si>
    <t>Southwest</t>
  </si>
  <si>
    <t>NCA region --&gt;</t>
  </si>
  <si>
    <t>Share of regional area --&gt;</t>
  </si>
  <si>
    <t>REGRESSIONS</t>
  </si>
  <si>
    <t>SIGNIFICANCE</t>
  </si>
  <si>
    <t># of states</t>
  </si>
  <si>
    <t>Slope</t>
  </si>
  <si>
    <t>significant states</t>
  </si>
  <si>
    <t>p-value</t>
  </si>
  <si>
    <t>insignificant states</t>
  </si>
  <si>
    <t>n/a</t>
  </si>
  <si>
    <t>Alaska and Hawaii</t>
  </si>
  <si>
    <t>TOTAL CHANGE</t>
  </si>
  <si>
    <t>Alabama</t>
  </si>
  <si>
    <t>Arizona</t>
  </si>
  <si>
    <t>Arkansas</t>
  </si>
  <si>
    <t>California</t>
  </si>
  <si>
    <t>Colorado</t>
  </si>
  <si>
    <t>Connecticut</t>
  </si>
  <si>
    <t>Delaware</t>
  </si>
  <si>
    <t>Florida</t>
  </si>
  <si>
    <t>Georgia</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</si>
  <si>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</si>
  <si>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</si>
  <si>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</si>
  <si>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</si>
  <si>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</si>
  <si>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</si>
  <si>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</si>
  <si>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</si>
  <si>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</si>
  <si>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</si>
  <si>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</si>
  <si>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</si>
  <si>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</si>
  <si>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</si>
  <si>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</si>
  <si>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</si>
  <si>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</si>
  <si>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</si>
  <si>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</si>
  <si>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</si>
  <si>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</si>
  <si>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</si>
  <si>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</si>
  <si>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</si>
  <si>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</si>
  <si>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</si>
  <si>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</si>
  <si>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</si>
  <si>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</si>
  <si>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</si>
  <si>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</si>
  <si>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</si>
  <si>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</si>
  <si>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</si>
  <si>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</si>
  <si>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</si>
  <si>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</si>
  <si>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</si>
  <si>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</si>
  <si>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Added by ERG</t>
  </si>
  <si>
    <t>Total</t>
  </si>
  <si>
    <t>Land</t>
  </si>
  <si>
    <t>Water</t>
  </si>
  <si>
    <t>Inland water</t>
  </si>
  <si>
    <t>Coastal water</t>
  </si>
  <si>
    <t>Great Lakes</t>
  </si>
  <si>
    <t>Territorial water</t>
  </si>
  <si>
    <t>Postal code</t>
  </si>
  <si>
    <t>Sq mi</t>
  </si>
  <si>
    <t>Sq km</t>
  </si>
  <si>
    <t>NCA region</t>
  </si>
  <si>
    <t>Total land area</t>
  </si>
  <si>
    <t>(X)</t>
  </si>
  <si>
    <t>–</t>
  </si>
  <si>
    <t>DC</t>
  </si>
  <si>
    <t>District of Columbia</t>
  </si>
  <si>
    <t>HI</t>
  </si>
  <si>
    <t>United States</t>
  </si>
  <si>
    <t>Puerto Rico</t>
  </si>
  <si>
    <t>Island Areas:</t>
  </si>
  <si>
    <t>(NA)</t>
  </si>
  <si>
    <t>American Samoa</t>
  </si>
  <si>
    <t>Guam</t>
  </si>
  <si>
    <t>No Mariana Islands</t>
  </si>
  <si>
    <t>US Virgin Islands</t>
  </si>
  <si>
    <t>Winter data are nominally assigned to the year in which the winter ended. For example, "2016" refers to the consecutive three-month period of December 2015, January 2016, and February 2016.</t>
  </si>
  <si>
    <t>ERG regression calculations based on temperature anomaly data from the four "Original Data" worksheets.</t>
  </si>
  <si>
    <t>Select "February" for meteorological winter, "May" for spring, "August" for summer, and "November" for fall.</t>
  </si>
  <si>
    <t>Date range</t>
  </si>
  <si>
    <t>Season</t>
  </si>
  <si>
    <t>Winter</t>
  </si>
  <si>
    <t>Spring</t>
  </si>
  <si>
    <t>Summer</t>
  </si>
  <si>
    <t>Fall</t>
  </si>
  <si>
    <t>Change in average temperature, in degrees F</t>
  </si>
  <si>
    <t>[Name of season]</t>
  </si>
  <si>
    <t>State Land Area</t>
  </si>
  <si>
    <r>
      <t xml:space="preserve">NOAA has constructed statewide averages for the CONUS and Alaska, using the </t>
    </r>
    <r>
      <rPr>
        <i/>
        <sz val="11"/>
        <rFont val="Calibri"/>
        <family val="2"/>
        <scheme val="minor"/>
      </rPr>
      <t>n</t>
    </r>
    <r>
      <rPr>
        <sz val="11"/>
        <rFont val="Calibri"/>
        <family val="2"/>
        <scheme val="minor"/>
      </rPr>
      <t>ClimDiv data set. However, the data are not available back to 1895/1896 to support inclusion in this EPA indicator. No such statewide average is available for Hawaii.</t>
    </r>
  </si>
  <si>
    <t>Numbers to be shown in maps for Figure 2 of EPA's indicator.</t>
  </si>
  <si>
    <t>For consistency across seasons, this indicator uses analyses that start at 1896 for all calculations.</t>
  </si>
  <si>
    <t xml:space="preserve">Open figure_2_script.R and change the working directory to this year's data folder </t>
  </si>
  <si>
    <t>Create a new folder to hold this year's update. Call it "Figure2_20XX_update" and then save all the files you just downloaded to a sub folder titled "rawData"</t>
  </si>
  <si>
    <t xml:space="preserve">The script extracts the anomalies from the raw data in the "rawData" folder and puts it into the format of the sheet in each season's sheet. The final output will appear in the Figure 2 folder once the script is done. </t>
  </si>
  <si>
    <t>StateAbbrv</t>
  </si>
  <si>
    <t>ChangeTemp</t>
  </si>
  <si>
    <t>Data for Figure 2</t>
  </si>
  <si>
    <t>Paste the output for each season into its respective sheet</t>
  </si>
  <si>
    <t>Land area data, to support development of area-weighted averages for National Climate Assessment (NCA) regions if needed. This tab also includes region assignments. Data are from Table 358 of the U.S. Census Bureau's Statistical Abstract of the United States: https://www.census.gov/library/publications/2011/compendia/statab/131ed/geography-environment.html.</t>
  </si>
  <si>
    <t>Rows 8-16 (hidden) are for the purpose of calculating regional averages in columns BA:BH.</t>
  </si>
  <si>
    <t>EPA Regional Averages</t>
  </si>
  <si>
    <t>Share of NCA regional area --&gt;</t>
  </si>
  <si>
    <t>Share of EPA regional area</t>
  </si>
  <si>
    <t>EPA region (excl AK) --&gt;</t>
  </si>
  <si>
    <t>10 excl AK</t>
  </si>
  <si>
    <t>State share of NCA regional land area</t>
  </si>
  <si>
    <t>EPA region</t>
  </si>
  <si>
    <t>State share of EPA regional land area</t>
  </si>
  <si>
    <t>9 excl HI</t>
  </si>
  <si>
    <t>ERG downloaded data on February 13, 2024, reflecting data through the end of the 2023 fall.</t>
  </si>
  <si>
    <t>1895-2023</t>
  </si>
  <si>
    <t>1896-2023</t>
  </si>
  <si>
    <t>1901-2023</t>
  </si>
  <si>
    <t>1960-2023</t>
  </si>
  <si>
    <t>Use ordinary least-squares regression to calculate slopes and p-values for 1895-2023 (if available), 1896-2023, 1901-2023, and 1960-2023.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</si>
</sst>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0"/>
    <numFmt numFmtId="165" formatCode="0.000E+00"/>
    <numFmt numFmtId="166" formatCode="0.000000"/>
  </numFmts>
  <fonts count="1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name val="Calibri"/>
      <family val="2"/>
      <scheme val="minor"/>
    </font>
    <font>
      <sz val="11"/>
      <name val="Calibri"/>
      <family val="2"/>
      <scheme val="minor"/>
    </font>
    <font>
      <i/>
      <sz val="11"/>
      <name val="Calibri"/>
      <family val="2"/>
      <scheme val="minor"/>
    </font>
    <font>
      <b/>
      <sz val="11"/>
      <name val="Calibri"/>
      <family val="2"/>
      <scheme val="minor"/>
    </font>
    <font>
      <i/>
      <sz val="11"/>
      <color theme="1"/>
      <name val="Calibri"/>
      <family val="2"/>
      <scheme val="minor"/>
    </font>
    <font>
      <b/>
      <sz val="10"/>
      <color theme="1"/>
      <name val="Eras Medium ITC"/>
      <family val="2"/>
    </font>
    <font>
      <sz val="8"/>
      <name val="Calibri"/>
      <family val="2"/>
      <scheme val="minor"/>
    </font>
    <font>
      <sz val="28"/>
      <color theme="1"/>
      <name val="Calibri"/>
      <family val="2"/>
      <scheme val="minor"/>
    </font>
  </fonts>
  <fills count="7">
    <fill>
      <patternFill patternType="none"/>
    </fill>
    <fill>
      <patternFill patternType="gray125"/>
    </fill>
    <fill>
      <patternFill patternType="solid">
        <fgColor theme="3" tint="0.39997558519241921"/>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0"/>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31">
    <xf numFmtId="0" fontId="0" fillId="0" borderId="0" xfId="0"/>
    <xf numFmtId="0" fontId="4" fillId="0" borderId="0" xfId="0" applyFont="1"/>
    <xf numFmtId="0" fontId="0" fillId="0" borderId="0" xfId="0" applyAlignment="1">
      <alignment wrapText="1"/>
    </xf>
    <xf numFmtId="0" fontId="2" fillId="2" borderId="0" xfId="0" applyFont="1" applyFill="1"/>
    <xf numFmtId="0" fontId="2" fillId="2" borderId="0" xfId="0" applyFont="1" applyFill="1" applyAlignment="1">
      <alignment wrapText="1"/>
    </xf>
    <xf numFmtId="0" fontId="5" fillId="0" borderId="0" xfId="0" applyFont="1"/>
    <xf numFmtId="0" fontId="5" fillId="0" borderId="0" xfId="0" applyFont="1" applyAlignment="1">
      <alignment wrapText="1"/>
    </xf>
    <xf numFmtId="0" fontId="5" fillId="0" borderId="0" xfId="0" quotePrefix="1" applyFont="1"/>
    <xf numFmtId="0" fontId="2" fillId="0" borderId="0" xfId="0" applyFont="1"/>
    <xf numFmtId="0" fontId="7" fillId="0" borderId="0" xfId="0" applyFont="1" applyAlignment="1">
      <alignment vertical="center" wrapText="1"/>
    </xf>
    <xf numFmtId="0" fontId="5" fillId="0" borderId="0" xfId="0" applyFont="1" applyAlignment="1">
      <alignment vertical="center" wrapText="1"/>
    </xf>
    <xf numFmtId="0" fontId="3" fillId="3" borderId="0" xfId="0" applyFont="1" applyFill="1"/>
    <xf numFmtId="0" fontId="8" fillId="0" borderId="0" xfId="0" applyFont="1"/>
    <xf numFmtId="0" fontId="3" fillId="0" borderId="0" xfId="0" applyFont="1"/>
    <xf numFmtId="164" fontId="0" fillId="0" borderId="0" xfId="0" applyNumberFormat="1"/>
    <xf numFmtId="165" fontId="0" fillId="0" borderId="0" xfId="0" applyNumberFormat="1"/>
    <xf numFmtId="0" fontId="8" fillId="4" borderId="0" xfId="0" applyFont="1" applyFill="1"/>
    <xf numFmtId="0" fontId="9" fillId="0" borderId="0" xfId="0" applyFont="1"/>
    <xf numFmtId="0" fontId="0" fillId="4" borderId="0" xfId="0" applyFill="1"/>
    <xf numFmtId="0" fontId="9" fillId="0" borderId="0" xfId="0" applyFont="1" applyAlignment="1">
      <alignment wrapText="1"/>
    </xf>
    <xf numFmtId="3" fontId="0" fillId="0" borderId="0" xfId="0" applyNumberFormat="1"/>
    <xf numFmtId="3" fontId="0" fillId="5" borderId="0" xfId="0" applyNumberFormat="1" applyFill="1"/>
    <xf numFmtId="37" fontId="0" fillId="0" borderId="0" xfId="1" applyNumberFormat="1" applyFont="1"/>
    <xf numFmtId="0" fontId="0" fillId="5" borderId="0" xfId="0" applyFill="1"/>
    <xf numFmtId="3" fontId="9" fillId="0" borderId="0" xfId="0" applyNumberFormat="1" applyFont="1"/>
    <xf numFmtId="166" fontId="0" fillId="0" borderId="0" xfId="0" applyNumberFormat="1"/>
    <xf numFmtId="0" fontId="3" fillId="0" borderId="0" xfId="0" applyFont="1" applyAlignment="1">
      <alignment wrapText="1"/>
    </xf>
    <xf numFmtId="0" fontId="0" fillId="6" borderId="0" xfId="0" applyFill="1"/>
    <xf numFmtId="0" fontId="11" fillId="6" borderId="0" xfId="0" applyFont="1" applyFill="1"/>
    <xf numFmtId="0" fontId="5" fillId="0" borderId="0" xfId="0" applyFont="1" applyAlignment="1">
      <alignment horizontal="left" wrapText="1"/>
    </xf>
    <xf numFmtId="0" fontId="5" fillId="0" borderId="0" xfId="0" applyFont="1" applyAlignment="1">
      <alignment wrapText="1"/>
    </xf>
  </cellXfs>
  <cellStyles count="2">
    <cellStyle name="Comma" xfId="1" builtinId="3"/>
    <cellStyle name="Normal" xfId="0" builtinId="0"/>
  </cellStyles>
  <dxfs count="12">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173916</xdr:colOff>
      <xdr:row>3</xdr:row>
      <xdr:rowOff>453390</xdr:rowOff>
    </xdr:from>
    <xdr:to>
      <xdr:col>13</xdr:col>
      <xdr:colOff>16584</xdr:colOff>
      <xdr:row>35</xdr:row>
      <xdr:rowOff>73775</xdr:rowOff>
    </xdr:to>
    <xdr:pic>
      <xdr:nvPicPr>
        <xdr:cNvPr id="3" name="Picture 2">
          <a:extLst>
            <a:ext uri="{FF2B5EF4-FFF2-40B4-BE49-F238E27FC236}">
              <a16:creationId xmlns:a16="http://schemas.microsoft.com/office/drawing/2014/main" id="{4431CFDB-7FFA-9C14-2460-B809A921A4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73916" y="1024890"/>
          <a:ext cx="7767468" cy="6002135"/>
        </a:xfrm>
        <a:prstGeom prst="rect">
          <a:avLst/>
        </a:prstGeom>
      </xdr:spPr>
    </xdr:pic>
    <xdr:clientData/>
  </xdr:twoCellAnchor>
  <xdr:twoCellAnchor editAs="oneCell">
    <xdr:from>
      <xdr:col>12</xdr:col>
      <xdr:colOff>478716</xdr:colOff>
      <xdr:row>3</xdr:row>
      <xdr:rowOff>445944</xdr:rowOff>
    </xdr:from>
    <xdr:to>
      <xdr:col>25</xdr:col>
      <xdr:colOff>355674</xdr:colOff>
      <xdr:row>35</xdr:row>
      <xdr:rowOff>92826</xdr:rowOff>
    </xdr:to>
    <xdr:pic>
      <xdr:nvPicPr>
        <xdr:cNvPr id="6" name="Picture 5">
          <a:extLst>
            <a:ext uri="{FF2B5EF4-FFF2-40B4-BE49-F238E27FC236}">
              <a16:creationId xmlns:a16="http://schemas.microsoft.com/office/drawing/2014/main" id="{9C403B29-A7EC-0BBF-3B46-C2BD105BFA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7793916" y="1017444"/>
          <a:ext cx="7801758" cy="6028632"/>
        </a:xfrm>
        <a:prstGeom prst="rect">
          <a:avLst/>
        </a:prstGeom>
      </xdr:spPr>
    </xdr:pic>
    <xdr:clientData/>
  </xdr:twoCellAnchor>
  <xdr:twoCellAnchor editAs="oneCell">
    <xdr:from>
      <xdr:col>0</xdr:col>
      <xdr:colOff>91440</xdr:colOff>
      <xdr:row>38</xdr:row>
      <xdr:rowOff>438150</xdr:rowOff>
    </xdr:from>
    <xdr:to>
      <xdr:col>12</xdr:col>
      <xdr:colOff>548640</xdr:colOff>
      <xdr:row>70</xdr:row>
      <xdr:rowOff>62345</xdr:rowOff>
    </xdr:to>
    <xdr:pic>
      <xdr:nvPicPr>
        <xdr:cNvPr id="9" name="Picture 8">
          <a:extLst>
            <a:ext uri="{FF2B5EF4-FFF2-40B4-BE49-F238E27FC236}">
              <a16:creationId xmlns:a16="http://schemas.microsoft.com/office/drawing/2014/main" id="{EF6F13AF-30A2-F8DF-D312-4DB28148977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91440" y="7962900"/>
          <a:ext cx="7772400" cy="6005945"/>
        </a:xfrm>
        <a:prstGeom prst="rect">
          <a:avLst/>
        </a:prstGeom>
      </xdr:spPr>
    </xdr:pic>
    <xdr:clientData/>
  </xdr:twoCellAnchor>
  <xdr:twoCellAnchor editAs="oneCell">
    <xdr:from>
      <xdr:col>12</xdr:col>
      <xdr:colOff>419100</xdr:colOff>
      <xdr:row>38</xdr:row>
      <xdr:rowOff>454342</xdr:rowOff>
    </xdr:from>
    <xdr:to>
      <xdr:col>25</xdr:col>
      <xdr:colOff>266700</xdr:colOff>
      <xdr:row>70</xdr:row>
      <xdr:rowOff>78537</xdr:rowOff>
    </xdr:to>
    <xdr:pic>
      <xdr:nvPicPr>
        <xdr:cNvPr id="12" name="Picture 11">
          <a:extLst>
            <a:ext uri="{FF2B5EF4-FFF2-40B4-BE49-F238E27FC236}">
              <a16:creationId xmlns:a16="http://schemas.microsoft.com/office/drawing/2014/main" id="{D9DCBF41-BDDA-EF17-24A8-94681D4071A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7734300" y="7979092"/>
          <a:ext cx="7772400" cy="6005945"/>
        </a:xfrm>
        <a:prstGeom prst="rect">
          <a:avLst/>
        </a:prstGeom>
      </xdr:spPr>
    </xdr:pic>
    <xdr:clientData/>
  </xdr:twoCellAnchor>
  <xdr:twoCellAnchor>
    <xdr:from>
      <xdr:col>5</xdr:col>
      <xdr:colOff>91440</xdr:colOff>
      <xdr:row>2</xdr:row>
      <xdr:rowOff>30480</xdr:rowOff>
    </xdr:from>
    <xdr:to>
      <xdr:col>8</xdr:col>
      <xdr:colOff>213360</xdr:colOff>
      <xdr:row>4</xdr:row>
      <xdr:rowOff>121920</xdr:rowOff>
    </xdr:to>
    <xdr:sp macro="" textlink="">
      <xdr:nvSpPr>
        <xdr:cNvPr id="2" name="TextBox 1">
          <a:extLst>
            <a:ext uri="{FF2B5EF4-FFF2-40B4-BE49-F238E27FC236}">
              <a16:creationId xmlns:a16="http://schemas.microsoft.com/office/drawing/2014/main" id="{DF7540B8-28ED-973F-0D48-ECB79A030C69}"/>
            </a:ext>
          </a:extLst>
        </xdr:cNvPr>
        <xdr:cNvSpPr txBox="1"/>
      </xdr:nvSpPr>
      <xdr:spPr>
        <a:xfrm>
          <a:off x="3139440" y="396240"/>
          <a:ext cx="1950720" cy="7467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800"/>
            <a:t>Winter</a:t>
          </a:r>
        </a:p>
      </xdr:txBody>
    </xdr:sp>
    <xdr:clientData/>
  </xdr:twoCellAnchor>
  <xdr:twoCellAnchor>
    <xdr:from>
      <xdr:col>18</xdr:col>
      <xdr:colOff>76200</xdr:colOff>
      <xdr:row>2</xdr:row>
      <xdr:rowOff>0</xdr:rowOff>
    </xdr:from>
    <xdr:to>
      <xdr:col>21</xdr:col>
      <xdr:colOff>198120</xdr:colOff>
      <xdr:row>4</xdr:row>
      <xdr:rowOff>91440</xdr:rowOff>
    </xdr:to>
    <xdr:sp macro="" textlink="">
      <xdr:nvSpPr>
        <xdr:cNvPr id="4" name="TextBox 3">
          <a:extLst>
            <a:ext uri="{FF2B5EF4-FFF2-40B4-BE49-F238E27FC236}">
              <a16:creationId xmlns:a16="http://schemas.microsoft.com/office/drawing/2014/main" id="{5B35A974-49A5-473E-BA49-A6CC1EADEB53}"/>
            </a:ext>
          </a:extLst>
        </xdr:cNvPr>
        <xdr:cNvSpPr txBox="1"/>
      </xdr:nvSpPr>
      <xdr:spPr>
        <a:xfrm>
          <a:off x="11049000" y="365760"/>
          <a:ext cx="1950720" cy="7467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800"/>
            <a:t>Spring</a:t>
          </a:r>
        </a:p>
      </xdr:txBody>
    </xdr:sp>
    <xdr:clientData/>
  </xdr:twoCellAnchor>
  <xdr:twoCellAnchor>
    <xdr:from>
      <xdr:col>17</xdr:col>
      <xdr:colOff>487680</xdr:colOff>
      <xdr:row>36</xdr:row>
      <xdr:rowOff>167640</xdr:rowOff>
    </xdr:from>
    <xdr:to>
      <xdr:col>21</xdr:col>
      <xdr:colOff>0</xdr:colOff>
      <xdr:row>39</xdr:row>
      <xdr:rowOff>76200</xdr:rowOff>
    </xdr:to>
    <xdr:sp macro="" textlink="">
      <xdr:nvSpPr>
        <xdr:cNvPr id="5" name="TextBox 4">
          <a:extLst>
            <a:ext uri="{FF2B5EF4-FFF2-40B4-BE49-F238E27FC236}">
              <a16:creationId xmlns:a16="http://schemas.microsoft.com/office/drawing/2014/main" id="{2620C5C6-951E-499F-9B41-C7D7E1A24B44}"/>
            </a:ext>
          </a:extLst>
        </xdr:cNvPr>
        <xdr:cNvSpPr txBox="1"/>
      </xdr:nvSpPr>
      <xdr:spPr>
        <a:xfrm>
          <a:off x="10850880" y="7040880"/>
          <a:ext cx="1950720" cy="7467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800"/>
            <a:t>Fall</a:t>
          </a:r>
        </a:p>
      </xdr:txBody>
    </xdr:sp>
    <xdr:clientData/>
  </xdr:twoCellAnchor>
  <xdr:twoCellAnchor>
    <xdr:from>
      <xdr:col>4</xdr:col>
      <xdr:colOff>594360</xdr:colOff>
      <xdr:row>37</xdr:row>
      <xdr:rowOff>15240</xdr:rowOff>
    </xdr:from>
    <xdr:to>
      <xdr:col>8</xdr:col>
      <xdr:colOff>106680</xdr:colOff>
      <xdr:row>39</xdr:row>
      <xdr:rowOff>106680</xdr:rowOff>
    </xdr:to>
    <xdr:sp macro="" textlink="">
      <xdr:nvSpPr>
        <xdr:cNvPr id="7" name="TextBox 6">
          <a:extLst>
            <a:ext uri="{FF2B5EF4-FFF2-40B4-BE49-F238E27FC236}">
              <a16:creationId xmlns:a16="http://schemas.microsoft.com/office/drawing/2014/main" id="{24EA7BD2-28CC-4036-AD1B-DF110D53BC93}"/>
            </a:ext>
          </a:extLst>
        </xdr:cNvPr>
        <xdr:cNvSpPr txBox="1"/>
      </xdr:nvSpPr>
      <xdr:spPr>
        <a:xfrm>
          <a:off x="3032760" y="7071360"/>
          <a:ext cx="1950720" cy="7467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800"/>
            <a:t>Summer</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7194F-4509-4D40-BEDE-400C5BC301F0}">
  <dimension ref="A1:AA76"/>
  <sheetViews>
    <sheetView tabSelected="1" zoomScale="50" zoomScaleNormal="50" workbookViewId="0"/>
  </sheetViews>
  <sheetFormatPr defaultRowHeight="14.4" x14ac:dyDescent="0.3"/>
  <sheetData>
    <row r="1" spans="1:27" x14ac:dyDescent="0.3">
      <c r="A1" s="27"/>
      <c r="B1" s="27"/>
      <c r="C1" s="27"/>
      <c r="D1" s="27"/>
      <c r="E1" s="27"/>
      <c r="F1" s="27"/>
      <c r="G1" s="27"/>
      <c r="H1" s="27"/>
      <c r="I1" s="27"/>
      <c r="J1" s="27"/>
      <c r="K1" s="27"/>
      <c r="L1" s="27"/>
      <c r="M1" s="27"/>
      <c r="N1" s="27"/>
      <c r="O1" s="27"/>
      <c r="P1" s="27"/>
      <c r="Q1" s="27"/>
      <c r="R1" s="27"/>
      <c r="S1" s="27"/>
      <c r="T1" s="27"/>
      <c r="U1" s="27"/>
      <c r="V1" s="27"/>
      <c r="W1" s="27"/>
      <c r="X1" s="27"/>
      <c r="Y1" s="27"/>
      <c r="Z1" s="27"/>
      <c r="AA1" s="27"/>
    </row>
    <row r="2" spans="1:27" x14ac:dyDescent="0.3">
      <c r="A2" s="27"/>
      <c r="B2" s="27"/>
      <c r="C2" s="27"/>
      <c r="D2" s="27"/>
      <c r="E2" s="27"/>
      <c r="F2" s="27"/>
      <c r="G2" s="27"/>
      <c r="H2" s="27"/>
      <c r="I2" s="27"/>
      <c r="J2" s="27"/>
      <c r="K2" s="27"/>
      <c r="L2" s="27"/>
      <c r="M2" s="27"/>
      <c r="N2" s="27"/>
      <c r="O2" s="27"/>
      <c r="P2" s="27"/>
      <c r="Q2" s="27"/>
      <c r="R2" s="27"/>
      <c r="S2" s="27"/>
      <c r="T2" s="27"/>
      <c r="U2" s="27"/>
      <c r="V2" s="27"/>
      <c r="W2" s="27"/>
      <c r="X2" s="27"/>
      <c r="Y2" s="27"/>
      <c r="Z2" s="27"/>
      <c r="AA2" s="27"/>
    </row>
    <row r="3" spans="1:27" x14ac:dyDescent="0.3">
      <c r="A3" s="27"/>
      <c r="B3" s="27"/>
      <c r="C3" s="27"/>
      <c r="D3" s="27"/>
      <c r="E3" s="27"/>
      <c r="F3" s="27"/>
      <c r="G3" s="27"/>
      <c r="H3" s="27"/>
      <c r="I3" s="27"/>
      <c r="J3" s="27"/>
      <c r="K3" s="27"/>
      <c r="L3" s="27"/>
      <c r="M3" s="27"/>
      <c r="N3" s="27"/>
      <c r="O3" s="27"/>
      <c r="P3" s="27"/>
      <c r="Q3" s="27"/>
      <c r="R3" s="27"/>
      <c r="S3" s="27"/>
      <c r="T3" s="27"/>
      <c r="U3" s="27"/>
      <c r="V3" s="27"/>
      <c r="W3" s="27"/>
      <c r="X3" s="27"/>
      <c r="Y3" s="27"/>
      <c r="Z3" s="27"/>
      <c r="AA3" s="27"/>
    </row>
    <row r="4" spans="1:27" ht="36.6" x14ac:dyDescent="0.7">
      <c r="A4" s="27"/>
      <c r="B4" s="27"/>
      <c r="C4" s="27"/>
      <c r="D4" s="27"/>
      <c r="E4" s="27"/>
      <c r="F4" s="28"/>
      <c r="G4" s="27"/>
      <c r="H4" s="27"/>
      <c r="I4" s="27"/>
      <c r="J4" s="27"/>
      <c r="K4" s="27"/>
      <c r="L4" s="27"/>
      <c r="M4" s="27"/>
      <c r="N4" s="27"/>
      <c r="O4" s="27"/>
      <c r="P4" s="27"/>
      <c r="Q4" s="27"/>
      <c r="R4" s="27"/>
      <c r="S4" s="27"/>
      <c r="T4" s="28" t="s">
        <v>173</v>
      </c>
      <c r="U4" s="27"/>
      <c r="V4" s="27"/>
      <c r="W4" s="27"/>
      <c r="X4" s="27"/>
      <c r="Y4" s="27"/>
      <c r="Z4" s="27"/>
      <c r="AA4" s="27"/>
    </row>
    <row r="5" spans="1:27" x14ac:dyDescent="0.3">
      <c r="A5" s="27"/>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x14ac:dyDescent="0.3">
      <c r="A6" s="27"/>
      <c r="B6" s="27"/>
      <c r="C6" s="27"/>
      <c r="D6" s="27"/>
      <c r="E6" s="27"/>
      <c r="F6" s="27"/>
      <c r="G6" s="27"/>
      <c r="H6" s="27"/>
      <c r="I6" s="27"/>
      <c r="J6" s="27"/>
      <c r="K6" s="27"/>
      <c r="L6" s="27"/>
      <c r="M6" s="27"/>
      <c r="N6" s="27"/>
      <c r="O6" s="27"/>
      <c r="P6" s="27"/>
      <c r="Q6" s="27"/>
      <c r="R6" s="27"/>
      <c r="S6" s="27"/>
      <c r="T6" s="27"/>
      <c r="U6" s="27"/>
      <c r="V6" s="27"/>
      <c r="W6" s="27"/>
      <c r="X6" s="27"/>
      <c r="Y6" s="27"/>
      <c r="Z6" s="27"/>
      <c r="AA6" s="27"/>
    </row>
    <row r="7" spans="1:27" x14ac:dyDescent="0.3">
      <c r="A7" s="27"/>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x14ac:dyDescent="0.3">
      <c r="A8" s="27"/>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x14ac:dyDescent="0.3">
      <c r="A9" s="27"/>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x14ac:dyDescent="0.3">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x14ac:dyDescent="0.3">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x14ac:dyDescent="0.3">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x14ac:dyDescent="0.3">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x14ac:dyDescent="0.3">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row>
    <row r="15" spans="1:27" x14ac:dyDescent="0.3">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x14ac:dyDescent="0.3">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7" x14ac:dyDescent="0.3">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row>
    <row r="18" spans="1:27" x14ac:dyDescent="0.3">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row>
    <row r="19" spans="1:27" x14ac:dyDescent="0.3">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7" x14ac:dyDescent="0.3">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7" x14ac:dyDescent="0.3">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7" x14ac:dyDescent="0.3">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row>
    <row r="23" spans="1:27" x14ac:dyDescent="0.3">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row>
    <row r="24" spans="1:27" x14ac:dyDescent="0.3">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row>
    <row r="25" spans="1:27" x14ac:dyDescent="0.3">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row>
    <row r="26" spans="1:27" x14ac:dyDescent="0.3">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row>
    <row r="27" spans="1:27" x14ac:dyDescent="0.3">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row>
    <row r="28" spans="1:27" x14ac:dyDescent="0.3">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row>
    <row r="29" spans="1:27" x14ac:dyDescent="0.3">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row>
    <row r="30" spans="1:27" x14ac:dyDescent="0.3">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row>
    <row r="31" spans="1:27" x14ac:dyDescent="0.3">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row>
    <row r="32" spans="1:27" x14ac:dyDescent="0.3">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row>
    <row r="33" spans="1:27" x14ac:dyDescent="0.3">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row>
    <row r="34" spans="1:27" x14ac:dyDescent="0.3">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27" x14ac:dyDescent="0.3">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27" x14ac:dyDescent="0.3">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row>
    <row r="37" spans="1:27" x14ac:dyDescent="0.3">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row>
    <row r="38" spans="1:27" x14ac:dyDescent="0.3">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row>
    <row r="39" spans="1:27" ht="36.6" x14ac:dyDescent="0.7">
      <c r="A39" s="27"/>
      <c r="B39" s="27"/>
      <c r="C39" s="27"/>
      <c r="D39" s="27"/>
      <c r="E39" s="27"/>
      <c r="F39" s="28" t="s">
        <v>174</v>
      </c>
      <c r="G39" s="27"/>
      <c r="H39" s="27"/>
      <c r="I39" s="27"/>
      <c r="J39" s="27"/>
      <c r="K39" s="27"/>
      <c r="L39" s="27"/>
      <c r="M39" s="27"/>
      <c r="N39" s="27"/>
      <c r="O39" s="27"/>
      <c r="P39" s="27"/>
      <c r="Q39" s="27"/>
      <c r="R39" s="27"/>
      <c r="S39" s="27"/>
      <c r="T39" s="28" t="s">
        <v>175</v>
      </c>
      <c r="U39" s="27"/>
      <c r="V39" s="27"/>
      <c r="W39" s="27"/>
      <c r="X39" s="27"/>
      <c r="Y39" s="27"/>
      <c r="Z39" s="27"/>
      <c r="AA39" s="27"/>
    </row>
    <row r="40" spans="1:27" x14ac:dyDescent="0.3">
      <c r="A40" s="27"/>
      <c r="B40" s="27"/>
      <c r="C40" s="27"/>
      <c r="D40" s="27"/>
      <c r="E40" s="27"/>
      <c r="G40" s="27"/>
      <c r="H40" s="27"/>
      <c r="I40" s="27"/>
      <c r="J40" s="27"/>
      <c r="K40" s="27"/>
      <c r="L40" s="27"/>
      <c r="M40" s="27"/>
      <c r="N40" s="27"/>
      <c r="O40" s="27"/>
      <c r="P40" s="27"/>
      <c r="Q40" s="27"/>
      <c r="R40" s="27"/>
      <c r="S40" s="27"/>
      <c r="U40" s="27"/>
      <c r="V40" s="27"/>
      <c r="W40" s="27"/>
      <c r="X40" s="27"/>
      <c r="Y40" s="27"/>
      <c r="Z40" s="27"/>
      <c r="AA40" s="27"/>
    </row>
    <row r="41" spans="1:27" x14ac:dyDescent="0.3">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row>
    <row r="42" spans="1:27" x14ac:dyDescent="0.3">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row>
    <row r="43" spans="1:27" x14ac:dyDescent="0.3">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row>
    <row r="44" spans="1:27" x14ac:dyDescent="0.3">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row>
    <row r="45" spans="1:27" x14ac:dyDescent="0.3">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row>
    <row r="46" spans="1:27" x14ac:dyDescent="0.3">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row>
    <row r="47" spans="1:27" x14ac:dyDescent="0.3">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row>
    <row r="48" spans="1:27" x14ac:dyDescent="0.3">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row>
    <row r="49" spans="1:27" x14ac:dyDescent="0.3">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row>
    <row r="50" spans="1:27" x14ac:dyDescent="0.3">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row>
    <row r="51" spans="1:27" x14ac:dyDescent="0.3">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row>
    <row r="52" spans="1:27" x14ac:dyDescent="0.3">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row>
    <row r="53" spans="1:27" x14ac:dyDescent="0.3">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row>
    <row r="54" spans="1:27" x14ac:dyDescent="0.3">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row>
    <row r="55" spans="1:27" x14ac:dyDescent="0.3">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row>
    <row r="56" spans="1:27" x14ac:dyDescent="0.3">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row>
    <row r="57" spans="1:27" x14ac:dyDescent="0.3">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row>
    <row r="58" spans="1:27" x14ac:dyDescent="0.3">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row>
    <row r="59" spans="1:27" x14ac:dyDescent="0.3">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row>
    <row r="60" spans="1:27" x14ac:dyDescent="0.3">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row>
    <row r="61" spans="1:27" x14ac:dyDescent="0.3">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row>
    <row r="62" spans="1:27" x14ac:dyDescent="0.3">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row>
    <row r="63" spans="1:27" x14ac:dyDescent="0.3">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row>
    <row r="64" spans="1:27" x14ac:dyDescent="0.3">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row>
    <row r="65" spans="1:27" x14ac:dyDescent="0.3">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row>
    <row r="66" spans="1:27" x14ac:dyDescent="0.3">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row>
    <row r="67" spans="1:27" x14ac:dyDescent="0.3">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row>
    <row r="68" spans="1:27" x14ac:dyDescent="0.3">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row>
    <row r="69" spans="1:27" x14ac:dyDescent="0.3">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row>
    <row r="70" spans="1:27" x14ac:dyDescent="0.3">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row>
    <row r="71" spans="1:27" x14ac:dyDescent="0.3">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row>
    <row r="72" spans="1:27" x14ac:dyDescent="0.3">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row>
    <row r="73" spans="1:27" x14ac:dyDescent="0.3">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row>
    <row r="74" spans="1:27" x14ac:dyDescent="0.3">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row>
    <row r="75" spans="1:27" x14ac:dyDescent="0.3">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row>
    <row r="76" spans="1:27" x14ac:dyDescent="0.3">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44F7D-FDAA-4E02-84EA-61AA5F35C453}">
  <dimension ref="A1:AY7"/>
  <sheetViews>
    <sheetView workbookViewId="0">
      <selection activeCell="D7" sqref="D7"/>
    </sheetView>
  </sheetViews>
  <sheetFormatPr defaultRowHeight="14.4" x14ac:dyDescent="0.3"/>
  <cols>
    <col min="1" max="1" width="15.88671875" customWidth="1"/>
    <col min="4" max="4" width="12.6640625" bestFit="1" customWidth="1"/>
  </cols>
  <sheetData>
    <row r="1" spans="1:51" x14ac:dyDescent="0.3">
      <c r="A1" t="s">
        <v>176</v>
      </c>
    </row>
    <row r="3" spans="1:51" x14ac:dyDescent="0.3">
      <c r="A3" t="s">
        <v>170</v>
      </c>
      <c r="B3" t="s">
        <v>171</v>
      </c>
      <c r="C3" s="13" t="s">
        <v>24</v>
      </c>
      <c r="D3" s="13" t="s">
        <v>23</v>
      </c>
      <c r="E3" s="13" t="s">
        <v>26</v>
      </c>
      <c r="F3" s="13" t="s">
        <v>25</v>
      </c>
      <c r="G3" s="13" t="s">
        <v>27</v>
      </c>
      <c r="H3" s="13" t="s">
        <v>28</v>
      </c>
      <c r="I3" s="13" t="s">
        <v>29</v>
      </c>
      <c r="J3" s="13" t="s">
        <v>30</v>
      </c>
      <c r="K3" s="13" t="s">
        <v>31</v>
      </c>
      <c r="L3" s="13" t="s">
        <v>32</v>
      </c>
      <c r="M3" s="13" t="s">
        <v>36</v>
      </c>
      <c r="N3" s="13" t="s">
        <v>33</v>
      </c>
      <c r="O3" s="13" t="s">
        <v>34</v>
      </c>
      <c r="P3" s="13" t="s">
        <v>35</v>
      </c>
      <c r="Q3" s="13" t="s">
        <v>37</v>
      </c>
      <c r="R3" s="13" t="s">
        <v>38</v>
      </c>
      <c r="S3" s="13" t="s">
        <v>39</v>
      </c>
      <c r="T3" s="13" t="s">
        <v>42</v>
      </c>
      <c r="U3" s="13" t="s">
        <v>41</v>
      </c>
      <c r="V3" s="13" t="s">
        <v>40</v>
      </c>
      <c r="W3" s="13" t="s">
        <v>43</v>
      </c>
      <c r="X3" s="13" t="s">
        <v>44</v>
      </c>
      <c r="Y3" s="13" t="s">
        <v>46</v>
      </c>
      <c r="Z3" s="13" t="s">
        <v>45</v>
      </c>
      <c r="AA3" s="13" t="s">
        <v>47</v>
      </c>
      <c r="AB3" s="13" t="s">
        <v>54</v>
      </c>
      <c r="AC3" s="13" t="s">
        <v>55</v>
      </c>
      <c r="AD3" s="13" t="s">
        <v>48</v>
      </c>
      <c r="AE3" s="13" t="s">
        <v>50</v>
      </c>
      <c r="AF3" s="13" t="s">
        <v>51</v>
      </c>
      <c r="AG3" s="13" t="s">
        <v>52</v>
      </c>
      <c r="AH3" s="13" t="s">
        <v>49</v>
      </c>
      <c r="AI3" s="13" t="s">
        <v>53</v>
      </c>
      <c r="AJ3" s="13" t="s">
        <v>56</v>
      </c>
      <c r="AK3" s="13" t="s">
        <v>57</v>
      </c>
      <c r="AL3" s="13" t="s">
        <v>58</v>
      </c>
      <c r="AM3" s="13" t="s">
        <v>59</v>
      </c>
      <c r="AN3" s="13" t="s">
        <v>60</v>
      </c>
      <c r="AO3" s="13" t="s">
        <v>61</v>
      </c>
      <c r="AP3" s="13" t="s">
        <v>62</v>
      </c>
      <c r="AQ3" s="13" t="s">
        <v>63</v>
      </c>
      <c r="AR3" s="13" t="s">
        <v>64</v>
      </c>
      <c r="AS3" s="13" t="s">
        <v>65</v>
      </c>
      <c r="AT3" s="13" t="s">
        <v>67</v>
      </c>
      <c r="AU3" s="13" t="s">
        <v>66</v>
      </c>
      <c r="AV3" s="13" t="s">
        <v>68</v>
      </c>
      <c r="AW3" s="13" t="s">
        <v>70</v>
      </c>
      <c r="AX3" s="13" t="s">
        <v>69</v>
      </c>
      <c r="AY3" s="13" t="s">
        <v>71</v>
      </c>
    </row>
    <row r="4" spans="1:51" x14ac:dyDescent="0.3">
      <c r="A4" t="s">
        <v>202</v>
      </c>
      <c r="B4" t="s">
        <v>172</v>
      </c>
      <c r="D4">
        <f>Winter!D175</f>
        <v>1.1678415697674418</v>
      </c>
      <c r="E4">
        <f>Winter!E175</f>
        <v>1.1526162790697678</v>
      </c>
      <c r="F4">
        <f>Winter!F175</f>
        <v>2.543604651162791</v>
      </c>
      <c r="G4">
        <f>Winter!G175</f>
        <v>2.6722020348837212</v>
      </c>
      <c r="H4">
        <f>Winter!H175</f>
        <v>3.2309229651162821</v>
      </c>
      <c r="I4">
        <f>Winter!I175</f>
        <v>5.1714389534883756</v>
      </c>
      <c r="J4">
        <f>Winter!J175</f>
        <v>4.3407703488372098</v>
      </c>
      <c r="K4">
        <f>Winter!K175</f>
        <v>2.6365915697674431</v>
      </c>
      <c r="L4">
        <f>Winter!L175</f>
        <v>2.3734738372093025</v>
      </c>
      <c r="M4">
        <f>Winter!M175</f>
        <v>2.4444404069767445</v>
      </c>
      <c r="N4">
        <f>Winter!N175</f>
        <v>2.4733648255813963</v>
      </c>
      <c r="O4">
        <f>Winter!O175</f>
        <v>2.4488372093023258</v>
      </c>
      <c r="P4">
        <f>Winter!P175</f>
        <v>2.551816860465117</v>
      </c>
      <c r="Q4">
        <f>Winter!Q175</f>
        <v>2.7837572674418611</v>
      </c>
      <c r="R4">
        <f>Winter!R175</f>
        <v>1.8617369186046524</v>
      </c>
      <c r="S4">
        <f>Winter!S175</f>
        <v>0.91140988372093024</v>
      </c>
      <c r="T4">
        <f>Winter!T175</f>
        <v>4.8949127906976759</v>
      </c>
      <c r="U4">
        <f>Winter!U175</f>
        <v>3.794549418604654</v>
      </c>
      <c r="V4">
        <f>Winter!V175</f>
        <v>5.5933866279069742</v>
      </c>
      <c r="W4">
        <f>Winter!W175</f>
        <v>4.6372456395348847</v>
      </c>
      <c r="X4">
        <f>Winter!X175</f>
        <v>4.8264898255813957</v>
      </c>
      <c r="Y4">
        <f>Winter!Y175</f>
        <v>2.2373183139534891</v>
      </c>
      <c r="Z4">
        <f>Winter!Z175</f>
        <v>0.9823037790697674</v>
      </c>
      <c r="AA4">
        <f>Winter!AA175</f>
        <v>4.0575944767441854</v>
      </c>
      <c r="AB4">
        <f>Winter!AB175</f>
        <v>2.4118459302325586</v>
      </c>
      <c r="AC4">
        <f>Winter!AC175</f>
        <v>5.6631177325581392</v>
      </c>
      <c r="AD4">
        <f>Winter!AD175</f>
        <v>3.2368822674418625</v>
      </c>
      <c r="AE4">
        <f>Winter!AE175</f>
        <v>5.0945494186046512</v>
      </c>
      <c r="AF4">
        <f>Winter!AF175</f>
        <v>5.3753633720930241</v>
      </c>
      <c r="AG4">
        <f>Winter!AG175</f>
        <v>2.5416424418604646</v>
      </c>
      <c r="AH4">
        <f>Winter!AH175</f>
        <v>2.70497819767442</v>
      </c>
      <c r="AI4">
        <f>Winter!AI175</f>
        <v>4.1413517441860463</v>
      </c>
      <c r="AJ4">
        <f>Winter!AJ175</f>
        <v>2.7703851744186054</v>
      </c>
      <c r="AK4">
        <f>Winter!AK175</f>
        <v>1.785065406976744</v>
      </c>
      <c r="AL4">
        <f>Winter!AL175</f>
        <v>3.300109011627907</v>
      </c>
      <c r="AM4">
        <f>Winter!AM175</f>
        <v>3.5222747093023283</v>
      </c>
      <c r="AN4">
        <f>Winter!AN175</f>
        <v>5.2919694767441845</v>
      </c>
      <c r="AO4">
        <f>Winter!AO175</f>
        <v>2.3356104651162792</v>
      </c>
      <c r="AP4">
        <f>Winter!AP175</f>
        <v>4.2509084302325615</v>
      </c>
      <c r="AQ4">
        <f>Winter!AQ175</f>
        <v>1.5613372093023257</v>
      </c>
      <c r="AR4">
        <f>Winter!AR175</f>
        <v>2.2032340116279068</v>
      </c>
      <c r="AS4">
        <f>Winter!AS175</f>
        <v>3.2927688953488374</v>
      </c>
      <c r="AT4">
        <f>Winter!AT175</f>
        <v>2.7807776162790705</v>
      </c>
      <c r="AU4">
        <f>Winter!AU175</f>
        <v>5.1149709302325599</v>
      </c>
      <c r="AV4">
        <f>Winter!AV175</f>
        <v>2.8182412790697673</v>
      </c>
      <c r="AW4">
        <f>Winter!AW175</f>
        <v>4.2478561046511638</v>
      </c>
      <c r="AX4">
        <f>Winter!AX175</f>
        <v>2.0774345930232561</v>
      </c>
      <c r="AY4">
        <f>Winter!AY175</f>
        <v>3.5945494186046525</v>
      </c>
    </row>
    <row r="5" spans="1:51" x14ac:dyDescent="0.3">
      <c r="A5" t="s">
        <v>202</v>
      </c>
      <c r="B5" t="s">
        <v>173</v>
      </c>
      <c r="D5" cm="1">
        <f t="array" ref="D5:AY5">Spring!D168:AY168</f>
        <v>2.7616279069767095E-3</v>
      </c>
      <c r="E5">
        <v>0.54316860465116301</v>
      </c>
      <c r="F5">
        <v>2.7445857558139548</v>
      </c>
      <c r="G5">
        <v>2.7017805232558145</v>
      </c>
      <c r="H5">
        <v>2.656649709302326</v>
      </c>
      <c r="I5">
        <v>2.9862281976744192</v>
      </c>
      <c r="J5">
        <v>2.9672965116279082</v>
      </c>
      <c r="K5">
        <v>1.9598110465116279</v>
      </c>
      <c r="L5">
        <v>0.48441133720930241</v>
      </c>
      <c r="M5">
        <v>1.5711845930232566</v>
      </c>
      <c r="N5">
        <v>1.7286700581395356</v>
      </c>
      <c r="O5">
        <v>2.2009811046511638</v>
      </c>
      <c r="P5">
        <v>2.0192587209302313</v>
      </c>
      <c r="Q5">
        <v>1.9532703488372098</v>
      </c>
      <c r="R5">
        <v>1.0282703488372096</v>
      </c>
      <c r="S5">
        <v>0.4817223837209309</v>
      </c>
      <c r="T5">
        <v>2.7525072674418598</v>
      </c>
      <c r="U5">
        <v>2.3851380813953496</v>
      </c>
      <c r="V5">
        <v>2.6687500000000006</v>
      </c>
      <c r="W5">
        <v>3.2248909883720946</v>
      </c>
      <c r="X5">
        <v>2.6669331395348843</v>
      </c>
      <c r="Y5">
        <v>1.4446220930232554</v>
      </c>
      <c r="Z5">
        <v>0.22285610465116257</v>
      </c>
      <c r="AA5">
        <v>2.5415334302325596</v>
      </c>
      <c r="AB5">
        <v>1.0099200581395347</v>
      </c>
      <c r="AC5">
        <v>2.250799418604652</v>
      </c>
      <c r="AD5">
        <v>2.0484011627906984</v>
      </c>
      <c r="AE5">
        <v>2.6964026162790709</v>
      </c>
      <c r="AF5">
        <v>3.3453125000000004</v>
      </c>
      <c r="AG5">
        <v>2.3246366279069774</v>
      </c>
      <c r="AH5">
        <v>2.1992369186046523</v>
      </c>
      <c r="AI5">
        <v>2.1761264534883722</v>
      </c>
      <c r="AJ5">
        <v>2.0190043604651167</v>
      </c>
      <c r="AK5">
        <v>0.91257267441860457</v>
      </c>
      <c r="AL5">
        <v>2.1445857558139538</v>
      </c>
      <c r="AM5">
        <v>1.6993459302325584</v>
      </c>
      <c r="AN5">
        <v>3.4362645348837213</v>
      </c>
      <c r="AO5">
        <v>0.8608284883720928</v>
      </c>
      <c r="AP5">
        <v>1.8521802325581407</v>
      </c>
      <c r="AQ5">
        <v>0.5276526162790699</v>
      </c>
      <c r="AR5">
        <v>1.805632267441861</v>
      </c>
      <c r="AS5">
        <v>2.5492369186046515</v>
      </c>
      <c r="AT5">
        <v>1.4355377906976747</v>
      </c>
      <c r="AU5">
        <v>2.687899709302326</v>
      </c>
      <c r="AV5">
        <v>1.2591206395348833</v>
      </c>
      <c r="AW5">
        <v>2.1574854651162796</v>
      </c>
      <c r="AX5">
        <v>1.0478924418604652</v>
      </c>
      <c r="AY5">
        <v>2.7184593023255821</v>
      </c>
    </row>
    <row r="6" spans="1:51" x14ac:dyDescent="0.3">
      <c r="A6" t="s">
        <v>202</v>
      </c>
      <c r="B6" t="s">
        <v>174</v>
      </c>
      <c r="D6">
        <f>Summer!D168</f>
        <v>-0.46279069767441799</v>
      </c>
      <c r="E6">
        <f>Summer!E168</f>
        <v>0.19240552325581406</v>
      </c>
      <c r="F6">
        <f>Summer!F168</f>
        <v>2.5857921511627917</v>
      </c>
      <c r="G6">
        <f>Summer!G168</f>
        <v>3.0280886627906973</v>
      </c>
      <c r="H6">
        <f>Summer!H168</f>
        <v>2.6631177325581405</v>
      </c>
      <c r="I6">
        <f>Summer!I168</f>
        <v>3.1546875000000005</v>
      </c>
      <c r="J6">
        <f>Summer!J168</f>
        <v>3.0231104651162797</v>
      </c>
      <c r="K6">
        <f>Summer!K168</f>
        <v>1.8631177325581394</v>
      </c>
      <c r="L6">
        <f>Summer!L168</f>
        <v>7.401889534883721E-2</v>
      </c>
      <c r="M6">
        <f>Summer!M168</f>
        <v>0.31849563953488397</v>
      </c>
      <c r="N6">
        <f>Summer!N168</f>
        <v>2.2458938953488383</v>
      </c>
      <c r="O6">
        <f>Summer!O168</f>
        <v>0.50770348837209278</v>
      </c>
      <c r="P6">
        <f>Summer!P168</f>
        <v>0.17783430232558156</v>
      </c>
      <c r="Q6">
        <f>Summer!Q168</f>
        <v>0.92601744186046497</v>
      </c>
      <c r="R6">
        <f>Summer!R168</f>
        <v>-0.24647529069767449</v>
      </c>
      <c r="S6">
        <f>Summer!S168</f>
        <v>0.61595203488372086</v>
      </c>
      <c r="T6">
        <f>Summer!T168</f>
        <v>3.2223837209302331</v>
      </c>
      <c r="U6">
        <f>Summer!U168</f>
        <v>2.4090843023255815</v>
      </c>
      <c r="V6">
        <f>Summer!V168</f>
        <v>2.8603924418604638</v>
      </c>
      <c r="W6">
        <f>Summer!W168</f>
        <v>2.1547601744186049</v>
      </c>
      <c r="X6">
        <f>Summer!X168</f>
        <v>1.9113735465116291</v>
      </c>
      <c r="Y6">
        <f>Summer!Y168</f>
        <v>0.12572674418604646</v>
      </c>
      <c r="Z6">
        <f>Summer!Z168</f>
        <v>-0.18281249999999979</v>
      </c>
      <c r="AA6">
        <f>Summer!AA168</f>
        <v>2.1798691860465116</v>
      </c>
      <c r="AB6">
        <f>Summer!AB168</f>
        <v>0.80381540697674425</v>
      </c>
      <c r="AC6">
        <f>Summer!AC168</f>
        <v>2.0610465116279086</v>
      </c>
      <c r="AD6">
        <f>Summer!AD168</f>
        <v>1.1181686046511627</v>
      </c>
      <c r="AE6">
        <f>Summer!AE168</f>
        <v>2.6456758720930229</v>
      </c>
      <c r="AF6">
        <f>Summer!AF168</f>
        <v>3.4562863372093018</v>
      </c>
      <c r="AG6">
        <f>Summer!AG168</f>
        <v>2.3036337209302342</v>
      </c>
      <c r="AH6">
        <f>Summer!AH168</f>
        <v>2.8194767441860473</v>
      </c>
      <c r="AI6">
        <f>Summer!AI168</f>
        <v>1.5145348837209303</v>
      </c>
      <c r="AJ6">
        <f>Summer!AJ168</f>
        <v>0.66874999999999984</v>
      </c>
      <c r="AK6">
        <f>Summer!AK168</f>
        <v>0.25915697674418597</v>
      </c>
      <c r="AL6">
        <f>Summer!AL168</f>
        <v>3.2768168604651171</v>
      </c>
      <c r="AM6">
        <f>Summer!AM168</f>
        <v>1.2186409883720941</v>
      </c>
      <c r="AN6">
        <f>Summer!AN168</f>
        <v>4.1550145348837191</v>
      </c>
      <c r="AO6">
        <f>Summer!AO168</f>
        <v>0.58622819767441869</v>
      </c>
      <c r="AP6">
        <f>Summer!AP168</f>
        <v>1.700290697674419</v>
      </c>
      <c r="AQ6">
        <f>Summer!AQ168</f>
        <v>4.5021802325581332E-2</v>
      </c>
      <c r="AR6">
        <f>Summer!AR168</f>
        <v>0.93582848837209298</v>
      </c>
      <c r="AS6">
        <f>Summer!AS168</f>
        <v>3.3421148255813962</v>
      </c>
      <c r="AT6">
        <f>Summer!AT168</f>
        <v>1.0723110465116281</v>
      </c>
      <c r="AU6">
        <f>Summer!AU168</f>
        <v>2.1690770348837223</v>
      </c>
      <c r="AV6">
        <f>Summer!AV168</f>
        <v>2.4651889534883717</v>
      </c>
      <c r="AW6">
        <f>Summer!AW168</f>
        <v>1.1209302325581401</v>
      </c>
      <c r="AX6">
        <f>Summer!AX168</f>
        <v>0.33800872093023271</v>
      </c>
      <c r="AY6">
        <f>Summer!AY168</f>
        <v>2.4438226744186067</v>
      </c>
    </row>
    <row r="7" spans="1:51" x14ac:dyDescent="0.3">
      <c r="A7" t="s">
        <v>202</v>
      </c>
      <c r="B7" t="s">
        <v>175</v>
      </c>
      <c r="D7" cm="1">
        <f t="array" ref="D7:AY7">Fall!D168:AY168</f>
        <v>-0.22434593023255828</v>
      </c>
      <c r="E7">
        <v>3.7427325581396737E-3</v>
      </c>
      <c r="F7">
        <v>2.4167514534883723</v>
      </c>
      <c r="G7">
        <v>3.0755450581395349</v>
      </c>
      <c r="H7">
        <v>2.2001453488372094</v>
      </c>
      <c r="I7">
        <v>2.9287790697674412</v>
      </c>
      <c r="J7">
        <v>2.7253633720930237</v>
      </c>
      <c r="K7">
        <v>2.1572674418604652</v>
      </c>
      <c r="L7">
        <v>0.57939680232558144</v>
      </c>
      <c r="M7">
        <v>0.83928052325581315</v>
      </c>
      <c r="N7">
        <v>1.4933502906976743</v>
      </c>
      <c r="O7">
        <v>1.1077398255813948</v>
      </c>
      <c r="P7">
        <v>1.0104287790697675</v>
      </c>
      <c r="Q7">
        <v>0.87561773255813902</v>
      </c>
      <c r="R7">
        <v>0.14404069767441857</v>
      </c>
      <c r="S7">
        <v>0.50592296511627921</v>
      </c>
      <c r="T7">
        <v>2.9966206395348838</v>
      </c>
      <c r="U7">
        <v>2.1955668604651164</v>
      </c>
      <c r="V7">
        <v>3.0695130813953493</v>
      </c>
      <c r="W7">
        <v>2.2736918604651164</v>
      </c>
      <c r="X7">
        <v>2.3741642441860469</v>
      </c>
      <c r="Y7">
        <v>0.1829215116279046</v>
      </c>
      <c r="Z7">
        <v>-8.5392441860464352E-2</v>
      </c>
      <c r="AA7">
        <v>1.8361191860465116</v>
      </c>
      <c r="AB7">
        <v>0.88473837209302353</v>
      </c>
      <c r="AC7">
        <v>2.1537790697674422</v>
      </c>
      <c r="AD7">
        <v>1.2712209302325586</v>
      </c>
      <c r="AE7">
        <v>2.7806686046511646</v>
      </c>
      <c r="AF7">
        <v>3.2664244186046512</v>
      </c>
      <c r="AG7">
        <v>2.0143895348837213</v>
      </c>
      <c r="AH7">
        <v>2.2558866279069765</v>
      </c>
      <c r="AI7">
        <v>2.0257994186046511</v>
      </c>
      <c r="AJ7">
        <v>1.3382267441860469</v>
      </c>
      <c r="AK7">
        <v>1.4207848837209292E-2</v>
      </c>
      <c r="AL7">
        <v>2.4632630813953504</v>
      </c>
      <c r="AM7">
        <v>1.5725654069767447</v>
      </c>
      <c r="AN7">
        <v>3.3450218023255824</v>
      </c>
      <c r="AO7">
        <v>0.74182412790697683</v>
      </c>
      <c r="AP7">
        <v>1.6074854651162782</v>
      </c>
      <c r="AQ7">
        <v>0.1226017441860469</v>
      </c>
      <c r="AR7">
        <v>1.1918968023255816</v>
      </c>
      <c r="AS7">
        <v>2.660574127906977</v>
      </c>
      <c r="AT7">
        <v>1.1340116279069765</v>
      </c>
      <c r="AU7">
        <v>2.6794331395348836</v>
      </c>
      <c r="AV7">
        <v>1.500763081395349</v>
      </c>
      <c r="AW7">
        <v>1.6295058139534893</v>
      </c>
      <c r="AX7">
        <v>0.79473110465116292</v>
      </c>
      <c r="AY7">
        <v>2.1735101744186052</v>
      </c>
    </row>
  </sheetData>
  <sortState xmlns:xlrd2="http://schemas.microsoft.com/office/spreadsheetml/2017/richdata2" columnSort="1" ref="C3:AY7">
    <sortCondition ref="C3:AY3"/>
  </sortState>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F88FD-10DC-4E87-BFE2-5F47E997B2C3}">
  <dimension ref="A1:C193"/>
  <sheetViews>
    <sheetView zoomScale="110" zoomScaleNormal="110" workbookViewId="0">
      <selection activeCell="B2" sqref="B2"/>
    </sheetView>
  </sheetViews>
  <sheetFormatPr defaultRowHeight="14.4" x14ac:dyDescent="0.3"/>
  <cols>
    <col min="1" max="1" width="17.6640625" customWidth="1"/>
    <col min="2" max="2" width="15.6640625" customWidth="1"/>
  </cols>
  <sheetData>
    <row r="1" spans="1:3" x14ac:dyDescent="0.3">
      <c r="A1" s="13" t="s">
        <v>185</v>
      </c>
      <c r="B1" s="13" t="s">
        <v>186</v>
      </c>
      <c r="C1" s="13" t="s">
        <v>171</v>
      </c>
    </row>
    <row r="2" spans="1:3" x14ac:dyDescent="0.3">
      <c r="A2" t="s">
        <v>23</v>
      </c>
      <c r="B2" cm="1">
        <f t="array" ref="B2:B49">TRANSPOSE('Data for Figure 2'!$D$4:$AY$4)</f>
        <v>1.1678415697674418</v>
      </c>
      <c r="C2" t="s">
        <v>172</v>
      </c>
    </row>
    <row r="3" spans="1:3" x14ac:dyDescent="0.3">
      <c r="A3" t="s">
        <v>26</v>
      </c>
      <c r="B3">
        <v>1.1526162790697678</v>
      </c>
      <c r="C3" t="s">
        <v>172</v>
      </c>
    </row>
    <row r="4" spans="1:3" x14ac:dyDescent="0.3">
      <c r="A4" t="s">
        <v>25</v>
      </c>
      <c r="B4">
        <v>2.543604651162791</v>
      </c>
      <c r="C4" t="s">
        <v>172</v>
      </c>
    </row>
    <row r="5" spans="1:3" x14ac:dyDescent="0.3">
      <c r="A5" t="s">
        <v>27</v>
      </c>
      <c r="B5">
        <v>2.6722020348837212</v>
      </c>
      <c r="C5" t="s">
        <v>172</v>
      </c>
    </row>
    <row r="6" spans="1:3" x14ac:dyDescent="0.3">
      <c r="A6" t="s">
        <v>28</v>
      </c>
      <c r="B6">
        <v>3.2309229651162821</v>
      </c>
      <c r="C6" t="s">
        <v>172</v>
      </c>
    </row>
    <row r="7" spans="1:3" x14ac:dyDescent="0.3">
      <c r="A7" t="s">
        <v>29</v>
      </c>
      <c r="B7">
        <v>5.1714389534883756</v>
      </c>
      <c r="C7" t="s">
        <v>172</v>
      </c>
    </row>
    <row r="8" spans="1:3" x14ac:dyDescent="0.3">
      <c r="A8" t="s">
        <v>30</v>
      </c>
      <c r="B8">
        <v>4.3407703488372098</v>
      </c>
      <c r="C8" t="s">
        <v>172</v>
      </c>
    </row>
    <row r="9" spans="1:3" x14ac:dyDescent="0.3">
      <c r="A9" t="s">
        <v>31</v>
      </c>
      <c r="B9">
        <v>2.6365915697674431</v>
      </c>
      <c r="C9" t="s">
        <v>172</v>
      </c>
    </row>
    <row r="10" spans="1:3" x14ac:dyDescent="0.3">
      <c r="A10" t="s">
        <v>32</v>
      </c>
      <c r="B10">
        <v>2.3734738372093025</v>
      </c>
      <c r="C10" t="s">
        <v>172</v>
      </c>
    </row>
    <row r="11" spans="1:3" x14ac:dyDescent="0.3">
      <c r="A11" t="s">
        <v>36</v>
      </c>
      <c r="B11">
        <v>2.4444404069767445</v>
      </c>
      <c r="C11" t="s">
        <v>172</v>
      </c>
    </row>
    <row r="12" spans="1:3" x14ac:dyDescent="0.3">
      <c r="A12" t="s">
        <v>33</v>
      </c>
      <c r="B12">
        <v>2.4733648255813963</v>
      </c>
      <c r="C12" t="s">
        <v>172</v>
      </c>
    </row>
    <row r="13" spans="1:3" x14ac:dyDescent="0.3">
      <c r="A13" t="s">
        <v>34</v>
      </c>
      <c r="B13">
        <v>2.4488372093023258</v>
      </c>
      <c r="C13" t="s">
        <v>172</v>
      </c>
    </row>
    <row r="14" spans="1:3" x14ac:dyDescent="0.3">
      <c r="A14" t="s">
        <v>35</v>
      </c>
      <c r="B14">
        <v>2.551816860465117</v>
      </c>
      <c r="C14" t="s">
        <v>172</v>
      </c>
    </row>
    <row r="15" spans="1:3" x14ac:dyDescent="0.3">
      <c r="A15" t="s">
        <v>37</v>
      </c>
      <c r="B15">
        <v>2.7837572674418611</v>
      </c>
      <c r="C15" t="s">
        <v>172</v>
      </c>
    </row>
    <row r="16" spans="1:3" x14ac:dyDescent="0.3">
      <c r="A16" t="s">
        <v>38</v>
      </c>
      <c r="B16">
        <v>1.8617369186046524</v>
      </c>
      <c r="C16" t="s">
        <v>172</v>
      </c>
    </row>
    <row r="17" spans="1:3" x14ac:dyDescent="0.3">
      <c r="A17" t="s">
        <v>39</v>
      </c>
      <c r="B17">
        <v>0.91140988372093024</v>
      </c>
      <c r="C17" t="s">
        <v>172</v>
      </c>
    </row>
    <row r="18" spans="1:3" x14ac:dyDescent="0.3">
      <c r="A18" t="s">
        <v>42</v>
      </c>
      <c r="B18">
        <v>4.8949127906976759</v>
      </c>
      <c r="C18" t="s">
        <v>172</v>
      </c>
    </row>
    <row r="19" spans="1:3" x14ac:dyDescent="0.3">
      <c r="A19" t="s">
        <v>41</v>
      </c>
      <c r="B19">
        <v>3.794549418604654</v>
      </c>
      <c r="C19" t="s">
        <v>172</v>
      </c>
    </row>
    <row r="20" spans="1:3" x14ac:dyDescent="0.3">
      <c r="A20" t="s">
        <v>40</v>
      </c>
      <c r="B20">
        <v>5.5933866279069742</v>
      </c>
      <c r="C20" t="s">
        <v>172</v>
      </c>
    </row>
    <row r="21" spans="1:3" x14ac:dyDescent="0.3">
      <c r="A21" t="s">
        <v>43</v>
      </c>
      <c r="B21">
        <v>4.6372456395348847</v>
      </c>
      <c r="C21" t="s">
        <v>172</v>
      </c>
    </row>
    <row r="22" spans="1:3" x14ac:dyDescent="0.3">
      <c r="A22" t="s">
        <v>44</v>
      </c>
      <c r="B22">
        <v>4.8264898255813957</v>
      </c>
      <c r="C22" t="s">
        <v>172</v>
      </c>
    </row>
    <row r="23" spans="1:3" x14ac:dyDescent="0.3">
      <c r="A23" t="s">
        <v>46</v>
      </c>
      <c r="B23">
        <v>2.2373183139534891</v>
      </c>
      <c r="C23" t="s">
        <v>172</v>
      </c>
    </row>
    <row r="24" spans="1:3" x14ac:dyDescent="0.3">
      <c r="A24" t="s">
        <v>45</v>
      </c>
      <c r="B24">
        <v>0.9823037790697674</v>
      </c>
      <c r="C24" t="s">
        <v>172</v>
      </c>
    </row>
    <row r="25" spans="1:3" x14ac:dyDescent="0.3">
      <c r="A25" t="s">
        <v>47</v>
      </c>
      <c r="B25">
        <v>4.0575944767441854</v>
      </c>
      <c r="C25" t="s">
        <v>172</v>
      </c>
    </row>
    <row r="26" spans="1:3" x14ac:dyDescent="0.3">
      <c r="A26" t="s">
        <v>54</v>
      </c>
      <c r="B26">
        <v>2.4118459302325586</v>
      </c>
      <c r="C26" t="s">
        <v>172</v>
      </c>
    </row>
    <row r="27" spans="1:3" x14ac:dyDescent="0.3">
      <c r="A27" t="s">
        <v>55</v>
      </c>
      <c r="B27">
        <v>5.6631177325581392</v>
      </c>
      <c r="C27" t="s">
        <v>172</v>
      </c>
    </row>
    <row r="28" spans="1:3" x14ac:dyDescent="0.3">
      <c r="A28" t="s">
        <v>48</v>
      </c>
      <c r="B28">
        <v>3.2368822674418625</v>
      </c>
      <c r="C28" t="s">
        <v>172</v>
      </c>
    </row>
    <row r="29" spans="1:3" x14ac:dyDescent="0.3">
      <c r="A29" t="s">
        <v>50</v>
      </c>
      <c r="B29">
        <v>5.0945494186046512</v>
      </c>
      <c r="C29" t="s">
        <v>172</v>
      </c>
    </row>
    <row r="30" spans="1:3" x14ac:dyDescent="0.3">
      <c r="A30" t="s">
        <v>51</v>
      </c>
      <c r="B30">
        <v>5.3753633720930241</v>
      </c>
      <c r="C30" t="s">
        <v>172</v>
      </c>
    </row>
    <row r="31" spans="1:3" x14ac:dyDescent="0.3">
      <c r="A31" t="s">
        <v>52</v>
      </c>
      <c r="B31">
        <v>2.5416424418604646</v>
      </c>
      <c r="C31" t="s">
        <v>172</v>
      </c>
    </row>
    <row r="32" spans="1:3" x14ac:dyDescent="0.3">
      <c r="A32" t="s">
        <v>49</v>
      </c>
      <c r="B32">
        <v>2.70497819767442</v>
      </c>
      <c r="C32" t="s">
        <v>172</v>
      </c>
    </row>
    <row r="33" spans="1:3" x14ac:dyDescent="0.3">
      <c r="A33" t="s">
        <v>53</v>
      </c>
      <c r="B33">
        <v>4.1413517441860463</v>
      </c>
      <c r="C33" t="s">
        <v>172</v>
      </c>
    </row>
    <row r="34" spans="1:3" x14ac:dyDescent="0.3">
      <c r="A34" t="s">
        <v>56</v>
      </c>
      <c r="B34">
        <v>2.7703851744186054</v>
      </c>
      <c r="C34" t="s">
        <v>172</v>
      </c>
    </row>
    <row r="35" spans="1:3" x14ac:dyDescent="0.3">
      <c r="A35" t="s">
        <v>57</v>
      </c>
      <c r="B35">
        <v>1.785065406976744</v>
      </c>
      <c r="C35" t="s">
        <v>172</v>
      </c>
    </row>
    <row r="36" spans="1:3" x14ac:dyDescent="0.3">
      <c r="A36" t="s">
        <v>58</v>
      </c>
      <c r="B36">
        <v>3.300109011627907</v>
      </c>
      <c r="C36" t="s">
        <v>172</v>
      </c>
    </row>
    <row r="37" spans="1:3" x14ac:dyDescent="0.3">
      <c r="A37" t="s">
        <v>59</v>
      </c>
      <c r="B37">
        <v>3.5222747093023283</v>
      </c>
      <c r="C37" t="s">
        <v>172</v>
      </c>
    </row>
    <row r="38" spans="1:3" x14ac:dyDescent="0.3">
      <c r="A38" t="s">
        <v>60</v>
      </c>
      <c r="B38">
        <v>5.2919694767441845</v>
      </c>
      <c r="C38" t="s">
        <v>172</v>
      </c>
    </row>
    <row r="39" spans="1:3" x14ac:dyDescent="0.3">
      <c r="A39" t="s">
        <v>61</v>
      </c>
      <c r="B39">
        <v>2.3356104651162792</v>
      </c>
      <c r="C39" t="s">
        <v>172</v>
      </c>
    </row>
    <row r="40" spans="1:3" x14ac:dyDescent="0.3">
      <c r="A40" t="s">
        <v>62</v>
      </c>
      <c r="B40">
        <v>4.2509084302325615</v>
      </c>
      <c r="C40" t="s">
        <v>172</v>
      </c>
    </row>
    <row r="41" spans="1:3" x14ac:dyDescent="0.3">
      <c r="A41" t="s">
        <v>63</v>
      </c>
      <c r="B41">
        <v>1.5613372093023257</v>
      </c>
      <c r="C41" t="s">
        <v>172</v>
      </c>
    </row>
    <row r="42" spans="1:3" x14ac:dyDescent="0.3">
      <c r="A42" t="s">
        <v>64</v>
      </c>
      <c r="B42">
        <v>2.2032340116279068</v>
      </c>
      <c r="C42" t="s">
        <v>172</v>
      </c>
    </row>
    <row r="43" spans="1:3" x14ac:dyDescent="0.3">
      <c r="A43" t="s">
        <v>65</v>
      </c>
      <c r="B43">
        <v>3.2927688953488374</v>
      </c>
      <c r="C43" t="s">
        <v>172</v>
      </c>
    </row>
    <row r="44" spans="1:3" x14ac:dyDescent="0.3">
      <c r="A44" t="s">
        <v>67</v>
      </c>
      <c r="B44">
        <v>2.7807776162790705</v>
      </c>
      <c r="C44" t="s">
        <v>172</v>
      </c>
    </row>
    <row r="45" spans="1:3" x14ac:dyDescent="0.3">
      <c r="A45" t="s">
        <v>66</v>
      </c>
      <c r="B45">
        <v>5.1149709302325599</v>
      </c>
      <c r="C45" t="s">
        <v>172</v>
      </c>
    </row>
    <row r="46" spans="1:3" x14ac:dyDescent="0.3">
      <c r="A46" t="s">
        <v>68</v>
      </c>
      <c r="B46">
        <v>2.8182412790697673</v>
      </c>
      <c r="C46" t="s">
        <v>172</v>
      </c>
    </row>
    <row r="47" spans="1:3" x14ac:dyDescent="0.3">
      <c r="A47" t="s">
        <v>70</v>
      </c>
      <c r="B47">
        <v>4.2478561046511638</v>
      </c>
      <c r="C47" t="s">
        <v>172</v>
      </c>
    </row>
    <row r="48" spans="1:3" x14ac:dyDescent="0.3">
      <c r="A48" t="s">
        <v>69</v>
      </c>
      <c r="B48">
        <v>2.0774345930232561</v>
      </c>
      <c r="C48" t="s">
        <v>172</v>
      </c>
    </row>
    <row r="49" spans="1:3" x14ac:dyDescent="0.3">
      <c r="A49" t="s">
        <v>71</v>
      </c>
      <c r="B49">
        <v>3.5945494186046525</v>
      </c>
      <c r="C49" t="s">
        <v>172</v>
      </c>
    </row>
    <row r="50" spans="1:3" x14ac:dyDescent="0.3">
      <c r="A50" t="s">
        <v>23</v>
      </c>
      <c r="B50" cm="1">
        <f t="array" ref="B50:B97">TRANSPOSE(_xlfn.ANCHORARRAY('Data for Figure 2'!D5))</f>
        <v>2.7616279069767095E-3</v>
      </c>
      <c r="C50" t="s">
        <v>173</v>
      </c>
    </row>
    <row r="51" spans="1:3" x14ac:dyDescent="0.3">
      <c r="A51" t="s">
        <v>26</v>
      </c>
      <c r="B51">
        <v>0.54316860465116301</v>
      </c>
      <c r="C51" t="s">
        <v>173</v>
      </c>
    </row>
    <row r="52" spans="1:3" x14ac:dyDescent="0.3">
      <c r="A52" t="s">
        <v>25</v>
      </c>
      <c r="B52">
        <v>2.7445857558139548</v>
      </c>
      <c r="C52" t="s">
        <v>173</v>
      </c>
    </row>
    <row r="53" spans="1:3" x14ac:dyDescent="0.3">
      <c r="A53" t="s">
        <v>27</v>
      </c>
      <c r="B53">
        <v>2.7017805232558145</v>
      </c>
      <c r="C53" t="s">
        <v>173</v>
      </c>
    </row>
    <row r="54" spans="1:3" x14ac:dyDescent="0.3">
      <c r="A54" t="s">
        <v>28</v>
      </c>
      <c r="B54">
        <v>2.656649709302326</v>
      </c>
      <c r="C54" t="s">
        <v>173</v>
      </c>
    </row>
    <row r="55" spans="1:3" x14ac:dyDescent="0.3">
      <c r="A55" t="s">
        <v>29</v>
      </c>
      <c r="B55">
        <v>2.9862281976744192</v>
      </c>
      <c r="C55" t="s">
        <v>173</v>
      </c>
    </row>
    <row r="56" spans="1:3" x14ac:dyDescent="0.3">
      <c r="A56" t="s">
        <v>30</v>
      </c>
      <c r="B56">
        <v>2.9672965116279082</v>
      </c>
      <c r="C56" t="s">
        <v>173</v>
      </c>
    </row>
    <row r="57" spans="1:3" x14ac:dyDescent="0.3">
      <c r="A57" t="s">
        <v>31</v>
      </c>
      <c r="B57">
        <v>1.9598110465116279</v>
      </c>
      <c r="C57" t="s">
        <v>173</v>
      </c>
    </row>
    <row r="58" spans="1:3" x14ac:dyDescent="0.3">
      <c r="A58" t="s">
        <v>32</v>
      </c>
      <c r="B58">
        <v>0.48441133720930241</v>
      </c>
      <c r="C58" t="s">
        <v>173</v>
      </c>
    </row>
    <row r="59" spans="1:3" x14ac:dyDescent="0.3">
      <c r="A59" t="s">
        <v>36</v>
      </c>
      <c r="B59">
        <v>1.5711845930232566</v>
      </c>
      <c r="C59" t="s">
        <v>173</v>
      </c>
    </row>
    <row r="60" spans="1:3" x14ac:dyDescent="0.3">
      <c r="A60" t="s">
        <v>33</v>
      </c>
      <c r="B60">
        <v>1.7286700581395356</v>
      </c>
      <c r="C60" t="s">
        <v>173</v>
      </c>
    </row>
    <row r="61" spans="1:3" x14ac:dyDescent="0.3">
      <c r="A61" t="s">
        <v>34</v>
      </c>
      <c r="B61">
        <v>2.2009811046511638</v>
      </c>
      <c r="C61" t="s">
        <v>173</v>
      </c>
    </row>
    <row r="62" spans="1:3" x14ac:dyDescent="0.3">
      <c r="A62" t="s">
        <v>35</v>
      </c>
      <c r="B62">
        <v>2.0192587209302313</v>
      </c>
      <c r="C62" t="s">
        <v>173</v>
      </c>
    </row>
    <row r="63" spans="1:3" x14ac:dyDescent="0.3">
      <c r="A63" t="s">
        <v>37</v>
      </c>
      <c r="B63">
        <v>1.9532703488372098</v>
      </c>
      <c r="C63" t="s">
        <v>173</v>
      </c>
    </row>
    <row r="64" spans="1:3" x14ac:dyDescent="0.3">
      <c r="A64" t="s">
        <v>38</v>
      </c>
      <c r="B64">
        <v>1.0282703488372096</v>
      </c>
      <c r="C64" t="s">
        <v>173</v>
      </c>
    </row>
    <row r="65" spans="1:3" x14ac:dyDescent="0.3">
      <c r="A65" t="s">
        <v>39</v>
      </c>
      <c r="B65">
        <v>0.4817223837209309</v>
      </c>
      <c r="C65" t="s">
        <v>173</v>
      </c>
    </row>
    <row r="66" spans="1:3" x14ac:dyDescent="0.3">
      <c r="A66" t="s">
        <v>42</v>
      </c>
      <c r="B66">
        <v>2.7525072674418598</v>
      </c>
      <c r="C66" t="s">
        <v>173</v>
      </c>
    </row>
    <row r="67" spans="1:3" x14ac:dyDescent="0.3">
      <c r="A67" t="s">
        <v>41</v>
      </c>
      <c r="B67">
        <v>2.3851380813953496</v>
      </c>
      <c r="C67" t="s">
        <v>173</v>
      </c>
    </row>
    <row r="68" spans="1:3" x14ac:dyDescent="0.3">
      <c r="A68" t="s">
        <v>40</v>
      </c>
      <c r="B68">
        <v>2.6687500000000006</v>
      </c>
      <c r="C68" t="s">
        <v>173</v>
      </c>
    </row>
    <row r="69" spans="1:3" x14ac:dyDescent="0.3">
      <c r="A69" t="s">
        <v>43</v>
      </c>
      <c r="B69">
        <v>3.2248909883720946</v>
      </c>
      <c r="C69" t="s">
        <v>173</v>
      </c>
    </row>
    <row r="70" spans="1:3" x14ac:dyDescent="0.3">
      <c r="A70" t="s">
        <v>44</v>
      </c>
      <c r="B70">
        <v>2.6669331395348843</v>
      </c>
      <c r="C70" t="s">
        <v>173</v>
      </c>
    </row>
    <row r="71" spans="1:3" x14ac:dyDescent="0.3">
      <c r="A71" t="s">
        <v>46</v>
      </c>
      <c r="B71">
        <v>1.4446220930232554</v>
      </c>
      <c r="C71" t="s">
        <v>173</v>
      </c>
    </row>
    <row r="72" spans="1:3" x14ac:dyDescent="0.3">
      <c r="A72" t="s">
        <v>45</v>
      </c>
      <c r="B72">
        <v>0.22285610465116257</v>
      </c>
      <c r="C72" t="s">
        <v>173</v>
      </c>
    </row>
    <row r="73" spans="1:3" x14ac:dyDescent="0.3">
      <c r="A73" t="s">
        <v>47</v>
      </c>
      <c r="B73">
        <v>2.5415334302325596</v>
      </c>
      <c r="C73" t="s">
        <v>173</v>
      </c>
    </row>
    <row r="74" spans="1:3" x14ac:dyDescent="0.3">
      <c r="A74" t="s">
        <v>54</v>
      </c>
      <c r="B74">
        <v>1.0099200581395347</v>
      </c>
      <c r="C74" t="s">
        <v>173</v>
      </c>
    </row>
    <row r="75" spans="1:3" x14ac:dyDescent="0.3">
      <c r="A75" t="s">
        <v>55</v>
      </c>
      <c r="B75">
        <v>2.250799418604652</v>
      </c>
      <c r="C75" t="s">
        <v>173</v>
      </c>
    </row>
    <row r="76" spans="1:3" x14ac:dyDescent="0.3">
      <c r="A76" t="s">
        <v>48</v>
      </c>
      <c r="B76">
        <v>2.0484011627906984</v>
      </c>
      <c r="C76" t="s">
        <v>173</v>
      </c>
    </row>
    <row r="77" spans="1:3" x14ac:dyDescent="0.3">
      <c r="A77" t="s">
        <v>50</v>
      </c>
      <c r="B77">
        <v>2.6964026162790709</v>
      </c>
      <c r="C77" t="s">
        <v>173</v>
      </c>
    </row>
    <row r="78" spans="1:3" x14ac:dyDescent="0.3">
      <c r="A78" t="s">
        <v>51</v>
      </c>
      <c r="B78">
        <v>3.3453125000000004</v>
      </c>
      <c r="C78" t="s">
        <v>173</v>
      </c>
    </row>
    <row r="79" spans="1:3" x14ac:dyDescent="0.3">
      <c r="A79" t="s">
        <v>52</v>
      </c>
      <c r="B79">
        <v>2.3246366279069774</v>
      </c>
      <c r="C79" t="s">
        <v>173</v>
      </c>
    </row>
    <row r="80" spans="1:3" x14ac:dyDescent="0.3">
      <c r="A80" t="s">
        <v>49</v>
      </c>
      <c r="B80">
        <v>2.1992369186046523</v>
      </c>
      <c r="C80" t="s">
        <v>173</v>
      </c>
    </row>
    <row r="81" spans="1:3" x14ac:dyDescent="0.3">
      <c r="A81" t="s">
        <v>53</v>
      </c>
      <c r="B81">
        <v>2.1761264534883722</v>
      </c>
      <c r="C81" t="s">
        <v>173</v>
      </c>
    </row>
    <row r="82" spans="1:3" x14ac:dyDescent="0.3">
      <c r="A82" t="s">
        <v>56</v>
      </c>
      <c r="B82">
        <v>2.0190043604651167</v>
      </c>
      <c r="C82" t="s">
        <v>173</v>
      </c>
    </row>
    <row r="83" spans="1:3" x14ac:dyDescent="0.3">
      <c r="A83" t="s">
        <v>57</v>
      </c>
      <c r="B83">
        <v>0.91257267441860457</v>
      </c>
      <c r="C83" t="s">
        <v>173</v>
      </c>
    </row>
    <row r="84" spans="1:3" x14ac:dyDescent="0.3">
      <c r="A84" t="s">
        <v>58</v>
      </c>
      <c r="B84">
        <v>2.1445857558139538</v>
      </c>
      <c r="C84" t="s">
        <v>173</v>
      </c>
    </row>
    <row r="85" spans="1:3" x14ac:dyDescent="0.3">
      <c r="A85" t="s">
        <v>59</v>
      </c>
      <c r="B85">
        <v>1.6993459302325584</v>
      </c>
      <c r="C85" t="s">
        <v>173</v>
      </c>
    </row>
    <row r="86" spans="1:3" x14ac:dyDescent="0.3">
      <c r="A86" t="s">
        <v>60</v>
      </c>
      <c r="B86">
        <v>3.4362645348837213</v>
      </c>
      <c r="C86" t="s">
        <v>173</v>
      </c>
    </row>
    <row r="87" spans="1:3" x14ac:dyDescent="0.3">
      <c r="A87" t="s">
        <v>61</v>
      </c>
      <c r="B87">
        <v>0.8608284883720928</v>
      </c>
      <c r="C87" t="s">
        <v>173</v>
      </c>
    </row>
    <row r="88" spans="1:3" x14ac:dyDescent="0.3">
      <c r="A88" t="s">
        <v>62</v>
      </c>
      <c r="B88">
        <v>1.8521802325581407</v>
      </c>
      <c r="C88" t="s">
        <v>173</v>
      </c>
    </row>
    <row r="89" spans="1:3" x14ac:dyDescent="0.3">
      <c r="A89" t="s">
        <v>63</v>
      </c>
      <c r="B89">
        <v>0.5276526162790699</v>
      </c>
      <c r="C89" t="s">
        <v>173</v>
      </c>
    </row>
    <row r="90" spans="1:3" x14ac:dyDescent="0.3">
      <c r="A90" t="s">
        <v>64</v>
      </c>
      <c r="B90">
        <v>1.805632267441861</v>
      </c>
      <c r="C90" t="s">
        <v>173</v>
      </c>
    </row>
    <row r="91" spans="1:3" x14ac:dyDescent="0.3">
      <c r="A91" t="s">
        <v>65</v>
      </c>
      <c r="B91">
        <v>2.5492369186046515</v>
      </c>
      <c r="C91" t="s">
        <v>173</v>
      </c>
    </row>
    <row r="92" spans="1:3" x14ac:dyDescent="0.3">
      <c r="A92" t="s">
        <v>67</v>
      </c>
      <c r="B92">
        <v>1.4355377906976747</v>
      </c>
      <c r="C92" t="s">
        <v>173</v>
      </c>
    </row>
    <row r="93" spans="1:3" x14ac:dyDescent="0.3">
      <c r="A93" t="s">
        <v>66</v>
      </c>
      <c r="B93">
        <v>2.687899709302326</v>
      </c>
      <c r="C93" t="s">
        <v>173</v>
      </c>
    </row>
    <row r="94" spans="1:3" x14ac:dyDescent="0.3">
      <c r="A94" t="s">
        <v>68</v>
      </c>
      <c r="B94">
        <v>1.2591206395348833</v>
      </c>
      <c r="C94" t="s">
        <v>173</v>
      </c>
    </row>
    <row r="95" spans="1:3" x14ac:dyDescent="0.3">
      <c r="A95" t="s">
        <v>70</v>
      </c>
      <c r="B95">
        <v>2.1574854651162796</v>
      </c>
      <c r="C95" t="s">
        <v>173</v>
      </c>
    </row>
    <row r="96" spans="1:3" x14ac:dyDescent="0.3">
      <c r="A96" t="s">
        <v>69</v>
      </c>
      <c r="B96">
        <v>1.0478924418604652</v>
      </c>
      <c r="C96" t="s">
        <v>173</v>
      </c>
    </row>
    <row r="97" spans="1:3" x14ac:dyDescent="0.3">
      <c r="A97" t="s">
        <v>71</v>
      </c>
      <c r="B97">
        <v>2.7184593023255821</v>
      </c>
      <c r="C97" t="s">
        <v>173</v>
      </c>
    </row>
    <row r="98" spans="1:3" x14ac:dyDescent="0.3">
      <c r="A98" t="s">
        <v>23</v>
      </c>
      <c r="B98" cm="1">
        <f t="array" ref="B98:B145">TRANSPOSE('Data for Figure 2'!D6:AY6)</f>
        <v>-0.46279069767441799</v>
      </c>
      <c r="C98" t="s">
        <v>174</v>
      </c>
    </row>
    <row r="99" spans="1:3" x14ac:dyDescent="0.3">
      <c r="A99" t="s">
        <v>26</v>
      </c>
      <c r="B99">
        <v>0.19240552325581406</v>
      </c>
      <c r="C99" t="s">
        <v>174</v>
      </c>
    </row>
    <row r="100" spans="1:3" x14ac:dyDescent="0.3">
      <c r="A100" t="s">
        <v>25</v>
      </c>
      <c r="B100">
        <v>2.5857921511627917</v>
      </c>
      <c r="C100" t="s">
        <v>174</v>
      </c>
    </row>
    <row r="101" spans="1:3" x14ac:dyDescent="0.3">
      <c r="A101" t="s">
        <v>27</v>
      </c>
      <c r="B101">
        <v>3.0280886627906973</v>
      </c>
      <c r="C101" t="s">
        <v>174</v>
      </c>
    </row>
    <row r="102" spans="1:3" x14ac:dyDescent="0.3">
      <c r="A102" t="s">
        <v>28</v>
      </c>
      <c r="B102">
        <v>2.6631177325581405</v>
      </c>
      <c r="C102" t="s">
        <v>174</v>
      </c>
    </row>
    <row r="103" spans="1:3" x14ac:dyDescent="0.3">
      <c r="A103" t="s">
        <v>29</v>
      </c>
      <c r="B103">
        <v>3.1546875000000005</v>
      </c>
      <c r="C103" t="s">
        <v>174</v>
      </c>
    </row>
    <row r="104" spans="1:3" x14ac:dyDescent="0.3">
      <c r="A104" t="s">
        <v>30</v>
      </c>
      <c r="B104">
        <v>3.0231104651162797</v>
      </c>
      <c r="C104" t="s">
        <v>174</v>
      </c>
    </row>
    <row r="105" spans="1:3" x14ac:dyDescent="0.3">
      <c r="A105" t="s">
        <v>31</v>
      </c>
      <c r="B105">
        <v>1.8631177325581394</v>
      </c>
      <c r="C105" t="s">
        <v>174</v>
      </c>
    </row>
    <row r="106" spans="1:3" x14ac:dyDescent="0.3">
      <c r="A106" t="s">
        <v>32</v>
      </c>
      <c r="B106">
        <v>7.401889534883721E-2</v>
      </c>
      <c r="C106" t="s">
        <v>174</v>
      </c>
    </row>
    <row r="107" spans="1:3" x14ac:dyDescent="0.3">
      <c r="A107" t="s">
        <v>36</v>
      </c>
      <c r="B107">
        <v>0.31849563953488397</v>
      </c>
      <c r="C107" t="s">
        <v>174</v>
      </c>
    </row>
    <row r="108" spans="1:3" x14ac:dyDescent="0.3">
      <c r="A108" t="s">
        <v>33</v>
      </c>
      <c r="B108">
        <v>2.2458938953488383</v>
      </c>
      <c r="C108" t="s">
        <v>174</v>
      </c>
    </row>
    <row r="109" spans="1:3" x14ac:dyDescent="0.3">
      <c r="A109" t="s">
        <v>34</v>
      </c>
      <c r="B109">
        <v>0.50770348837209278</v>
      </c>
      <c r="C109" t="s">
        <v>174</v>
      </c>
    </row>
    <row r="110" spans="1:3" x14ac:dyDescent="0.3">
      <c r="A110" t="s">
        <v>35</v>
      </c>
      <c r="B110">
        <v>0.17783430232558156</v>
      </c>
      <c r="C110" t="s">
        <v>174</v>
      </c>
    </row>
    <row r="111" spans="1:3" x14ac:dyDescent="0.3">
      <c r="A111" t="s">
        <v>37</v>
      </c>
      <c r="B111">
        <v>0.92601744186046497</v>
      </c>
      <c r="C111" t="s">
        <v>174</v>
      </c>
    </row>
    <row r="112" spans="1:3" x14ac:dyDescent="0.3">
      <c r="A112" t="s">
        <v>38</v>
      </c>
      <c r="B112">
        <v>-0.24647529069767449</v>
      </c>
      <c r="C112" t="s">
        <v>174</v>
      </c>
    </row>
    <row r="113" spans="1:3" x14ac:dyDescent="0.3">
      <c r="A113" t="s">
        <v>39</v>
      </c>
      <c r="B113">
        <v>0.61595203488372086</v>
      </c>
      <c r="C113" t="s">
        <v>174</v>
      </c>
    </row>
    <row r="114" spans="1:3" x14ac:dyDescent="0.3">
      <c r="A114" t="s">
        <v>42</v>
      </c>
      <c r="B114">
        <v>3.2223837209302331</v>
      </c>
      <c r="C114" t="s">
        <v>174</v>
      </c>
    </row>
    <row r="115" spans="1:3" x14ac:dyDescent="0.3">
      <c r="A115" t="s">
        <v>41</v>
      </c>
      <c r="B115">
        <v>2.4090843023255815</v>
      </c>
      <c r="C115" t="s">
        <v>174</v>
      </c>
    </row>
    <row r="116" spans="1:3" x14ac:dyDescent="0.3">
      <c r="A116" t="s">
        <v>40</v>
      </c>
      <c r="B116">
        <v>2.8603924418604638</v>
      </c>
      <c r="C116" t="s">
        <v>174</v>
      </c>
    </row>
    <row r="117" spans="1:3" x14ac:dyDescent="0.3">
      <c r="A117" t="s">
        <v>43</v>
      </c>
      <c r="B117">
        <v>2.1547601744186049</v>
      </c>
      <c r="C117" t="s">
        <v>174</v>
      </c>
    </row>
    <row r="118" spans="1:3" x14ac:dyDescent="0.3">
      <c r="A118" t="s">
        <v>44</v>
      </c>
      <c r="B118">
        <v>1.9113735465116291</v>
      </c>
      <c r="C118" t="s">
        <v>174</v>
      </c>
    </row>
    <row r="119" spans="1:3" x14ac:dyDescent="0.3">
      <c r="A119" t="s">
        <v>46</v>
      </c>
      <c r="B119">
        <v>0.12572674418604646</v>
      </c>
      <c r="C119" t="s">
        <v>174</v>
      </c>
    </row>
    <row r="120" spans="1:3" x14ac:dyDescent="0.3">
      <c r="A120" t="s">
        <v>45</v>
      </c>
      <c r="B120">
        <v>-0.18281249999999979</v>
      </c>
      <c r="C120" t="s">
        <v>174</v>
      </c>
    </row>
    <row r="121" spans="1:3" x14ac:dyDescent="0.3">
      <c r="A121" t="s">
        <v>47</v>
      </c>
      <c r="B121">
        <v>2.1798691860465116</v>
      </c>
      <c r="C121" t="s">
        <v>174</v>
      </c>
    </row>
    <row r="122" spans="1:3" x14ac:dyDescent="0.3">
      <c r="A122" t="s">
        <v>54</v>
      </c>
      <c r="B122">
        <v>0.80381540697674425</v>
      </c>
      <c r="C122" t="s">
        <v>174</v>
      </c>
    </row>
    <row r="123" spans="1:3" x14ac:dyDescent="0.3">
      <c r="A123" t="s">
        <v>55</v>
      </c>
      <c r="B123">
        <v>2.0610465116279086</v>
      </c>
      <c r="C123" t="s">
        <v>174</v>
      </c>
    </row>
    <row r="124" spans="1:3" x14ac:dyDescent="0.3">
      <c r="A124" t="s">
        <v>48</v>
      </c>
      <c r="B124">
        <v>1.1181686046511627</v>
      </c>
      <c r="C124" t="s">
        <v>174</v>
      </c>
    </row>
    <row r="125" spans="1:3" x14ac:dyDescent="0.3">
      <c r="A125" t="s">
        <v>50</v>
      </c>
      <c r="B125">
        <v>2.6456758720930229</v>
      </c>
      <c r="C125" t="s">
        <v>174</v>
      </c>
    </row>
    <row r="126" spans="1:3" x14ac:dyDescent="0.3">
      <c r="A126" t="s">
        <v>51</v>
      </c>
      <c r="B126">
        <v>3.4562863372093018</v>
      </c>
      <c r="C126" t="s">
        <v>174</v>
      </c>
    </row>
    <row r="127" spans="1:3" x14ac:dyDescent="0.3">
      <c r="A127" t="s">
        <v>52</v>
      </c>
      <c r="B127">
        <v>2.3036337209302342</v>
      </c>
      <c r="C127" t="s">
        <v>174</v>
      </c>
    </row>
    <row r="128" spans="1:3" x14ac:dyDescent="0.3">
      <c r="A128" t="s">
        <v>49</v>
      </c>
      <c r="B128">
        <v>2.8194767441860473</v>
      </c>
      <c r="C128" t="s">
        <v>174</v>
      </c>
    </row>
    <row r="129" spans="1:3" x14ac:dyDescent="0.3">
      <c r="A129" t="s">
        <v>53</v>
      </c>
      <c r="B129">
        <v>1.5145348837209303</v>
      </c>
      <c r="C129" t="s">
        <v>174</v>
      </c>
    </row>
    <row r="130" spans="1:3" x14ac:dyDescent="0.3">
      <c r="A130" t="s">
        <v>56</v>
      </c>
      <c r="B130">
        <v>0.66874999999999984</v>
      </c>
      <c r="C130" t="s">
        <v>174</v>
      </c>
    </row>
    <row r="131" spans="1:3" x14ac:dyDescent="0.3">
      <c r="A131" t="s">
        <v>57</v>
      </c>
      <c r="B131">
        <v>0.25915697674418597</v>
      </c>
      <c r="C131" t="s">
        <v>174</v>
      </c>
    </row>
    <row r="132" spans="1:3" x14ac:dyDescent="0.3">
      <c r="A132" t="s">
        <v>58</v>
      </c>
      <c r="B132">
        <v>3.2768168604651171</v>
      </c>
      <c r="C132" t="s">
        <v>174</v>
      </c>
    </row>
    <row r="133" spans="1:3" x14ac:dyDescent="0.3">
      <c r="A133" t="s">
        <v>59</v>
      </c>
      <c r="B133">
        <v>1.2186409883720941</v>
      </c>
      <c r="C133" t="s">
        <v>174</v>
      </c>
    </row>
    <row r="134" spans="1:3" x14ac:dyDescent="0.3">
      <c r="A134" t="s">
        <v>60</v>
      </c>
      <c r="B134">
        <v>4.1550145348837191</v>
      </c>
      <c r="C134" t="s">
        <v>174</v>
      </c>
    </row>
    <row r="135" spans="1:3" x14ac:dyDescent="0.3">
      <c r="A135" t="s">
        <v>61</v>
      </c>
      <c r="B135">
        <v>0.58622819767441869</v>
      </c>
      <c r="C135" t="s">
        <v>174</v>
      </c>
    </row>
    <row r="136" spans="1:3" x14ac:dyDescent="0.3">
      <c r="A136" t="s">
        <v>62</v>
      </c>
      <c r="B136">
        <v>1.700290697674419</v>
      </c>
      <c r="C136" t="s">
        <v>174</v>
      </c>
    </row>
    <row r="137" spans="1:3" x14ac:dyDescent="0.3">
      <c r="A137" t="s">
        <v>63</v>
      </c>
      <c r="B137">
        <v>4.5021802325581332E-2</v>
      </c>
      <c r="C137" t="s">
        <v>174</v>
      </c>
    </row>
    <row r="138" spans="1:3" x14ac:dyDescent="0.3">
      <c r="A138" t="s">
        <v>64</v>
      </c>
      <c r="B138">
        <v>0.93582848837209298</v>
      </c>
      <c r="C138" t="s">
        <v>174</v>
      </c>
    </row>
    <row r="139" spans="1:3" x14ac:dyDescent="0.3">
      <c r="A139" t="s">
        <v>65</v>
      </c>
      <c r="B139">
        <v>3.3421148255813962</v>
      </c>
      <c r="C139" t="s">
        <v>174</v>
      </c>
    </row>
    <row r="140" spans="1:3" x14ac:dyDescent="0.3">
      <c r="A140" t="s">
        <v>67</v>
      </c>
      <c r="B140">
        <v>1.0723110465116281</v>
      </c>
      <c r="C140" t="s">
        <v>174</v>
      </c>
    </row>
    <row r="141" spans="1:3" x14ac:dyDescent="0.3">
      <c r="A141" t="s">
        <v>66</v>
      </c>
      <c r="B141">
        <v>2.1690770348837223</v>
      </c>
      <c r="C141" t="s">
        <v>174</v>
      </c>
    </row>
    <row r="142" spans="1:3" x14ac:dyDescent="0.3">
      <c r="A142" t="s">
        <v>68</v>
      </c>
      <c r="B142">
        <v>2.4651889534883717</v>
      </c>
      <c r="C142" t="s">
        <v>174</v>
      </c>
    </row>
    <row r="143" spans="1:3" x14ac:dyDescent="0.3">
      <c r="A143" t="s">
        <v>70</v>
      </c>
      <c r="B143">
        <v>1.1209302325581401</v>
      </c>
      <c r="C143" t="s">
        <v>174</v>
      </c>
    </row>
    <row r="144" spans="1:3" x14ac:dyDescent="0.3">
      <c r="A144" t="s">
        <v>69</v>
      </c>
      <c r="B144">
        <v>0.33800872093023271</v>
      </c>
      <c r="C144" t="s">
        <v>174</v>
      </c>
    </row>
    <row r="145" spans="1:3" x14ac:dyDescent="0.3">
      <c r="A145" t="s">
        <v>71</v>
      </c>
      <c r="B145">
        <v>2.4438226744186067</v>
      </c>
      <c r="C145" t="s">
        <v>174</v>
      </c>
    </row>
    <row r="146" spans="1:3" x14ac:dyDescent="0.3">
      <c r="A146" t="s">
        <v>23</v>
      </c>
      <c r="B146" cm="1">
        <f t="array" ref="B146:B193">TRANSPOSE(_xlfn.ANCHORARRAY('Data for Figure 2'!D7))</f>
        <v>-0.22434593023255828</v>
      </c>
      <c r="C146" t="s">
        <v>175</v>
      </c>
    </row>
    <row r="147" spans="1:3" x14ac:dyDescent="0.3">
      <c r="A147" t="s">
        <v>26</v>
      </c>
      <c r="B147">
        <v>3.7427325581396737E-3</v>
      </c>
      <c r="C147" t="s">
        <v>175</v>
      </c>
    </row>
    <row r="148" spans="1:3" x14ac:dyDescent="0.3">
      <c r="A148" t="s">
        <v>25</v>
      </c>
      <c r="B148">
        <v>2.4167514534883723</v>
      </c>
      <c r="C148" t="s">
        <v>175</v>
      </c>
    </row>
    <row r="149" spans="1:3" x14ac:dyDescent="0.3">
      <c r="A149" t="s">
        <v>27</v>
      </c>
      <c r="B149">
        <v>3.0755450581395349</v>
      </c>
      <c r="C149" t="s">
        <v>175</v>
      </c>
    </row>
    <row r="150" spans="1:3" x14ac:dyDescent="0.3">
      <c r="A150" t="s">
        <v>28</v>
      </c>
      <c r="B150">
        <v>2.2001453488372094</v>
      </c>
      <c r="C150" t="s">
        <v>175</v>
      </c>
    </row>
    <row r="151" spans="1:3" x14ac:dyDescent="0.3">
      <c r="A151" t="s">
        <v>29</v>
      </c>
      <c r="B151">
        <v>2.9287790697674412</v>
      </c>
      <c r="C151" t="s">
        <v>175</v>
      </c>
    </row>
    <row r="152" spans="1:3" x14ac:dyDescent="0.3">
      <c r="A152" t="s">
        <v>30</v>
      </c>
      <c r="B152">
        <v>2.7253633720930237</v>
      </c>
      <c r="C152" t="s">
        <v>175</v>
      </c>
    </row>
    <row r="153" spans="1:3" x14ac:dyDescent="0.3">
      <c r="A153" t="s">
        <v>31</v>
      </c>
      <c r="B153">
        <v>2.1572674418604652</v>
      </c>
      <c r="C153" t="s">
        <v>175</v>
      </c>
    </row>
    <row r="154" spans="1:3" x14ac:dyDescent="0.3">
      <c r="A154" t="s">
        <v>32</v>
      </c>
      <c r="B154">
        <v>0.57939680232558144</v>
      </c>
      <c r="C154" t="s">
        <v>175</v>
      </c>
    </row>
    <row r="155" spans="1:3" x14ac:dyDescent="0.3">
      <c r="A155" t="s">
        <v>36</v>
      </c>
      <c r="B155">
        <v>0.83928052325581315</v>
      </c>
      <c r="C155" t="s">
        <v>175</v>
      </c>
    </row>
    <row r="156" spans="1:3" x14ac:dyDescent="0.3">
      <c r="A156" t="s">
        <v>33</v>
      </c>
      <c r="B156">
        <v>1.4933502906976743</v>
      </c>
      <c r="C156" t="s">
        <v>175</v>
      </c>
    </row>
    <row r="157" spans="1:3" x14ac:dyDescent="0.3">
      <c r="A157" t="s">
        <v>34</v>
      </c>
      <c r="B157">
        <v>1.1077398255813948</v>
      </c>
      <c r="C157" t="s">
        <v>175</v>
      </c>
    </row>
    <row r="158" spans="1:3" x14ac:dyDescent="0.3">
      <c r="A158" t="s">
        <v>35</v>
      </c>
      <c r="B158">
        <v>1.0104287790697675</v>
      </c>
      <c r="C158" t="s">
        <v>175</v>
      </c>
    </row>
    <row r="159" spans="1:3" x14ac:dyDescent="0.3">
      <c r="A159" t="s">
        <v>37</v>
      </c>
      <c r="B159">
        <v>0.87561773255813902</v>
      </c>
      <c r="C159" t="s">
        <v>175</v>
      </c>
    </row>
    <row r="160" spans="1:3" x14ac:dyDescent="0.3">
      <c r="A160" t="s">
        <v>38</v>
      </c>
      <c r="B160">
        <v>0.14404069767441857</v>
      </c>
      <c r="C160" t="s">
        <v>175</v>
      </c>
    </row>
    <row r="161" spans="1:3" x14ac:dyDescent="0.3">
      <c r="A161" t="s">
        <v>39</v>
      </c>
      <c r="B161">
        <v>0.50592296511627921</v>
      </c>
      <c r="C161" t="s">
        <v>175</v>
      </c>
    </row>
    <row r="162" spans="1:3" x14ac:dyDescent="0.3">
      <c r="A162" t="s">
        <v>42</v>
      </c>
      <c r="B162">
        <v>2.9966206395348838</v>
      </c>
      <c r="C162" t="s">
        <v>175</v>
      </c>
    </row>
    <row r="163" spans="1:3" x14ac:dyDescent="0.3">
      <c r="A163" t="s">
        <v>41</v>
      </c>
      <c r="B163">
        <v>2.1955668604651164</v>
      </c>
      <c r="C163" t="s">
        <v>175</v>
      </c>
    </row>
    <row r="164" spans="1:3" x14ac:dyDescent="0.3">
      <c r="A164" t="s">
        <v>40</v>
      </c>
      <c r="B164">
        <v>3.0695130813953493</v>
      </c>
      <c r="C164" t="s">
        <v>175</v>
      </c>
    </row>
    <row r="165" spans="1:3" x14ac:dyDescent="0.3">
      <c r="A165" t="s">
        <v>43</v>
      </c>
      <c r="B165">
        <v>2.2736918604651164</v>
      </c>
      <c r="C165" t="s">
        <v>175</v>
      </c>
    </row>
    <row r="166" spans="1:3" x14ac:dyDescent="0.3">
      <c r="A166" t="s">
        <v>44</v>
      </c>
      <c r="B166">
        <v>2.3741642441860469</v>
      </c>
      <c r="C166" t="s">
        <v>175</v>
      </c>
    </row>
    <row r="167" spans="1:3" x14ac:dyDescent="0.3">
      <c r="A167" t="s">
        <v>46</v>
      </c>
      <c r="B167">
        <v>0.1829215116279046</v>
      </c>
      <c r="C167" t="s">
        <v>175</v>
      </c>
    </row>
    <row r="168" spans="1:3" x14ac:dyDescent="0.3">
      <c r="A168" t="s">
        <v>45</v>
      </c>
      <c r="B168">
        <v>-8.5392441860464352E-2</v>
      </c>
      <c r="C168" t="s">
        <v>175</v>
      </c>
    </row>
    <row r="169" spans="1:3" x14ac:dyDescent="0.3">
      <c r="A169" t="s">
        <v>47</v>
      </c>
      <c r="B169">
        <v>1.8361191860465116</v>
      </c>
      <c r="C169" t="s">
        <v>175</v>
      </c>
    </row>
    <row r="170" spans="1:3" x14ac:dyDescent="0.3">
      <c r="A170" t="s">
        <v>54</v>
      </c>
      <c r="B170">
        <v>0.88473837209302353</v>
      </c>
      <c r="C170" t="s">
        <v>175</v>
      </c>
    </row>
    <row r="171" spans="1:3" x14ac:dyDescent="0.3">
      <c r="A171" t="s">
        <v>55</v>
      </c>
      <c r="B171">
        <v>2.1537790697674422</v>
      </c>
      <c r="C171" t="s">
        <v>175</v>
      </c>
    </row>
    <row r="172" spans="1:3" x14ac:dyDescent="0.3">
      <c r="A172" t="s">
        <v>48</v>
      </c>
      <c r="B172">
        <v>1.2712209302325586</v>
      </c>
      <c r="C172" t="s">
        <v>175</v>
      </c>
    </row>
    <row r="173" spans="1:3" x14ac:dyDescent="0.3">
      <c r="A173" t="s">
        <v>50</v>
      </c>
      <c r="B173">
        <v>2.7806686046511646</v>
      </c>
      <c r="C173" t="s">
        <v>175</v>
      </c>
    </row>
    <row r="174" spans="1:3" x14ac:dyDescent="0.3">
      <c r="A174" t="s">
        <v>51</v>
      </c>
      <c r="B174">
        <v>3.2664244186046512</v>
      </c>
      <c r="C174" t="s">
        <v>175</v>
      </c>
    </row>
    <row r="175" spans="1:3" x14ac:dyDescent="0.3">
      <c r="A175" t="s">
        <v>52</v>
      </c>
      <c r="B175">
        <v>2.0143895348837213</v>
      </c>
      <c r="C175" t="s">
        <v>175</v>
      </c>
    </row>
    <row r="176" spans="1:3" x14ac:dyDescent="0.3">
      <c r="A176" t="s">
        <v>49</v>
      </c>
      <c r="B176">
        <v>2.2558866279069765</v>
      </c>
      <c r="C176" t="s">
        <v>175</v>
      </c>
    </row>
    <row r="177" spans="1:3" x14ac:dyDescent="0.3">
      <c r="A177" t="s">
        <v>53</v>
      </c>
      <c r="B177">
        <v>2.0257994186046511</v>
      </c>
      <c r="C177" t="s">
        <v>175</v>
      </c>
    </row>
    <row r="178" spans="1:3" x14ac:dyDescent="0.3">
      <c r="A178" t="s">
        <v>56</v>
      </c>
      <c r="B178">
        <v>1.3382267441860469</v>
      </c>
      <c r="C178" t="s">
        <v>175</v>
      </c>
    </row>
    <row r="179" spans="1:3" x14ac:dyDescent="0.3">
      <c r="A179" t="s">
        <v>57</v>
      </c>
      <c r="B179">
        <v>1.4207848837209292E-2</v>
      </c>
      <c r="C179" t="s">
        <v>175</v>
      </c>
    </row>
    <row r="180" spans="1:3" x14ac:dyDescent="0.3">
      <c r="A180" t="s">
        <v>58</v>
      </c>
      <c r="B180">
        <v>2.4632630813953504</v>
      </c>
      <c r="C180" t="s">
        <v>175</v>
      </c>
    </row>
    <row r="181" spans="1:3" x14ac:dyDescent="0.3">
      <c r="A181" t="s">
        <v>59</v>
      </c>
      <c r="B181">
        <v>1.5725654069767447</v>
      </c>
      <c r="C181" t="s">
        <v>175</v>
      </c>
    </row>
    <row r="182" spans="1:3" x14ac:dyDescent="0.3">
      <c r="A182" t="s">
        <v>60</v>
      </c>
      <c r="B182">
        <v>3.3450218023255824</v>
      </c>
      <c r="C182" t="s">
        <v>175</v>
      </c>
    </row>
    <row r="183" spans="1:3" x14ac:dyDescent="0.3">
      <c r="A183" t="s">
        <v>61</v>
      </c>
      <c r="B183">
        <v>0.74182412790697683</v>
      </c>
      <c r="C183" t="s">
        <v>175</v>
      </c>
    </row>
    <row r="184" spans="1:3" x14ac:dyDescent="0.3">
      <c r="A184" t="s">
        <v>62</v>
      </c>
      <c r="B184">
        <v>1.6074854651162782</v>
      </c>
      <c r="C184" t="s">
        <v>175</v>
      </c>
    </row>
    <row r="185" spans="1:3" x14ac:dyDescent="0.3">
      <c r="A185" t="s">
        <v>63</v>
      </c>
      <c r="B185">
        <v>0.1226017441860469</v>
      </c>
      <c r="C185" t="s">
        <v>175</v>
      </c>
    </row>
    <row r="186" spans="1:3" x14ac:dyDescent="0.3">
      <c r="A186" t="s">
        <v>64</v>
      </c>
      <c r="B186">
        <v>1.1918968023255816</v>
      </c>
      <c r="C186" t="s">
        <v>175</v>
      </c>
    </row>
    <row r="187" spans="1:3" x14ac:dyDescent="0.3">
      <c r="A187" t="s">
        <v>65</v>
      </c>
      <c r="B187">
        <v>2.660574127906977</v>
      </c>
      <c r="C187" t="s">
        <v>175</v>
      </c>
    </row>
    <row r="188" spans="1:3" x14ac:dyDescent="0.3">
      <c r="A188" t="s">
        <v>67</v>
      </c>
      <c r="B188">
        <v>1.1340116279069765</v>
      </c>
      <c r="C188" t="s">
        <v>175</v>
      </c>
    </row>
    <row r="189" spans="1:3" x14ac:dyDescent="0.3">
      <c r="A189" t="s">
        <v>66</v>
      </c>
      <c r="B189">
        <v>2.6794331395348836</v>
      </c>
      <c r="C189" t="s">
        <v>175</v>
      </c>
    </row>
    <row r="190" spans="1:3" x14ac:dyDescent="0.3">
      <c r="A190" t="s">
        <v>68</v>
      </c>
      <c r="B190">
        <v>1.500763081395349</v>
      </c>
      <c r="C190" t="s">
        <v>175</v>
      </c>
    </row>
    <row r="191" spans="1:3" x14ac:dyDescent="0.3">
      <c r="A191" t="s">
        <v>70</v>
      </c>
      <c r="B191">
        <v>1.6295058139534893</v>
      </c>
      <c r="C191" t="s">
        <v>175</v>
      </c>
    </row>
    <row r="192" spans="1:3" x14ac:dyDescent="0.3">
      <c r="A192" t="s">
        <v>69</v>
      </c>
      <c r="B192">
        <v>0.79473110465116292</v>
      </c>
      <c r="C192" t="s">
        <v>175</v>
      </c>
    </row>
    <row r="193" spans="1:3" x14ac:dyDescent="0.3">
      <c r="A193" t="s">
        <v>71</v>
      </c>
      <c r="B193">
        <v>2.1735101744186052</v>
      </c>
      <c r="C193" t="s">
        <v>175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52376-6467-4A5C-A595-AF10FC5A6384}">
  <sheetPr>
    <tabColor theme="5" tint="0.59999389629810485"/>
  </sheetPr>
  <dimension ref="A1:BV175"/>
  <sheetViews>
    <sheetView zoomScale="90" zoomScaleNormal="90" zoomScalePageLayoutView="125" workbookViewId="0">
      <pane xSplit="1" ySplit="28" topLeftCell="BF157" activePane="bottomRight" state="frozen"/>
      <selection pane="topRight" activeCell="B1" sqref="B1"/>
      <selection pane="bottomLeft" activeCell="A29" sqref="A29"/>
      <selection pane="bottomRight" activeCell="BT159" sqref="BT159"/>
    </sheetView>
  </sheetViews>
  <sheetFormatPr defaultColWidth="8.88671875" defaultRowHeight="14.4" x14ac:dyDescent="0.3"/>
  <cols>
    <col min="1" max="1" width="13.44140625" customWidth="1"/>
    <col min="2" max="2" width="10.88671875" customWidth="1"/>
    <col min="3" max="4" width="10.6640625" customWidth="1"/>
    <col min="5" max="52" width="10.44140625" customWidth="1"/>
    <col min="53" max="60" width="13.33203125" customWidth="1"/>
    <col min="61" max="70" width="12.109375" customWidth="1"/>
  </cols>
  <sheetData>
    <row r="1" spans="1:70" x14ac:dyDescent="0.3">
      <c r="A1" s="11" t="s">
        <v>17</v>
      </c>
      <c r="B1" s="11"/>
    </row>
    <row r="2" spans="1:70" x14ac:dyDescent="0.3">
      <c r="A2" s="12" t="s">
        <v>18</v>
      </c>
    </row>
    <row r="3" spans="1:70" x14ac:dyDescent="0.3">
      <c r="A3" s="12" t="s">
        <v>190</v>
      </c>
    </row>
    <row r="4" spans="1:70" ht="28.8" x14ac:dyDescent="0.3">
      <c r="B4" t="s">
        <v>19</v>
      </c>
      <c r="BA4" s="26" t="s">
        <v>20</v>
      </c>
      <c r="BI4" s="26" t="s">
        <v>191</v>
      </c>
    </row>
    <row r="5" spans="1:70" s="13" customFormat="1" x14ac:dyDescent="0.3">
      <c r="A5" s="13" t="s">
        <v>21</v>
      </c>
      <c r="B5" s="13" t="s">
        <v>22</v>
      </c>
      <c r="C5" s="13" t="s">
        <v>24</v>
      </c>
      <c r="D5" s="13" t="s">
        <v>23</v>
      </c>
      <c r="E5" s="13" t="s">
        <v>26</v>
      </c>
      <c r="F5" s="13" t="s">
        <v>25</v>
      </c>
      <c r="G5" s="13" t="s">
        <v>27</v>
      </c>
      <c r="H5" s="13" t="s">
        <v>28</v>
      </c>
      <c r="I5" s="13" t="s">
        <v>29</v>
      </c>
      <c r="J5" s="13" t="s">
        <v>30</v>
      </c>
      <c r="K5" s="13" t="s">
        <v>31</v>
      </c>
      <c r="L5" s="13" t="s">
        <v>32</v>
      </c>
      <c r="M5" s="13" t="s">
        <v>36</v>
      </c>
      <c r="N5" s="13" t="s">
        <v>33</v>
      </c>
      <c r="O5" s="13" t="s">
        <v>34</v>
      </c>
      <c r="P5" s="13" t="s">
        <v>35</v>
      </c>
      <c r="Q5" s="13" t="s">
        <v>37</v>
      </c>
      <c r="R5" s="13" t="s">
        <v>38</v>
      </c>
      <c r="S5" s="13" t="s">
        <v>39</v>
      </c>
      <c r="T5" s="13" t="s">
        <v>42</v>
      </c>
      <c r="U5" s="13" t="s">
        <v>41</v>
      </c>
      <c r="V5" s="13" t="s">
        <v>40</v>
      </c>
      <c r="W5" s="13" t="s">
        <v>43</v>
      </c>
      <c r="X5" s="13" t="s">
        <v>44</v>
      </c>
      <c r="Y5" s="13" t="s">
        <v>46</v>
      </c>
      <c r="Z5" s="13" t="s">
        <v>45</v>
      </c>
      <c r="AA5" s="13" t="s">
        <v>47</v>
      </c>
      <c r="AB5" s="13" t="s">
        <v>54</v>
      </c>
      <c r="AC5" s="13" t="s">
        <v>55</v>
      </c>
      <c r="AD5" s="13" t="s">
        <v>48</v>
      </c>
      <c r="AE5" s="13" t="s">
        <v>50</v>
      </c>
      <c r="AF5" s="13" t="s">
        <v>51</v>
      </c>
      <c r="AG5" s="13" t="s">
        <v>52</v>
      </c>
      <c r="AH5" s="13" t="s">
        <v>49</v>
      </c>
      <c r="AI5" s="13" t="s">
        <v>53</v>
      </c>
      <c r="AJ5" s="13" t="s">
        <v>56</v>
      </c>
      <c r="AK5" s="13" t="s">
        <v>57</v>
      </c>
      <c r="AL5" s="13" t="s">
        <v>58</v>
      </c>
      <c r="AM5" s="13" t="s">
        <v>59</v>
      </c>
      <c r="AN5" s="13" t="s">
        <v>60</v>
      </c>
      <c r="AO5" s="13" t="s">
        <v>61</v>
      </c>
      <c r="AP5" s="13" t="s">
        <v>62</v>
      </c>
      <c r="AQ5" s="13" t="s">
        <v>63</v>
      </c>
      <c r="AR5" s="13" t="s">
        <v>64</v>
      </c>
      <c r="AS5" s="13" t="s">
        <v>65</v>
      </c>
      <c r="AT5" s="13" t="s">
        <v>67</v>
      </c>
      <c r="AU5" s="13" t="s">
        <v>66</v>
      </c>
      <c r="AV5" s="13" t="s">
        <v>68</v>
      </c>
      <c r="AW5" s="13" t="s">
        <v>70</v>
      </c>
      <c r="AX5" s="13" t="s">
        <v>69</v>
      </c>
      <c r="AY5" s="13" t="s">
        <v>71</v>
      </c>
      <c r="BA5" s="13" t="s">
        <v>72</v>
      </c>
      <c r="BB5" s="13" t="s">
        <v>74</v>
      </c>
      <c r="BC5" s="13" t="s">
        <v>75</v>
      </c>
      <c r="BD5" s="13" t="s">
        <v>76</v>
      </c>
      <c r="BE5" s="13" t="s">
        <v>77</v>
      </c>
      <c r="BF5" s="13" t="s">
        <v>78</v>
      </c>
      <c r="BG5" s="13" t="s">
        <v>79</v>
      </c>
      <c r="BH5" s="13" t="s">
        <v>80</v>
      </c>
      <c r="BI5" s="13">
        <v>1</v>
      </c>
      <c r="BJ5" s="13">
        <v>2</v>
      </c>
      <c r="BK5" s="13">
        <v>3</v>
      </c>
      <c r="BL5" s="13">
        <v>4</v>
      </c>
      <c r="BM5" s="13">
        <v>5</v>
      </c>
      <c r="BN5" s="13">
        <v>6</v>
      </c>
      <c r="BO5" s="13">
        <v>7</v>
      </c>
      <c r="BP5" s="13">
        <v>8</v>
      </c>
      <c r="BQ5" s="13" t="s">
        <v>199</v>
      </c>
      <c r="BR5" s="13" t="s">
        <v>195</v>
      </c>
    </row>
    <row r="6" spans="1:70" s="13" customFormat="1" x14ac:dyDescent="0.3">
      <c r="A6" s="13" t="s">
        <v>194</v>
      </c>
      <c r="D6" s="13">
        <v>4</v>
      </c>
      <c r="E6" s="13">
        <v>6</v>
      </c>
      <c r="F6" s="13" t="s">
        <v>199</v>
      </c>
      <c r="G6" s="13" t="s">
        <v>199</v>
      </c>
      <c r="H6" s="13">
        <v>8</v>
      </c>
      <c r="I6" s="13">
        <v>1</v>
      </c>
      <c r="J6" s="13">
        <v>3</v>
      </c>
      <c r="K6" s="13">
        <v>4</v>
      </c>
      <c r="L6" s="13">
        <v>4</v>
      </c>
      <c r="M6" s="13">
        <v>7</v>
      </c>
      <c r="N6" s="13" t="s">
        <v>195</v>
      </c>
      <c r="O6" s="13">
        <v>5</v>
      </c>
      <c r="P6" s="13">
        <v>5</v>
      </c>
      <c r="Q6" s="13">
        <v>7</v>
      </c>
      <c r="R6" s="13">
        <v>4</v>
      </c>
      <c r="S6" s="13">
        <v>6</v>
      </c>
      <c r="T6" s="13">
        <v>1</v>
      </c>
      <c r="U6" s="13">
        <v>3</v>
      </c>
      <c r="V6" s="13">
        <v>1</v>
      </c>
      <c r="W6" s="13">
        <v>5</v>
      </c>
      <c r="X6" s="13">
        <v>5</v>
      </c>
      <c r="Y6" s="13">
        <v>7</v>
      </c>
      <c r="Z6" s="13">
        <v>4</v>
      </c>
      <c r="AA6" s="13">
        <v>8</v>
      </c>
      <c r="AB6" s="13">
        <v>4</v>
      </c>
      <c r="AC6" s="13">
        <v>8</v>
      </c>
      <c r="AD6" s="13">
        <v>7</v>
      </c>
      <c r="AE6" s="13">
        <v>1</v>
      </c>
      <c r="AF6" s="13">
        <v>2</v>
      </c>
      <c r="AG6" s="13">
        <v>6</v>
      </c>
      <c r="AH6" s="13" t="s">
        <v>199</v>
      </c>
      <c r="AI6" s="13">
        <v>2</v>
      </c>
      <c r="AJ6" s="13">
        <v>5</v>
      </c>
      <c r="AK6" s="13">
        <v>6</v>
      </c>
      <c r="AL6" s="13" t="s">
        <v>195</v>
      </c>
      <c r="AM6" s="13">
        <v>3</v>
      </c>
      <c r="AN6" s="13">
        <v>1</v>
      </c>
      <c r="AO6" s="13">
        <v>4</v>
      </c>
      <c r="AP6" s="13">
        <v>8</v>
      </c>
      <c r="AQ6" s="13">
        <v>4</v>
      </c>
      <c r="AR6" s="13">
        <v>6</v>
      </c>
      <c r="AS6" s="13">
        <v>8</v>
      </c>
      <c r="AT6" s="13">
        <v>3</v>
      </c>
      <c r="AU6" s="13">
        <v>1</v>
      </c>
      <c r="AV6" s="13" t="s">
        <v>195</v>
      </c>
      <c r="AW6" s="13">
        <v>5</v>
      </c>
      <c r="AX6" s="13">
        <v>3</v>
      </c>
      <c r="AY6" s="13">
        <v>8</v>
      </c>
    </row>
    <row r="7" spans="1:70" s="13" customFormat="1" x14ac:dyDescent="0.3">
      <c r="A7" s="13" t="s">
        <v>193</v>
      </c>
      <c r="D7" s="13">
        <f>VLOOKUP(D5,'State Land Area'!$A$3:$P$61,16)</f>
        <v>0.13758815922452483</v>
      </c>
      <c r="E7" s="13">
        <f>VLOOKUP(E5,'State Land Area'!$A$3:$P$61,16)</f>
        <v>9.5231122621738606E-2</v>
      </c>
      <c r="F7" s="13">
        <f>VLOOKUP(F5,'State Land Area'!$A$3:$P$61,16)</f>
        <v>0.29961149018439048</v>
      </c>
      <c r="G7" s="13">
        <f>VLOOKUP(G5,'State Land Area'!$A$3:$P$61,16)</f>
        <v>0.41083923922762244</v>
      </c>
      <c r="H7" s="13">
        <f>VLOOKUP(H5,'State Land Area'!$A$3:$P$61,16)</f>
        <v>0.18078821085242111</v>
      </c>
      <c r="I7" s="13">
        <f>VLOOKUP(I5,'State Land Area'!$A$3:$P$61,16)</f>
        <v>7.7211454095876209E-2</v>
      </c>
      <c r="J7" s="13">
        <f>VLOOKUP(J5,'State Land Area'!$A$3:$P$61,16)</f>
        <v>1.6243697128807768E-2</v>
      </c>
      <c r="K7" s="13">
        <f>VLOOKUP(K5,'State Land Area'!$A$3:$P$61,16)</f>
        <v>0.14562708512187436</v>
      </c>
      <c r="L7" s="13">
        <f>VLOOKUP(L5,'State Land Area'!$A$3:$P$61,16)</f>
        <v>0.15621705914954195</v>
      </c>
      <c r="M7" s="13">
        <f>VLOOKUP(M5,'State Land Area'!$A$3:$P$61,16)</f>
        <v>0.19726586641521962</v>
      </c>
      <c r="N7" s="13">
        <f>VLOOKUP(N5,'State Land Area'!$A$3:$P$61,16)</f>
        <v>0.33721238631124095</v>
      </c>
      <c r="O7" s="13">
        <f>VLOOKUP(O5,'State Land Area'!$A$3:$P$61,16)</f>
        <v>0.17215524298578552</v>
      </c>
      <c r="P7" s="13">
        <f>VLOOKUP(P5,'State Land Area'!$A$3:$P$61,16)</f>
        <v>0.11108320309592914</v>
      </c>
      <c r="Q7" s="13">
        <f>VLOOKUP(Q5,'State Land Area'!$A$3:$P$61,16)</f>
        <v>0.28874739106020958</v>
      </c>
      <c r="R7" s="13">
        <f>VLOOKUP(R5,'State Land Area'!$A$3:$P$61,16)</f>
        <v>0.10729072711663643</v>
      </c>
      <c r="S7" s="13">
        <f>VLOOKUP(S5,'State Land Area'!$A$3:$P$61,16)</f>
        <v>7.9067639172333004E-2</v>
      </c>
      <c r="T7" s="13">
        <f>VLOOKUP(T5,'State Land Area'!$A$3:$P$61,16)</f>
        <v>0.12444763500039882</v>
      </c>
      <c r="U7" s="13">
        <f>VLOOKUP(U5,'State Land Area'!$A$3:$P$61,16)</f>
        <v>8.088511063882986E-2</v>
      </c>
      <c r="V7" s="13">
        <f>VLOOKUP(V5,'State Land Area'!$A$3:$P$61,16)</f>
        <v>0.49199968094440455</v>
      </c>
      <c r="W7" s="13">
        <f>VLOOKUP(W5,'State Land Area'!$A$3:$P$61,16)</f>
        <v>0.17528714246731661</v>
      </c>
      <c r="X7" s="13">
        <f>VLOOKUP(X5,'State Land Area'!$A$3:$P$61,16)</f>
        <v>0.24685259606559004</v>
      </c>
      <c r="Y7" s="13">
        <f>VLOOKUP(Y5,'State Land Area'!$A$3:$P$61,16)</f>
        <v>0.24267466211801766</v>
      </c>
      <c r="Z7" s="13">
        <f>VLOOKUP(Z5,'State Land Area'!$A$3:$P$61,16)</f>
        <v>0.12747090338075004</v>
      </c>
      <c r="AA7" s="13">
        <f>VLOOKUP(AA5,'State Land Area'!$A$3:$P$61,16)</f>
        <v>0.2538772975528239</v>
      </c>
      <c r="AB7" s="13">
        <f>VLOOKUP(AB5,'State Land Area'!$A$3:$P$61,16)</f>
        <v>0.13208669760163441</v>
      </c>
      <c r="AC7" s="13">
        <f>VLOOKUP(AC5,'State Land Area'!$A$3:$P$61,16)</f>
        <v>0.12036324752779216</v>
      </c>
      <c r="AD7" s="13">
        <f>VLOOKUP(AD5,'State Land Area'!$A$3:$P$61,16)</f>
        <v>0.27131208040655314</v>
      </c>
      <c r="AE7" s="13">
        <f>VLOOKUP(AE5,'State Land Area'!$A$3:$P$61,16)</f>
        <v>0.14280928451782723</v>
      </c>
      <c r="AF7" s="13">
        <f>VLOOKUP(AF5,'State Land Area'!$A$3:$P$61,16)</f>
        <v>0.13498531571218797</v>
      </c>
      <c r="AG7" s="13">
        <f>VLOOKUP(AG5,'State Land Area'!$A$3:$P$61,16)</f>
        <v>0.22201132963000247</v>
      </c>
      <c r="AH7" s="13">
        <f>VLOOKUP(AH5,'State Land Area'!$A$3:$P$61,16)</f>
        <v>0.28954927058798707</v>
      </c>
      <c r="AI7" s="13">
        <f>VLOOKUP(AI5,'State Land Area'!$A$3:$P$61,16)</f>
        <v>0.86501468428781203</v>
      </c>
      <c r="AJ7" s="13">
        <f>VLOOKUP(AJ5,'State Land Area'!$A$3:$P$61,16)</f>
        <v>0.12669618714494804</v>
      </c>
      <c r="AK7" s="13">
        <f>VLOOKUP(AK5,'State Land Area'!$A$3:$P$61,16)</f>
        <v>0.12556487997730414</v>
      </c>
      <c r="AL7" s="13">
        <f>VLOOKUP(AL5,'State Land Area'!$A$3:$P$61,16)</f>
        <v>0.39165241944368506</v>
      </c>
      <c r="AM7" s="13">
        <f>VLOOKUP(AM5,'State Land Area'!$A$3:$P$61,16)</f>
        <v>0.37287160895111887</v>
      </c>
      <c r="AN7" s="13">
        <f>VLOOKUP(AN5,'State Land Area'!$A$3:$P$61,16)</f>
        <v>1.6495174284119007E-2</v>
      </c>
      <c r="AO7" s="13">
        <f>VLOOKUP(AO5,'State Land Area'!$A$3:$P$61,16)</f>
        <v>8.1693309135958098E-2</v>
      </c>
      <c r="AP7" s="13">
        <f>VLOOKUP(AP5,'State Land Area'!$A$3:$P$61,16)</f>
        <v>0.13224240457862135</v>
      </c>
      <c r="AQ7" s="13">
        <f>VLOOKUP(AQ5,'State Land Area'!$A$3:$P$61,16)</f>
        <v>0.11202605926907988</v>
      </c>
      <c r="AR7" s="13">
        <f>VLOOKUP(AR5,'State Land Area'!$A$3:$P$61,16)</f>
        <v>0.47812502859862177</v>
      </c>
      <c r="AS7" s="13">
        <f>VLOOKUP(AS5,'State Land Area'!$A$3:$P$61,16)</f>
        <v>0.14337148269672564</v>
      </c>
      <c r="AT7" s="13">
        <f>VLOOKUP(AT5,'State Land Area'!$A$3:$P$61,16)</f>
        <v>0.3291494770179606</v>
      </c>
      <c r="AU7" s="13">
        <f>VLOOKUP(AU5,'State Land Area'!$A$3:$P$61,16)</f>
        <v>0.14703677115737418</v>
      </c>
      <c r="AV7" s="13">
        <f>VLOOKUP(AV5,'State Land Area'!$A$3:$P$61,16)</f>
        <v>0.27113519424507398</v>
      </c>
      <c r="AW7" s="13">
        <f>VLOOKUP(AW5,'State Land Area'!$A$3:$P$61,16)</f>
        <v>0.16792562824043064</v>
      </c>
      <c r="AX7" s="13">
        <f>VLOOKUP(AX5,'State Land Area'!$A$3:$P$61,16)</f>
        <v>0.20034170938033921</v>
      </c>
      <c r="AY7" s="13">
        <f>VLOOKUP(AY5,'State Land Area'!$A$3:$P$61,16)</f>
        <v>0.16935735679161587</v>
      </c>
    </row>
    <row r="8" spans="1:70" s="13" customFormat="1" x14ac:dyDescent="0.3">
      <c r="A8" s="13" t="s">
        <v>81</v>
      </c>
      <c r="C8" s="13" t="str">
        <f>VLOOKUP(C5,'State Land Area'!$A$3:$M$61,13)</f>
        <v>Alaska</v>
      </c>
      <c r="D8" s="13" t="str">
        <f>VLOOKUP(D5,'State Land Area'!$A$3:$M$61,13)</f>
        <v>Southeast</v>
      </c>
      <c r="E8" s="13" t="str">
        <f>VLOOKUP(E5,'State Land Area'!$A$3:$M$61,13)</f>
        <v>Southeast</v>
      </c>
      <c r="F8" s="13" t="str">
        <f>VLOOKUP(F5,'State Land Area'!$A$3:$M$61,13)</f>
        <v>Southwest</v>
      </c>
      <c r="G8" s="13" t="str">
        <f>VLOOKUP(G5,'State Land Area'!$A$3:$M$61,13)</f>
        <v>Southwest</v>
      </c>
      <c r="H8" s="13" t="str">
        <f>VLOOKUP(H5,'State Land Area'!$A$3:$M$61,13)</f>
        <v>Southwest</v>
      </c>
      <c r="I8" s="13" t="str">
        <f>VLOOKUP(I5,'State Land Area'!$A$3:$M$61,13)</f>
        <v>Northeast</v>
      </c>
      <c r="J8" s="13" t="str">
        <f>VLOOKUP(J5,'State Land Area'!$A$3:$M$61,13)</f>
        <v>Northeast</v>
      </c>
      <c r="K8" s="13" t="str">
        <f>VLOOKUP(K5,'State Land Area'!$A$3:$M$61,13)</f>
        <v>Southeast</v>
      </c>
      <c r="L8" s="13" t="str">
        <f>VLOOKUP(L5,'State Land Area'!$A$3:$M$61,13)</f>
        <v>Southeast</v>
      </c>
      <c r="M8" s="13" t="str">
        <f>VLOOKUP(M5,'State Land Area'!$A$3:$M$61,13)</f>
        <v>Midwest</v>
      </c>
      <c r="N8" s="13" t="str">
        <f>VLOOKUP(N5,'State Land Area'!$A$3:$M$61,13)</f>
        <v>Northwest</v>
      </c>
      <c r="O8" s="13" t="str">
        <f>VLOOKUP(O5,'State Land Area'!$A$3:$M$61,13)</f>
        <v>Midwest</v>
      </c>
      <c r="P8" s="13" t="str">
        <f>VLOOKUP(P5,'State Land Area'!$A$3:$M$61,13)</f>
        <v>Midwest</v>
      </c>
      <c r="Q8" s="13" t="str">
        <f>VLOOKUP(Q5,'State Land Area'!$A$3:$M$61,13)</f>
        <v>Southern Great Plains</v>
      </c>
      <c r="R8" s="13" t="str">
        <f>VLOOKUP(R5,'State Land Area'!$A$3:$M$61,13)</f>
        <v>Southeast</v>
      </c>
      <c r="S8" s="13" t="str">
        <f>VLOOKUP(S5,'State Land Area'!$A$3:$M$61,13)</f>
        <v>Southeast</v>
      </c>
      <c r="T8" s="13" t="str">
        <f>VLOOKUP(T5,'State Land Area'!$A$3:$M$61,13)</f>
        <v>Northeast</v>
      </c>
      <c r="U8" s="13" t="str">
        <f>VLOOKUP(U5,'State Land Area'!$A$3:$M$61,13)</f>
        <v>Northeast</v>
      </c>
      <c r="V8" s="13" t="str">
        <f>VLOOKUP(V5,'State Land Area'!$A$3:$M$61,13)</f>
        <v>Northeast</v>
      </c>
      <c r="W8" s="13" t="str">
        <f>VLOOKUP(W5,'State Land Area'!$A$3:$M$61,13)</f>
        <v>Midwest</v>
      </c>
      <c r="X8" s="13" t="str">
        <f>VLOOKUP(X5,'State Land Area'!$A$3:$M$61,13)</f>
        <v>Midwest</v>
      </c>
      <c r="Y8" s="13" t="str">
        <f>VLOOKUP(Y5,'State Land Area'!$A$3:$M$61,13)</f>
        <v>Midwest</v>
      </c>
      <c r="Z8" s="13" t="str">
        <f>VLOOKUP(Z5,'State Land Area'!$A$3:$M$61,13)</f>
        <v>Southeast</v>
      </c>
      <c r="AA8" s="13" t="str">
        <f>VLOOKUP(AA5,'State Land Area'!$A$3:$M$61,13)</f>
        <v>Northern Great Plains</v>
      </c>
      <c r="AB8" s="13" t="str">
        <f>VLOOKUP(AB5,'State Land Area'!$A$3:$M$61,13)</f>
        <v>Southeast</v>
      </c>
      <c r="AC8" s="13" t="str">
        <f>VLOOKUP(AC5,'State Land Area'!$A$3:$M$61,13)</f>
        <v>Northern Great Plains</v>
      </c>
      <c r="AD8" s="13" t="str">
        <f>VLOOKUP(AD5,'State Land Area'!$A$3:$M$61,13)</f>
        <v>Northern Great Plains</v>
      </c>
      <c r="AE8" s="13" t="str">
        <f>VLOOKUP(AE5,'State Land Area'!$A$3:$M$61,13)</f>
        <v>Northeast</v>
      </c>
      <c r="AF8" s="13" t="str">
        <f>VLOOKUP(AF5,'State Land Area'!$A$3:$M$61,13)</f>
        <v>Northeast</v>
      </c>
      <c r="AG8" s="13" t="str">
        <f>VLOOKUP(AG5,'State Land Area'!$A$3:$M$61,13)</f>
        <v>Southwest</v>
      </c>
      <c r="AH8" s="13" t="str">
        <f>VLOOKUP(AH5,'State Land Area'!$A$3:$M$61,13)</f>
        <v>Southwest</v>
      </c>
      <c r="AI8" s="13" t="str">
        <f>VLOOKUP(AI5,'State Land Area'!$A$3:$M$61,13)</f>
        <v>Northeast</v>
      </c>
      <c r="AJ8" s="13" t="str">
        <f>VLOOKUP(AJ5,'State Land Area'!$A$3:$M$61,13)</f>
        <v>Midwest</v>
      </c>
      <c r="AK8" s="13" t="str">
        <f>VLOOKUP(AK5,'State Land Area'!$A$3:$M$61,13)</f>
        <v>Southern Great Plains</v>
      </c>
      <c r="AL8" s="13" t="str">
        <f>VLOOKUP(AL5,'State Land Area'!$A$3:$M$61,13)</f>
        <v>Northwest</v>
      </c>
      <c r="AM8" s="13" t="str">
        <f>VLOOKUP(AM5,'State Land Area'!$A$3:$M$61,13)</f>
        <v>Northeast</v>
      </c>
      <c r="AN8" s="13" t="str">
        <f>VLOOKUP(AN5,'State Land Area'!$A$3:$M$61,13)</f>
        <v>Northeast</v>
      </c>
      <c r="AO8" s="13" t="str">
        <f>VLOOKUP(AO5,'State Land Area'!$A$3:$M$61,13)</f>
        <v>Southeast</v>
      </c>
      <c r="AP8" s="13" t="str">
        <f>VLOOKUP(AP5,'State Land Area'!$A$3:$M$61,13)</f>
        <v>Northern Great Plains</v>
      </c>
      <c r="AQ8" s="13" t="str">
        <f>VLOOKUP(AQ5,'State Land Area'!$A$3:$M$61,13)</f>
        <v>Southeast</v>
      </c>
      <c r="AR8" s="13" t="str">
        <f>VLOOKUP(AR5,'State Land Area'!$A$3:$M$61,13)</f>
        <v>Southern Great Plains</v>
      </c>
      <c r="AS8" s="13" t="str">
        <f>VLOOKUP(AS5,'State Land Area'!$A$3:$M$61,13)</f>
        <v>Southwest</v>
      </c>
      <c r="AT8" s="13" t="str">
        <f>VLOOKUP(AT5,'State Land Area'!$A$3:$M$61,13)</f>
        <v>Southeast</v>
      </c>
      <c r="AU8" s="13" t="str">
        <f>VLOOKUP(AU5,'State Land Area'!$A$3:$M$61,13)</f>
        <v>Northeast</v>
      </c>
      <c r="AV8" s="13" t="str">
        <f>VLOOKUP(AV5,'State Land Area'!$A$3:$M$61,13)</f>
        <v>Northwest</v>
      </c>
      <c r="AW8" s="13" t="str">
        <f>VLOOKUP(AW5,'State Land Area'!$A$3:$M$61,13)</f>
        <v>Midwest</v>
      </c>
      <c r="AX8" s="13" t="str">
        <f>VLOOKUP(AX5,'State Land Area'!$A$3:$M$61,13)</f>
        <v>Northeast</v>
      </c>
      <c r="AY8" s="13" t="str">
        <f>VLOOKUP(AY5,'State Land Area'!$A$3:$M$61,13)</f>
        <v>Northern Great Plains</v>
      </c>
    </row>
    <row r="9" spans="1:70" s="13" customFormat="1" ht="33" customHeight="1" x14ac:dyDescent="0.3">
      <c r="A9" s="13" t="s">
        <v>192</v>
      </c>
      <c r="C9" s="13">
        <f>VLOOKUP(C5,'State Land Area'!$A$3:$N$61,14)</f>
        <v>1</v>
      </c>
      <c r="D9" s="13">
        <f>VLOOKUP(D5,'State Land Area'!$A$3:$N$61,14)</f>
        <v>0.10072274396089148</v>
      </c>
      <c r="E9" s="13">
        <f>VLOOKUP(E5,'State Land Area'!$A$3:$N$61,14)</f>
        <v>0.10347927431255792</v>
      </c>
      <c r="F9" s="13">
        <f>VLOOKUP(F5,'State Land Area'!$A$3:$N$61,14)</f>
        <v>0.16552523059437249</v>
      </c>
      <c r="G9" s="13">
        <f>VLOOKUP(G5,'State Land Area'!$A$3:$N$61,14)</f>
        <v>0.22697480583443835</v>
      </c>
      <c r="H9" s="13">
        <f>VLOOKUP(H5,'State Land Area'!$A$3:$N$61,14)</f>
        <v>0.15102073527911755</v>
      </c>
      <c r="I9" s="13">
        <f>VLOOKUP(I5,'State Land Area'!$A$3:$N$61,14)</f>
        <v>2.4486863607157853E-2</v>
      </c>
      <c r="J9" s="13">
        <f>VLOOKUP(J5,'State Land Area'!$A$3:$N$61,14)</f>
        <v>9.8605159442873257E-3</v>
      </c>
      <c r="K9" s="13">
        <f>VLOOKUP(K5,'State Land Area'!$A$3:$N$61,14)</f>
        <v>0.10660771748944921</v>
      </c>
      <c r="L9" s="13">
        <f>VLOOKUP(L5,'State Land Area'!$A$3:$N$61,14)</f>
        <v>0.11436021049868141</v>
      </c>
      <c r="M9" s="13">
        <f>VLOOKUP(M5,'State Land Area'!$A$3:$N$61,14)</f>
        <v>0.1249446385512524</v>
      </c>
      <c r="N9" s="13">
        <f>VLOOKUP(N5,'State Land Area'!$A$3:$N$61,14)</f>
        <v>0.33721238631124095</v>
      </c>
      <c r="O9" s="13">
        <f>VLOOKUP(O5,'State Land Area'!$A$3:$N$61,14)</f>
        <v>0.12418411763916415</v>
      </c>
      <c r="P9" s="13">
        <f>VLOOKUP(P5,'State Land Area'!$A$3:$N$61,14)</f>
        <v>8.0129825393345885E-2</v>
      </c>
      <c r="Q9" s="13">
        <f>VLOOKUP(Q5,'State Land Area'!$A$3:$N$61,14)</f>
        <v>0.19864865849836366</v>
      </c>
      <c r="R9" s="13">
        <f>VLOOKUP(R5,'State Land Area'!$A$3:$N$61,14)</f>
        <v>7.8543215474755665E-2</v>
      </c>
      <c r="S9" s="13">
        <f>VLOOKUP(S5,'State Land Area'!$A$3:$N$61,14)</f>
        <v>8.5915840304212759E-2</v>
      </c>
      <c r="T9" s="13">
        <f>VLOOKUP(T5,'State Land Area'!$A$3:$N$61,14)</f>
        <v>3.9467360123850916E-2</v>
      </c>
      <c r="U9" s="13">
        <f>VLOOKUP(U5,'State Land Area'!$A$3:$N$61,14)</f>
        <v>4.9100208947823756E-2</v>
      </c>
      <c r="V9" s="13">
        <f>VLOOKUP(V5,'State Land Area'!$A$3:$N$61,14)</f>
        <v>0.15603292572486682</v>
      </c>
      <c r="W9" s="13">
        <f>VLOOKUP(W5,'State Land Area'!$A$3:$N$61,14)</f>
        <v>0.12644331211330867</v>
      </c>
      <c r="X9" s="13">
        <f>VLOOKUP(X5,'State Land Area'!$A$3:$N$61,14)</f>
        <v>0.1780670242606171</v>
      </c>
      <c r="Y9" s="13">
        <f>VLOOKUP(Y5,'State Land Area'!$A$3:$N$61,14)</f>
        <v>0.15370574998546063</v>
      </c>
      <c r="Z9" s="13">
        <f>VLOOKUP(Z5,'State Land Area'!$A$3:$N$61,14)</f>
        <v>9.3316308874595771E-2</v>
      </c>
      <c r="AA9" s="13">
        <f>VLOOKUP(AA5,'State Land Area'!$A$3:$N$61,14)</f>
        <v>0.31348623418471305</v>
      </c>
      <c r="AB9" s="13">
        <f>VLOOKUP(AB5,'State Land Area'!$A$3:$N$61,14)</f>
        <v>9.6695345719820372E-2</v>
      </c>
      <c r="AC9" s="13">
        <f>VLOOKUP(AC5,'State Land Area'!$A$3:$N$61,14)</f>
        <v>0.14862384925883007</v>
      </c>
      <c r="AD9" s="13">
        <f>VLOOKUP(AD5,'State Land Area'!$A$3:$N$61,14)</f>
        <v>0.16547625714568803</v>
      </c>
      <c r="AE9" s="13">
        <f>VLOOKUP(AE5,'State Land Area'!$A$3:$N$61,14)</f>
        <v>4.5290579134561387E-2</v>
      </c>
      <c r="AF9" s="13">
        <f>VLOOKUP(AF5,'State Land Area'!$A$3:$N$61,14)</f>
        <v>3.7205866728727034E-2</v>
      </c>
      <c r="AG9" s="13">
        <f>VLOOKUP(AG5,'State Land Area'!$A$3:$N$61,14)</f>
        <v>0.17674821863115101</v>
      </c>
      <c r="AH9" s="13">
        <f>VLOOKUP(AH5,'State Land Area'!$A$3:$N$61,14)</f>
        <v>0.159966194063561</v>
      </c>
      <c r="AI9" s="13">
        <f>VLOOKUP(AI5,'State Land Area'!$A$3:$N$61,14)</f>
        <v>0.23842312693200848</v>
      </c>
      <c r="AJ9" s="13">
        <f>VLOOKUP(AJ5,'State Land Area'!$A$3:$N$61,14)</f>
        <v>9.139224537088815E-2</v>
      </c>
      <c r="AK9" s="13">
        <f>VLOOKUP(AK5,'State Land Area'!$A$3:$N$61,14)</f>
        <v>0.16667759985033687</v>
      </c>
      <c r="AL9" s="13">
        <f>VLOOKUP(AL5,'State Land Area'!$A$3:$N$61,14)</f>
        <v>0.39165241944368506</v>
      </c>
      <c r="AM9" s="13">
        <f>VLOOKUP(AM5,'State Land Area'!$A$3:$N$61,14)</f>
        <v>0.22634665101666018</v>
      </c>
      <c r="AN9" s="13">
        <f>VLOOKUP(AN5,'State Land Area'!$A$3:$N$61,14)</f>
        <v>5.2312844978928139E-3</v>
      </c>
      <c r="AO9" s="13">
        <f>VLOOKUP(AO5,'State Land Area'!$A$3:$N$61,14)</f>
        <v>5.980437783160901E-2</v>
      </c>
      <c r="AP9" s="13">
        <f>VLOOKUP(AP5,'State Land Area'!$A$3:$N$61,14)</f>
        <v>0.16329216440575015</v>
      </c>
      <c r="AQ9" s="13">
        <f>VLOOKUP(AQ5,'State Land Area'!$A$3:$N$61,14)</f>
        <v>8.2009761220033173E-2</v>
      </c>
      <c r="AR9" s="13">
        <f>VLOOKUP(AR5,'State Land Area'!$A$3:$N$61,14)</f>
        <v>0.63467374165129942</v>
      </c>
      <c r="AS9" s="13">
        <f>VLOOKUP(AS5,'State Land Area'!$A$3:$N$61,14)</f>
        <v>0.11976481559735964</v>
      </c>
      <c r="AT9" s="13">
        <f>VLOOKUP(AT5,'State Land Area'!$A$3:$N$61,14)</f>
        <v>7.8545204313393235E-2</v>
      </c>
      <c r="AU9" s="13">
        <f>VLOOKUP(AU5,'State Land Area'!$A$3:$N$61,14)</f>
        <v>4.6631285509746684E-2</v>
      </c>
      <c r="AV9" s="13">
        <f>VLOOKUP(AV5,'State Land Area'!$A$3:$N$61,14)</f>
        <v>0.27113519424507398</v>
      </c>
      <c r="AW9" s="13">
        <f>VLOOKUP(AW5,'State Land Area'!$A$3:$N$61,14)</f>
        <v>0.12113308668596302</v>
      </c>
      <c r="AX9" s="13">
        <f>VLOOKUP(AX5,'State Land Area'!$A$3:$N$61,14)</f>
        <v>0.12161471640265713</v>
      </c>
      <c r="AY9" s="13">
        <f>VLOOKUP(AY5,'State Land Area'!$A$3:$N$61,14)</f>
        <v>0.20912149500501867</v>
      </c>
    </row>
    <row r="10" spans="1:70" s="13" customFormat="1" hidden="1" x14ac:dyDescent="0.3">
      <c r="A10">
        <v>1</v>
      </c>
      <c r="D10">
        <f>IF(D$6=$A10,D$7,0)</f>
        <v>0</v>
      </c>
      <c r="E10">
        <f t="shared" ref="E10:AY15" si="0">IF(E$6=$A10,E$7,0)</f>
        <v>0</v>
      </c>
      <c r="F10">
        <f t="shared" si="0"/>
        <v>0</v>
      </c>
      <c r="G10">
        <f t="shared" si="0"/>
        <v>0</v>
      </c>
      <c r="H10">
        <f t="shared" si="0"/>
        <v>0</v>
      </c>
      <c r="I10">
        <f t="shared" si="0"/>
        <v>7.7211454095876209E-2</v>
      </c>
      <c r="J10">
        <f t="shared" si="0"/>
        <v>0</v>
      </c>
      <c r="K10">
        <f t="shared" si="0"/>
        <v>0</v>
      </c>
      <c r="L10">
        <f t="shared" si="0"/>
        <v>0</v>
      </c>
      <c r="M10">
        <f t="shared" si="0"/>
        <v>0</v>
      </c>
      <c r="N10">
        <f t="shared" si="0"/>
        <v>0</v>
      </c>
      <c r="O10">
        <f t="shared" si="0"/>
        <v>0</v>
      </c>
      <c r="P10">
        <f t="shared" si="0"/>
        <v>0</v>
      </c>
      <c r="Q10">
        <f t="shared" si="0"/>
        <v>0</v>
      </c>
      <c r="R10">
        <f t="shared" si="0"/>
        <v>0</v>
      </c>
      <c r="S10">
        <f t="shared" si="0"/>
        <v>0</v>
      </c>
      <c r="T10">
        <f t="shared" si="0"/>
        <v>0.12444763500039882</v>
      </c>
      <c r="U10">
        <f t="shared" si="0"/>
        <v>0</v>
      </c>
      <c r="V10">
        <f t="shared" si="0"/>
        <v>0.49199968094440455</v>
      </c>
      <c r="W10">
        <f t="shared" si="0"/>
        <v>0</v>
      </c>
      <c r="X10">
        <f t="shared" si="0"/>
        <v>0</v>
      </c>
      <c r="Y10">
        <f t="shared" si="0"/>
        <v>0</v>
      </c>
      <c r="Z10">
        <f t="shared" si="0"/>
        <v>0</v>
      </c>
      <c r="AA10">
        <f t="shared" si="0"/>
        <v>0</v>
      </c>
      <c r="AB10">
        <f t="shared" si="0"/>
        <v>0</v>
      </c>
      <c r="AC10">
        <f t="shared" si="0"/>
        <v>0</v>
      </c>
      <c r="AD10">
        <f t="shared" si="0"/>
        <v>0</v>
      </c>
      <c r="AE10">
        <f t="shared" si="0"/>
        <v>0.14280928451782723</v>
      </c>
      <c r="AF10">
        <f t="shared" si="0"/>
        <v>0</v>
      </c>
      <c r="AG10">
        <f t="shared" si="0"/>
        <v>0</v>
      </c>
      <c r="AH10">
        <f t="shared" si="0"/>
        <v>0</v>
      </c>
      <c r="AI10">
        <f t="shared" si="0"/>
        <v>0</v>
      </c>
      <c r="AJ10">
        <f t="shared" si="0"/>
        <v>0</v>
      </c>
      <c r="AK10">
        <f t="shared" si="0"/>
        <v>0</v>
      </c>
      <c r="AL10">
        <f t="shared" si="0"/>
        <v>0</v>
      </c>
      <c r="AM10">
        <f t="shared" si="0"/>
        <v>0</v>
      </c>
      <c r="AN10">
        <f t="shared" si="0"/>
        <v>1.6495174284119007E-2</v>
      </c>
      <c r="AO10">
        <f t="shared" si="0"/>
        <v>0</v>
      </c>
      <c r="AP10">
        <f t="shared" si="0"/>
        <v>0</v>
      </c>
      <c r="AQ10">
        <f t="shared" si="0"/>
        <v>0</v>
      </c>
      <c r="AR10">
        <f t="shared" si="0"/>
        <v>0</v>
      </c>
      <c r="AS10">
        <f t="shared" si="0"/>
        <v>0</v>
      </c>
      <c r="AT10">
        <f t="shared" si="0"/>
        <v>0</v>
      </c>
      <c r="AU10">
        <f t="shared" si="0"/>
        <v>0.14703677115737418</v>
      </c>
      <c r="AV10">
        <f t="shared" si="0"/>
        <v>0</v>
      </c>
      <c r="AW10">
        <f t="shared" si="0"/>
        <v>0</v>
      </c>
      <c r="AX10">
        <f t="shared" si="0"/>
        <v>0</v>
      </c>
      <c r="AY10">
        <f t="shared" si="0"/>
        <v>0</v>
      </c>
    </row>
    <row r="11" spans="1:70" s="13" customFormat="1" hidden="1" x14ac:dyDescent="0.3">
      <c r="A11">
        <v>2</v>
      </c>
      <c r="D11">
        <f t="shared" ref="D11:S28" si="1">IF(D$6=$A11,D$7,0)</f>
        <v>0</v>
      </c>
      <c r="E11">
        <f t="shared" si="1"/>
        <v>0</v>
      </c>
      <c r="F11">
        <f t="shared" si="1"/>
        <v>0</v>
      </c>
      <c r="G11">
        <f t="shared" si="1"/>
        <v>0</v>
      </c>
      <c r="H11">
        <f t="shared" si="1"/>
        <v>0</v>
      </c>
      <c r="I11">
        <f t="shared" si="1"/>
        <v>0</v>
      </c>
      <c r="J11">
        <f t="shared" si="1"/>
        <v>0</v>
      </c>
      <c r="K11">
        <f t="shared" si="1"/>
        <v>0</v>
      </c>
      <c r="L11">
        <f t="shared" si="1"/>
        <v>0</v>
      </c>
      <c r="M11">
        <f t="shared" si="1"/>
        <v>0</v>
      </c>
      <c r="N11">
        <f t="shared" si="1"/>
        <v>0</v>
      </c>
      <c r="O11">
        <f t="shared" si="1"/>
        <v>0</v>
      </c>
      <c r="P11">
        <f t="shared" si="1"/>
        <v>0</v>
      </c>
      <c r="Q11">
        <f t="shared" si="1"/>
        <v>0</v>
      </c>
      <c r="R11">
        <f t="shared" si="1"/>
        <v>0</v>
      </c>
      <c r="S11">
        <f t="shared" si="1"/>
        <v>0</v>
      </c>
      <c r="T11">
        <f t="shared" si="0"/>
        <v>0</v>
      </c>
      <c r="U11">
        <f t="shared" si="0"/>
        <v>0</v>
      </c>
      <c r="V11">
        <f t="shared" si="0"/>
        <v>0</v>
      </c>
      <c r="W11">
        <f t="shared" si="0"/>
        <v>0</v>
      </c>
      <c r="X11">
        <f t="shared" si="0"/>
        <v>0</v>
      </c>
      <c r="Y11">
        <f t="shared" si="0"/>
        <v>0</v>
      </c>
      <c r="Z11">
        <f t="shared" si="0"/>
        <v>0</v>
      </c>
      <c r="AA11">
        <f t="shared" si="0"/>
        <v>0</v>
      </c>
      <c r="AB11">
        <f t="shared" si="0"/>
        <v>0</v>
      </c>
      <c r="AC11">
        <f t="shared" si="0"/>
        <v>0</v>
      </c>
      <c r="AD11">
        <f t="shared" si="0"/>
        <v>0</v>
      </c>
      <c r="AE11">
        <f t="shared" si="0"/>
        <v>0</v>
      </c>
      <c r="AF11">
        <f t="shared" si="0"/>
        <v>0.13498531571218797</v>
      </c>
      <c r="AG11">
        <f t="shared" si="0"/>
        <v>0</v>
      </c>
      <c r="AH11">
        <f t="shared" si="0"/>
        <v>0</v>
      </c>
      <c r="AI11">
        <f t="shared" si="0"/>
        <v>0.86501468428781203</v>
      </c>
      <c r="AJ11">
        <f t="shared" si="0"/>
        <v>0</v>
      </c>
      <c r="AK11">
        <f t="shared" si="0"/>
        <v>0</v>
      </c>
      <c r="AL11">
        <f t="shared" si="0"/>
        <v>0</v>
      </c>
      <c r="AM11">
        <f t="shared" si="0"/>
        <v>0</v>
      </c>
      <c r="AN11">
        <f t="shared" si="0"/>
        <v>0</v>
      </c>
      <c r="AO11">
        <f t="shared" si="0"/>
        <v>0</v>
      </c>
      <c r="AP11">
        <f t="shared" si="0"/>
        <v>0</v>
      </c>
      <c r="AQ11">
        <f t="shared" si="0"/>
        <v>0</v>
      </c>
      <c r="AR11">
        <f t="shared" si="0"/>
        <v>0</v>
      </c>
      <c r="AS11">
        <f t="shared" si="0"/>
        <v>0</v>
      </c>
      <c r="AT11">
        <f t="shared" si="0"/>
        <v>0</v>
      </c>
      <c r="AU11">
        <f t="shared" si="0"/>
        <v>0</v>
      </c>
      <c r="AV11">
        <f t="shared" si="0"/>
        <v>0</v>
      </c>
      <c r="AW11">
        <f t="shared" si="0"/>
        <v>0</v>
      </c>
      <c r="AX11">
        <f t="shared" si="0"/>
        <v>0</v>
      </c>
      <c r="AY11">
        <f t="shared" si="0"/>
        <v>0</v>
      </c>
    </row>
    <row r="12" spans="1:70" s="13" customFormat="1" hidden="1" x14ac:dyDescent="0.3">
      <c r="A12">
        <v>3</v>
      </c>
      <c r="D12">
        <f t="shared" si="1"/>
        <v>0</v>
      </c>
      <c r="E12">
        <f t="shared" si="0"/>
        <v>0</v>
      </c>
      <c r="F12">
        <f t="shared" si="0"/>
        <v>0</v>
      </c>
      <c r="G12">
        <f t="shared" si="0"/>
        <v>0</v>
      </c>
      <c r="H12">
        <f t="shared" si="0"/>
        <v>0</v>
      </c>
      <c r="I12">
        <f t="shared" si="0"/>
        <v>0</v>
      </c>
      <c r="J12">
        <f t="shared" si="0"/>
        <v>1.6243697128807768E-2</v>
      </c>
      <c r="K12">
        <f t="shared" si="0"/>
        <v>0</v>
      </c>
      <c r="L12">
        <f t="shared" si="0"/>
        <v>0</v>
      </c>
      <c r="M12">
        <f t="shared" si="0"/>
        <v>0</v>
      </c>
      <c r="N12">
        <f t="shared" si="0"/>
        <v>0</v>
      </c>
      <c r="O12">
        <f t="shared" si="0"/>
        <v>0</v>
      </c>
      <c r="P12">
        <f t="shared" si="0"/>
        <v>0</v>
      </c>
      <c r="Q12">
        <f t="shared" si="0"/>
        <v>0</v>
      </c>
      <c r="R12">
        <f t="shared" si="0"/>
        <v>0</v>
      </c>
      <c r="S12">
        <f t="shared" si="0"/>
        <v>0</v>
      </c>
      <c r="T12">
        <f t="shared" si="0"/>
        <v>0</v>
      </c>
      <c r="U12">
        <f t="shared" si="0"/>
        <v>8.088511063882986E-2</v>
      </c>
      <c r="V12">
        <f t="shared" si="0"/>
        <v>0</v>
      </c>
      <c r="W12">
        <f t="shared" si="0"/>
        <v>0</v>
      </c>
      <c r="X12">
        <f t="shared" si="0"/>
        <v>0</v>
      </c>
      <c r="Y12">
        <f t="shared" si="0"/>
        <v>0</v>
      </c>
      <c r="Z12">
        <f t="shared" si="0"/>
        <v>0</v>
      </c>
      <c r="AA12">
        <f t="shared" si="0"/>
        <v>0</v>
      </c>
      <c r="AB12">
        <f t="shared" si="0"/>
        <v>0</v>
      </c>
      <c r="AC12">
        <f t="shared" si="0"/>
        <v>0</v>
      </c>
      <c r="AD12">
        <f t="shared" si="0"/>
        <v>0</v>
      </c>
      <c r="AE12">
        <f t="shared" si="0"/>
        <v>0</v>
      </c>
      <c r="AF12">
        <f t="shared" si="0"/>
        <v>0</v>
      </c>
      <c r="AG12">
        <f t="shared" si="0"/>
        <v>0</v>
      </c>
      <c r="AH12">
        <f t="shared" si="0"/>
        <v>0</v>
      </c>
      <c r="AI12">
        <f t="shared" si="0"/>
        <v>0</v>
      </c>
      <c r="AJ12">
        <f t="shared" si="0"/>
        <v>0</v>
      </c>
      <c r="AK12">
        <f t="shared" si="0"/>
        <v>0</v>
      </c>
      <c r="AL12">
        <f t="shared" si="0"/>
        <v>0</v>
      </c>
      <c r="AM12">
        <f t="shared" si="0"/>
        <v>0.37287160895111887</v>
      </c>
      <c r="AN12">
        <f t="shared" si="0"/>
        <v>0</v>
      </c>
      <c r="AO12">
        <f t="shared" si="0"/>
        <v>0</v>
      </c>
      <c r="AP12">
        <f t="shared" si="0"/>
        <v>0</v>
      </c>
      <c r="AQ12">
        <f t="shared" si="0"/>
        <v>0</v>
      </c>
      <c r="AR12">
        <f t="shared" si="0"/>
        <v>0</v>
      </c>
      <c r="AS12">
        <f t="shared" si="0"/>
        <v>0</v>
      </c>
      <c r="AT12">
        <f t="shared" si="0"/>
        <v>0.3291494770179606</v>
      </c>
      <c r="AU12">
        <f t="shared" si="0"/>
        <v>0</v>
      </c>
      <c r="AV12">
        <f t="shared" si="0"/>
        <v>0</v>
      </c>
      <c r="AW12">
        <f t="shared" si="0"/>
        <v>0</v>
      </c>
      <c r="AX12">
        <f t="shared" si="0"/>
        <v>0.20034170938033921</v>
      </c>
      <c r="AY12">
        <f t="shared" si="0"/>
        <v>0</v>
      </c>
    </row>
    <row r="13" spans="1:70" s="13" customFormat="1" hidden="1" x14ac:dyDescent="0.3">
      <c r="A13">
        <v>4</v>
      </c>
      <c r="D13">
        <f t="shared" si="1"/>
        <v>0.13758815922452483</v>
      </c>
      <c r="E13">
        <f t="shared" si="0"/>
        <v>0</v>
      </c>
      <c r="F13">
        <f t="shared" si="0"/>
        <v>0</v>
      </c>
      <c r="G13">
        <f t="shared" si="0"/>
        <v>0</v>
      </c>
      <c r="H13">
        <f t="shared" si="0"/>
        <v>0</v>
      </c>
      <c r="I13">
        <f t="shared" si="0"/>
        <v>0</v>
      </c>
      <c r="J13">
        <f t="shared" si="0"/>
        <v>0</v>
      </c>
      <c r="K13">
        <f t="shared" si="0"/>
        <v>0.14562708512187436</v>
      </c>
      <c r="L13">
        <f t="shared" si="0"/>
        <v>0.15621705914954195</v>
      </c>
      <c r="M13">
        <f t="shared" si="0"/>
        <v>0</v>
      </c>
      <c r="N13">
        <f t="shared" si="0"/>
        <v>0</v>
      </c>
      <c r="O13">
        <f t="shared" si="0"/>
        <v>0</v>
      </c>
      <c r="P13">
        <f t="shared" si="0"/>
        <v>0</v>
      </c>
      <c r="Q13">
        <f t="shared" si="0"/>
        <v>0</v>
      </c>
      <c r="R13">
        <f t="shared" si="0"/>
        <v>0.10729072711663643</v>
      </c>
      <c r="S13">
        <f t="shared" si="0"/>
        <v>0</v>
      </c>
      <c r="T13">
        <f t="shared" si="0"/>
        <v>0</v>
      </c>
      <c r="U13">
        <f t="shared" si="0"/>
        <v>0</v>
      </c>
      <c r="V13">
        <f t="shared" si="0"/>
        <v>0</v>
      </c>
      <c r="W13">
        <f t="shared" si="0"/>
        <v>0</v>
      </c>
      <c r="X13">
        <f t="shared" si="0"/>
        <v>0</v>
      </c>
      <c r="Y13">
        <f t="shared" si="0"/>
        <v>0</v>
      </c>
      <c r="Z13">
        <f t="shared" si="0"/>
        <v>0.12747090338075004</v>
      </c>
      <c r="AA13">
        <f t="shared" si="0"/>
        <v>0</v>
      </c>
      <c r="AB13">
        <f t="shared" si="0"/>
        <v>0.13208669760163441</v>
      </c>
      <c r="AC13">
        <f t="shared" si="0"/>
        <v>0</v>
      </c>
      <c r="AD13">
        <f t="shared" si="0"/>
        <v>0</v>
      </c>
      <c r="AE13">
        <f t="shared" si="0"/>
        <v>0</v>
      </c>
      <c r="AF13">
        <f t="shared" si="0"/>
        <v>0</v>
      </c>
      <c r="AG13">
        <f t="shared" si="0"/>
        <v>0</v>
      </c>
      <c r="AH13">
        <f t="shared" si="0"/>
        <v>0</v>
      </c>
      <c r="AI13">
        <f t="shared" si="0"/>
        <v>0</v>
      </c>
      <c r="AJ13">
        <f t="shared" si="0"/>
        <v>0</v>
      </c>
      <c r="AK13">
        <f t="shared" si="0"/>
        <v>0</v>
      </c>
      <c r="AL13">
        <f t="shared" si="0"/>
        <v>0</v>
      </c>
      <c r="AM13">
        <f t="shared" si="0"/>
        <v>0</v>
      </c>
      <c r="AN13">
        <f t="shared" si="0"/>
        <v>0</v>
      </c>
      <c r="AO13">
        <f t="shared" si="0"/>
        <v>8.1693309135958098E-2</v>
      </c>
      <c r="AP13">
        <f t="shared" si="0"/>
        <v>0</v>
      </c>
      <c r="AQ13">
        <f t="shared" si="0"/>
        <v>0.11202605926907988</v>
      </c>
      <c r="AR13">
        <f t="shared" si="0"/>
        <v>0</v>
      </c>
      <c r="AS13">
        <f t="shared" si="0"/>
        <v>0</v>
      </c>
      <c r="AT13">
        <f t="shared" si="0"/>
        <v>0</v>
      </c>
      <c r="AU13">
        <f t="shared" si="0"/>
        <v>0</v>
      </c>
      <c r="AV13">
        <f t="shared" si="0"/>
        <v>0</v>
      </c>
      <c r="AW13">
        <f t="shared" si="0"/>
        <v>0</v>
      </c>
      <c r="AX13">
        <f t="shared" si="0"/>
        <v>0</v>
      </c>
      <c r="AY13">
        <f t="shared" si="0"/>
        <v>0</v>
      </c>
    </row>
    <row r="14" spans="1:70" s="13" customFormat="1" hidden="1" x14ac:dyDescent="0.3">
      <c r="A14">
        <v>5</v>
      </c>
      <c r="D14">
        <f t="shared" si="1"/>
        <v>0</v>
      </c>
      <c r="E14">
        <f t="shared" si="0"/>
        <v>0</v>
      </c>
      <c r="F14">
        <f t="shared" si="0"/>
        <v>0</v>
      </c>
      <c r="G14">
        <f t="shared" si="0"/>
        <v>0</v>
      </c>
      <c r="H14">
        <f t="shared" si="0"/>
        <v>0</v>
      </c>
      <c r="I14">
        <f t="shared" si="0"/>
        <v>0</v>
      </c>
      <c r="J14">
        <f t="shared" si="0"/>
        <v>0</v>
      </c>
      <c r="K14">
        <f t="shared" si="0"/>
        <v>0</v>
      </c>
      <c r="L14">
        <f t="shared" si="0"/>
        <v>0</v>
      </c>
      <c r="M14">
        <f t="shared" si="0"/>
        <v>0</v>
      </c>
      <c r="N14">
        <f t="shared" si="0"/>
        <v>0</v>
      </c>
      <c r="O14">
        <f t="shared" si="0"/>
        <v>0.17215524298578552</v>
      </c>
      <c r="P14">
        <f t="shared" si="0"/>
        <v>0.11108320309592914</v>
      </c>
      <c r="Q14">
        <f t="shared" si="0"/>
        <v>0</v>
      </c>
      <c r="R14">
        <f t="shared" si="0"/>
        <v>0</v>
      </c>
      <c r="S14">
        <f t="shared" si="0"/>
        <v>0</v>
      </c>
      <c r="T14">
        <f t="shared" si="0"/>
        <v>0</v>
      </c>
      <c r="U14">
        <f t="shared" si="0"/>
        <v>0</v>
      </c>
      <c r="V14">
        <f t="shared" si="0"/>
        <v>0</v>
      </c>
      <c r="W14">
        <f t="shared" si="0"/>
        <v>0.17528714246731661</v>
      </c>
      <c r="X14">
        <f t="shared" si="0"/>
        <v>0.24685259606559004</v>
      </c>
      <c r="Y14">
        <f t="shared" si="0"/>
        <v>0</v>
      </c>
      <c r="Z14">
        <f t="shared" si="0"/>
        <v>0</v>
      </c>
      <c r="AA14">
        <f t="shared" si="0"/>
        <v>0</v>
      </c>
      <c r="AB14">
        <f t="shared" si="0"/>
        <v>0</v>
      </c>
      <c r="AC14">
        <f t="shared" si="0"/>
        <v>0</v>
      </c>
      <c r="AD14">
        <f t="shared" si="0"/>
        <v>0</v>
      </c>
      <c r="AE14">
        <f t="shared" si="0"/>
        <v>0</v>
      </c>
      <c r="AF14">
        <f t="shared" si="0"/>
        <v>0</v>
      </c>
      <c r="AG14">
        <f t="shared" si="0"/>
        <v>0</v>
      </c>
      <c r="AH14">
        <f t="shared" si="0"/>
        <v>0</v>
      </c>
      <c r="AI14">
        <f t="shared" si="0"/>
        <v>0</v>
      </c>
      <c r="AJ14">
        <f t="shared" si="0"/>
        <v>0.12669618714494804</v>
      </c>
      <c r="AK14">
        <f t="shared" si="0"/>
        <v>0</v>
      </c>
      <c r="AL14">
        <f t="shared" si="0"/>
        <v>0</v>
      </c>
      <c r="AM14">
        <f t="shared" si="0"/>
        <v>0</v>
      </c>
      <c r="AN14">
        <f t="shared" si="0"/>
        <v>0</v>
      </c>
      <c r="AO14">
        <f t="shared" si="0"/>
        <v>0</v>
      </c>
      <c r="AP14">
        <f t="shared" si="0"/>
        <v>0</v>
      </c>
      <c r="AQ14">
        <f t="shared" si="0"/>
        <v>0</v>
      </c>
      <c r="AR14">
        <f t="shared" si="0"/>
        <v>0</v>
      </c>
      <c r="AS14">
        <f t="shared" si="0"/>
        <v>0</v>
      </c>
      <c r="AT14">
        <f t="shared" si="0"/>
        <v>0</v>
      </c>
      <c r="AU14">
        <f t="shared" si="0"/>
        <v>0</v>
      </c>
      <c r="AV14">
        <f t="shared" si="0"/>
        <v>0</v>
      </c>
      <c r="AW14">
        <f t="shared" si="0"/>
        <v>0.16792562824043064</v>
      </c>
      <c r="AX14">
        <f t="shared" si="0"/>
        <v>0</v>
      </c>
      <c r="AY14">
        <f t="shared" si="0"/>
        <v>0</v>
      </c>
    </row>
    <row r="15" spans="1:70" s="13" customFormat="1" hidden="1" x14ac:dyDescent="0.3">
      <c r="A15">
        <v>6</v>
      </c>
      <c r="D15">
        <f t="shared" si="1"/>
        <v>0</v>
      </c>
      <c r="E15">
        <f t="shared" si="0"/>
        <v>9.5231122621738606E-2</v>
      </c>
      <c r="F15">
        <f t="shared" si="0"/>
        <v>0</v>
      </c>
      <c r="G15">
        <f t="shared" si="0"/>
        <v>0</v>
      </c>
      <c r="H15">
        <f t="shared" si="0"/>
        <v>0</v>
      </c>
      <c r="I15">
        <f t="shared" si="0"/>
        <v>0</v>
      </c>
      <c r="J15">
        <f t="shared" si="0"/>
        <v>0</v>
      </c>
      <c r="K15">
        <f t="shared" si="0"/>
        <v>0</v>
      </c>
      <c r="L15">
        <f t="shared" si="0"/>
        <v>0</v>
      </c>
      <c r="M15">
        <f t="shared" si="0"/>
        <v>0</v>
      </c>
      <c r="N15">
        <f t="shared" si="0"/>
        <v>0</v>
      </c>
      <c r="O15">
        <f t="shared" si="0"/>
        <v>0</v>
      </c>
      <c r="P15">
        <f t="shared" si="0"/>
        <v>0</v>
      </c>
      <c r="Q15">
        <f t="shared" si="0"/>
        <v>0</v>
      </c>
      <c r="R15">
        <f t="shared" si="0"/>
        <v>0</v>
      </c>
      <c r="S15">
        <f t="shared" si="0"/>
        <v>7.9067639172333004E-2</v>
      </c>
      <c r="T15">
        <f t="shared" si="0"/>
        <v>0</v>
      </c>
      <c r="U15">
        <f t="shared" si="0"/>
        <v>0</v>
      </c>
      <c r="V15">
        <f t="shared" si="0"/>
        <v>0</v>
      </c>
      <c r="W15">
        <f t="shared" si="0"/>
        <v>0</v>
      </c>
      <c r="X15">
        <f t="shared" si="0"/>
        <v>0</v>
      </c>
      <c r="Y15">
        <f t="shared" si="0"/>
        <v>0</v>
      </c>
      <c r="Z15">
        <f t="shared" si="0"/>
        <v>0</v>
      </c>
      <c r="AA15">
        <f t="shared" si="0"/>
        <v>0</v>
      </c>
      <c r="AB15">
        <f t="shared" si="0"/>
        <v>0</v>
      </c>
      <c r="AC15">
        <f t="shared" si="0"/>
        <v>0</v>
      </c>
      <c r="AD15">
        <f t="shared" si="0"/>
        <v>0</v>
      </c>
      <c r="AE15">
        <f t="shared" si="0"/>
        <v>0</v>
      </c>
      <c r="AF15">
        <f t="shared" si="0"/>
        <v>0</v>
      </c>
      <c r="AG15">
        <f t="shared" si="0"/>
        <v>0.22201132963000247</v>
      </c>
      <c r="AH15">
        <f t="shared" si="0"/>
        <v>0</v>
      </c>
      <c r="AI15">
        <f t="shared" si="0"/>
        <v>0</v>
      </c>
      <c r="AJ15">
        <f t="shared" si="0"/>
        <v>0</v>
      </c>
      <c r="AK15">
        <f t="shared" si="0"/>
        <v>0.12556487997730414</v>
      </c>
      <c r="AL15">
        <f t="shared" si="0"/>
        <v>0</v>
      </c>
      <c r="AM15">
        <f t="shared" si="0"/>
        <v>0</v>
      </c>
      <c r="AN15">
        <f t="shared" ref="E15:AY19" si="2">IF(AN$6=$A15,AN$7,0)</f>
        <v>0</v>
      </c>
      <c r="AO15">
        <f t="shared" si="2"/>
        <v>0</v>
      </c>
      <c r="AP15">
        <f t="shared" si="2"/>
        <v>0</v>
      </c>
      <c r="AQ15">
        <f t="shared" si="2"/>
        <v>0</v>
      </c>
      <c r="AR15">
        <f t="shared" si="2"/>
        <v>0.47812502859862177</v>
      </c>
      <c r="AS15">
        <f t="shared" si="2"/>
        <v>0</v>
      </c>
      <c r="AT15">
        <f t="shared" si="2"/>
        <v>0</v>
      </c>
      <c r="AU15">
        <f t="shared" si="2"/>
        <v>0</v>
      </c>
      <c r="AV15">
        <f t="shared" si="2"/>
        <v>0</v>
      </c>
      <c r="AW15">
        <f t="shared" si="2"/>
        <v>0</v>
      </c>
      <c r="AX15">
        <f t="shared" si="2"/>
        <v>0</v>
      </c>
      <c r="AY15">
        <f t="shared" si="2"/>
        <v>0</v>
      </c>
    </row>
    <row r="16" spans="1:70" s="13" customFormat="1" hidden="1" x14ac:dyDescent="0.3">
      <c r="A16">
        <v>7</v>
      </c>
      <c r="D16">
        <f t="shared" si="1"/>
        <v>0</v>
      </c>
      <c r="E16">
        <f t="shared" si="2"/>
        <v>0</v>
      </c>
      <c r="F16">
        <f t="shared" si="2"/>
        <v>0</v>
      </c>
      <c r="G16">
        <f t="shared" si="2"/>
        <v>0</v>
      </c>
      <c r="H16">
        <f t="shared" si="2"/>
        <v>0</v>
      </c>
      <c r="I16">
        <f t="shared" si="2"/>
        <v>0</v>
      </c>
      <c r="J16">
        <f t="shared" si="2"/>
        <v>0</v>
      </c>
      <c r="K16">
        <f t="shared" si="2"/>
        <v>0</v>
      </c>
      <c r="L16">
        <f t="shared" si="2"/>
        <v>0</v>
      </c>
      <c r="M16">
        <f t="shared" si="2"/>
        <v>0.19726586641521962</v>
      </c>
      <c r="N16">
        <f t="shared" si="2"/>
        <v>0</v>
      </c>
      <c r="O16">
        <f t="shared" si="2"/>
        <v>0</v>
      </c>
      <c r="P16">
        <f t="shared" si="2"/>
        <v>0</v>
      </c>
      <c r="Q16">
        <f t="shared" si="2"/>
        <v>0.28874739106020958</v>
      </c>
      <c r="R16">
        <f t="shared" si="2"/>
        <v>0</v>
      </c>
      <c r="S16">
        <f t="shared" si="2"/>
        <v>0</v>
      </c>
      <c r="T16">
        <f t="shared" si="2"/>
        <v>0</v>
      </c>
      <c r="U16">
        <f t="shared" si="2"/>
        <v>0</v>
      </c>
      <c r="V16">
        <f t="shared" si="2"/>
        <v>0</v>
      </c>
      <c r="W16">
        <f t="shared" si="2"/>
        <v>0</v>
      </c>
      <c r="X16">
        <f t="shared" si="2"/>
        <v>0</v>
      </c>
      <c r="Y16">
        <f t="shared" si="2"/>
        <v>0.24267466211801766</v>
      </c>
      <c r="Z16">
        <f t="shared" si="2"/>
        <v>0</v>
      </c>
      <c r="AA16">
        <f t="shared" si="2"/>
        <v>0</v>
      </c>
      <c r="AB16">
        <f t="shared" si="2"/>
        <v>0</v>
      </c>
      <c r="AC16">
        <f t="shared" si="2"/>
        <v>0</v>
      </c>
      <c r="AD16">
        <f t="shared" si="2"/>
        <v>0.27131208040655314</v>
      </c>
      <c r="AE16">
        <f t="shared" si="2"/>
        <v>0</v>
      </c>
      <c r="AF16">
        <f t="shared" si="2"/>
        <v>0</v>
      </c>
      <c r="AG16">
        <f t="shared" si="2"/>
        <v>0</v>
      </c>
      <c r="AH16">
        <f t="shared" si="2"/>
        <v>0</v>
      </c>
      <c r="AI16">
        <f t="shared" si="2"/>
        <v>0</v>
      </c>
      <c r="AJ16">
        <f t="shared" si="2"/>
        <v>0</v>
      </c>
      <c r="AK16">
        <f t="shared" si="2"/>
        <v>0</v>
      </c>
      <c r="AL16">
        <f t="shared" si="2"/>
        <v>0</v>
      </c>
      <c r="AM16">
        <f t="shared" si="2"/>
        <v>0</v>
      </c>
      <c r="AN16">
        <f t="shared" si="2"/>
        <v>0</v>
      </c>
      <c r="AO16">
        <f t="shared" si="2"/>
        <v>0</v>
      </c>
      <c r="AP16">
        <f t="shared" si="2"/>
        <v>0</v>
      </c>
      <c r="AQ16">
        <f t="shared" si="2"/>
        <v>0</v>
      </c>
      <c r="AR16">
        <f t="shared" si="2"/>
        <v>0</v>
      </c>
      <c r="AS16">
        <f t="shared" si="2"/>
        <v>0</v>
      </c>
      <c r="AT16">
        <f t="shared" si="2"/>
        <v>0</v>
      </c>
      <c r="AU16">
        <f t="shared" si="2"/>
        <v>0</v>
      </c>
      <c r="AV16">
        <f t="shared" si="2"/>
        <v>0</v>
      </c>
      <c r="AW16">
        <f t="shared" si="2"/>
        <v>0</v>
      </c>
      <c r="AX16">
        <f t="shared" si="2"/>
        <v>0</v>
      </c>
      <c r="AY16">
        <f t="shared" si="2"/>
        <v>0</v>
      </c>
    </row>
    <row r="17" spans="1:70" s="13" customFormat="1" hidden="1" x14ac:dyDescent="0.3">
      <c r="A17">
        <v>8</v>
      </c>
      <c r="D17">
        <f t="shared" si="1"/>
        <v>0</v>
      </c>
      <c r="E17">
        <f t="shared" si="2"/>
        <v>0</v>
      </c>
      <c r="F17">
        <f t="shared" si="2"/>
        <v>0</v>
      </c>
      <c r="G17">
        <f t="shared" si="2"/>
        <v>0</v>
      </c>
      <c r="H17">
        <f t="shared" si="2"/>
        <v>0.18078821085242111</v>
      </c>
      <c r="I17">
        <f t="shared" si="2"/>
        <v>0</v>
      </c>
      <c r="J17">
        <f t="shared" si="2"/>
        <v>0</v>
      </c>
      <c r="K17">
        <f t="shared" si="2"/>
        <v>0</v>
      </c>
      <c r="L17">
        <f t="shared" si="2"/>
        <v>0</v>
      </c>
      <c r="M17">
        <f t="shared" si="2"/>
        <v>0</v>
      </c>
      <c r="N17">
        <f t="shared" si="2"/>
        <v>0</v>
      </c>
      <c r="O17">
        <f t="shared" si="2"/>
        <v>0</v>
      </c>
      <c r="P17">
        <f t="shared" si="2"/>
        <v>0</v>
      </c>
      <c r="Q17">
        <f t="shared" si="2"/>
        <v>0</v>
      </c>
      <c r="R17">
        <f t="shared" si="2"/>
        <v>0</v>
      </c>
      <c r="S17">
        <f t="shared" si="2"/>
        <v>0</v>
      </c>
      <c r="T17">
        <f t="shared" si="2"/>
        <v>0</v>
      </c>
      <c r="U17">
        <f t="shared" si="2"/>
        <v>0</v>
      </c>
      <c r="V17">
        <f t="shared" si="2"/>
        <v>0</v>
      </c>
      <c r="W17">
        <f t="shared" si="2"/>
        <v>0</v>
      </c>
      <c r="X17">
        <f t="shared" si="2"/>
        <v>0</v>
      </c>
      <c r="Y17">
        <f t="shared" si="2"/>
        <v>0</v>
      </c>
      <c r="Z17">
        <f t="shared" si="2"/>
        <v>0</v>
      </c>
      <c r="AA17">
        <f t="shared" si="2"/>
        <v>0.2538772975528239</v>
      </c>
      <c r="AB17">
        <f t="shared" si="2"/>
        <v>0</v>
      </c>
      <c r="AC17">
        <f t="shared" si="2"/>
        <v>0.12036324752779216</v>
      </c>
      <c r="AD17">
        <f t="shared" si="2"/>
        <v>0</v>
      </c>
      <c r="AE17">
        <f t="shared" si="2"/>
        <v>0</v>
      </c>
      <c r="AF17">
        <f t="shared" si="2"/>
        <v>0</v>
      </c>
      <c r="AG17">
        <f t="shared" si="2"/>
        <v>0</v>
      </c>
      <c r="AH17">
        <f t="shared" si="2"/>
        <v>0</v>
      </c>
      <c r="AI17">
        <f t="shared" si="2"/>
        <v>0</v>
      </c>
      <c r="AJ17">
        <f t="shared" si="2"/>
        <v>0</v>
      </c>
      <c r="AK17">
        <f t="shared" si="2"/>
        <v>0</v>
      </c>
      <c r="AL17">
        <f t="shared" si="2"/>
        <v>0</v>
      </c>
      <c r="AM17">
        <f t="shared" si="2"/>
        <v>0</v>
      </c>
      <c r="AN17">
        <f t="shared" si="2"/>
        <v>0</v>
      </c>
      <c r="AO17">
        <f t="shared" si="2"/>
        <v>0</v>
      </c>
      <c r="AP17">
        <f t="shared" si="2"/>
        <v>0.13224240457862135</v>
      </c>
      <c r="AQ17">
        <f t="shared" si="2"/>
        <v>0</v>
      </c>
      <c r="AR17">
        <f t="shared" si="2"/>
        <v>0</v>
      </c>
      <c r="AS17">
        <f t="shared" si="2"/>
        <v>0.14337148269672564</v>
      </c>
      <c r="AT17">
        <f t="shared" si="2"/>
        <v>0</v>
      </c>
      <c r="AU17">
        <f t="shared" si="2"/>
        <v>0</v>
      </c>
      <c r="AV17">
        <f t="shared" si="2"/>
        <v>0</v>
      </c>
      <c r="AW17">
        <f t="shared" si="2"/>
        <v>0</v>
      </c>
      <c r="AX17">
        <f t="shared" si="2"/>
        <v>0</v>
      </c>
      <c r="AY17">
        <f t="shared" si="2"/>
        <v>0.16935735679161587</v>
      </c>
    </row>
    <row r="18" spans="1:70" s="13" customFormat="1" hidden="1" x14ac:dyDescent="0.3">
      <c r="A18" t="s">
        <v>199</v>
      </c>
      <c r="D18">
        <f t="shared" si="1"/>
        <v>0</v>
      </c>
      <c r="E18">
        <f t="shared" si="2"/>
        <v>0</v>
      </c>
      <c r="F18">
        <f t="shared" si="2"/>
        <v>0.29961149018439048</v>
      </c>
      <c r="G18">
        <f t="shared" si="2"/>
        <v>0.41083923922762244</v>
      </c>
      <c r="H18">
        <f t="shared" si="2"/>
        <v>0</v>
      </c>
      <c r="I18">
        <f t="shared" si="2"/>
        <v>0</v>
      </c>
      <c r="J18">
        <f t="shared" si="2"/>
        <v>0</v>
      </c>
      <c r="K18">
        <f t="shared" si="2"/>
        <v>0</v>
      </c>
      <c r="L18">
        <f t="shared" si="2"/>
        <v>0</v>
      </c>
      <c r="M18">
        <f t="shared" si="2"/>
        <v>0</v>
      </c>
      <c r="N18">
        <f t="shared" si="2"/>
        <v>0</v>
      </c>
      <c r="O18">
        <f t="shared" si="2"/>
        <v>0</v>
      </c>
      <c r="P18">
        <f t="shared" si="2"/>
        <v>0</v>
      </c>
      <c r="Q18">
        <f t="shared" si="2"/>
        <v>0</v>
      </c>
      <c r="R18">
        <f t="shared" si="2"/>
        <v>0</v>
      </c>
      <c r="S18">
        <f t="shared" si="2"/>
        <v>0</v>
      </c>
      <c r="T18">
        <f t="shared" si="2"/>
        <v>0</v>
      </c>
      <c r="U18">
        <f t="shared" si="2"/>
        <v>0</v>
      </c>
      <c r="V18">
        <f t="shared" si="2"/>
        <v>0</v>
      </c>
      <c r="W18">
        <f t="shared" si="2"/>
        <v>0</v>
      </c>
      <c r="X18">
        <f t="shared" si="2"/>
        <v>0</v>
      </c>
      <c r="Y18">
        <f t="shared" si="2"/>
        <v>0</v>
      </c>
      <c r="Z18">
        <f t="shared" si="2"/>
        <v>0</v>
      </c>
      <c r="AA18">
        <f t="shared" si="2"/>
        <v>0</v>
      </c>
      <c r="AB18">
        <f t="shared" si="2"/>
        <v>0</v>
      </c>
      <c r="AC18">
        <f t="shared" si="2"/>
        <v>0</v>
      </c>
      <c r="AD18">
        <f t="shared" si="2"/>
        <v>0</v>
      </c>
      <c r="AE18">
        <f t="shared" si="2"/>
        <v>0</v>
      </c>
      <c r="AF18">
        <f t="shared" si="2"/>
        <v>0</v>
      </c>
      <c r="AG18">
        <f t="shared" si="2"/>
        <v>0</v>
      </c>
      <c r="AH18">
        <f t="shared" si="2"/>
        <v>0.28954927058798707</v>
      </c>
      <c r="AI18">
        <f t="shared" si="2"/>
        <v>0</v>
      </c>
      <c r="AJ18">
        <f t="shared" si="2"/>
        <v>0</v>
      </c>
      <c r="AK18">
        <f t="shared" si="2"/>
        <v>0</v>
      </c>
      <c r="AL18">
        <f t="shared" si="2"/>
        <v>0</v>
      </c>
      <c r="AM18">
        <f t="shared" si="2"/>
        <v>0</v>
      </c>
      <c r="AN18">
        <f t="shared" si="2"/>
        <v>0</v>
      </c>
      <c r="AO18">
        <f t="shared" si="2"/>
        <v>0</v>
      </c>
      <c r="AP18">
        <f t="shared" si="2"/>
        <v>0</v>
      </c>
      <c r="AQ18">
        <f t="shared" si="2"/>
        <v>0</v>
      </c>
      <c r="AR18">
        <f t="shared" si="2"/>
        <v>0</v>
      </c>
      <c r="AS18">
        <f t="shared" si="2"/>
        <v>0</v>
      </c>
      <c r="AT18">
        <f t="shared" si="2"/>
        <v>0</v>
      </c>
      <c r="AU18">
        <f t="shared" si="2"/>
        <v>0</v>
      </c>
      <c r="AV18">
        <f t="shared" si="2"/>
        <v>0</v>
      </c>
      <c r="AW18">
        <f t="shared" si="2"/>
        <v>0</v>
      </c>
      <c r="AX18">
        <f t="shared" si="2"/>
        <v>0</v>
      </c>
      <c r="AY18">
        <f t="shared" si="2"/>
        <v>0</v>
      </c>
    </row>
    <row r="19" spans="1:70" s="13" customFormat="1" hidden="1" x14ac:dyDescent="0.3">
      <c r="A19" t="s">
        <v>195</v>
      </c>
      <c r="D19">
        <f t="shared" si="1"/>
        <v>0</v>
      </c>
      <c r="E19">
        <f t="shared" si="2"/>
        <v>0</v>
      </c>
      <c r="F19">
        <f t="shared" si="2"/>
        <v>0</v>
      </c>
      <c r="G19">
        <f t="shared" si="2"/>
        <v>0</v>
      </c>
      <c r="H19">
        <f t="shared" si="2"/>
        <v>0</v>
      </c>
      <c r="I19">
        <f t="shared" si="2"/>
        <v>0</v>
      </c>
      <c r="J19">
        <f t="shared" si="2"/>
        <v>0</v>
      </c>
      <c r="K19">
        <f t="shared" si="2"/>
        <v>0</v>
      </c>
      <c r="L19">
        <f t="shared" si="2"/>
        <v>0</v>
      </c>
      <c r="M19">
        <f t="shared" si="2"/>
        <v>0</v>
      </c>
      <c r="N19">
        <f t="shared" si="2"/>
        <v>0.33721238631124095</v>
      </c>
      <c r="O19">
        <f t="shared" si="2"/>
        <v>0</v>
      </c>
      <c r="P19">
        <f t="shared" si="2"/>
        <v>0</v>
      </c>
      <c r="Q19">
        <f t="shared" si="2"/>
        <v>0</v>
      </c>
      <c r="R19">
        <f t="shared" si="2"/>
        <v>0</v>
      </c>
      <c r="S19">
        <f t="shared" si="2"/>
        <v>0</v>
      </c>
      <c r="T19">
        <f t="shared" si="2"/>
        <v>0</v>
      </c>
      <c r="U19">
        <f t="shared" si="2"/>
        <v>0</v>
      </c>
      <c r="V19">
        <f t="shared" si="2"/>
        <v>0</v>
      </c>
      <c r="W19">
        <f t="shared" si="2"/>
        <v>0</v>
      </c>
      <c r="X19">
        <f t="shared" si="2"/>
        <v>0</v>
      </c>
      <c r="Y19">
        <f t="shared" si="2"/>
        <v>0</v>
      </c>
      <c r="Z19">
        <f t="shared" si="2"/>
        <v>0</v>
      </c>
      <c r="AA19">
        <f t="shared" si="2"/>
        <v>0</v>
      </c>
      <c r="AB19">
        <f t="shared" si="2"/>
        <v>0</v>
      </c>
      <c r="AC19">
        <f t="shared" si="2"/>
        <v>0</v>
      </c>
      <c r="AD19">
        <f t="shared" si="2"/>
        <v>0</v>
      </c>
      <c r="AE19">
        <f t="shared" si="2"/>
        <v>0</v>
      </c>
      <c r="AF19">
        <f t="shared" si="2"/>
        <v>0</v>
      </c>
      <c r="AG19">
        <f t="shared" si="2"/>
        <v>0</v>
      </c>
      <c r="AH19">
        <f t="shared" si="2"/>
        <v>0</v>
      </c>
      <c r="AI19">
        <f t="shared" si="2"/>
        <v>0</v>
      </c>
      <c r="AJ19">
        <f t="shared" si="2"/>
        <v>0</v>
      </c>
      <c r="AK19">
        <f t="shared" si="2"/>
        <v>0</v>
      </c>
      <c r="AL19">
        <f t="shared" si="2"/>
        <v>0.39165241944368506</v>
      </c>
      <c r="AM19">
        <f t="shared" si="2"/>
        <v>0</v>
      </c>
      <c r="AN19">
        <f t="shared" si="2"/>
        <v>0</v>
      </c>
      <c r="AO19">
        <f t="shared" si="2"/>
        <v>0</v>
      </c>
      <c r="AP19">
        <f t="shared" si="2"/>
        <v>0</v>
      </c>
      <c r="AQ19">
        <f t="shared" si="2"/>
        <v>0</v>
      </c>
      <c r="AR19">
        <f t="shared" si="2"/>
        <v>0</v>
      </c>
      <c r="AS19">
        <f t="shared" si="2"/>
        <v>0</v>
      </c>
      <c r="AT19">
        <f t="shared" si="2"/>
        <v>0</v>
      </c>
      <c r="AU19">
        <f t="shared" si="2"/>
        <v>0</v>
      </c>
      <c r="AV19">
        <f t="shared" si="2"/>
        <v>0.27113519424507398</v>
      </c>
      <c r="AW19">
        <f t="shared" si="2"/>
        <v>0</v>
      </c>
      <c r="AX19">
        <f t="shared" si="2"/>
        <v>0</v>
      </c>
      <c r="AY19">
        <f t="shared" si="2"/>
        <v>0</v>
      </c>
    </row>
    <row r="20" spans="1:70" s="13" customFormat="1" hidden="1" x14ac:dyDescent="0.3">
      <c r="A20" t="s">
        <v>72</v>
      </c>
      <c r="C20">
        <f>IF(C$8=$A20,C$9,0)</f>
        <v>1</v>
      </c>
      <c r="D20">
        <f t="shared" si="1"/>
        <v>0</v>
      </c>
      <c r="E20">
        <f t="shared" ref="E20:AY25" si="3">IF(E$8=$A20,E$9,0)</f>
        <v>0</v>
      </c>
      <c r="F20">
        <f t="shared" si="3"/>
        <v>0</v>
      </c>
      <c r="G20">
        <f t="shared" si="3"/>
        <v>0</v>
      </c>
      <c r="H20">
        <f t="shared" si="3"/>
        <v>0</v>
      </c>
      <c r="I20">
        <f t="shared" si="3"/>
        <v>0</v>
      </c>
      <c r="J20">
        <f t="shared" si="3"/>
        <v>0</v>
      </c>
      <c r="K20">
        <f t="shared" si="3"/>
        <v>0</v>
      </c>
      <c r="L20">
        <f t="shared" si="3"/>
        <v>0</v>
      </c>
      <c r="M20">
        <f t="shared" si="3"/>
        <v>0</v>
      </c>
      <c r="N20">
        <f t="shared" si="3"/>
        <v>0</v>
      </c>
      <c r="O20">
        <f t="shared" si="3"/>
        <v>0</v>
      </c>
      <c r="P20">
        <f t="shared" si="3"/>
        <v>0</v>
      </c>
      <c r="Q20">
        <f t="shared" si="3"/>
        <v>0</v>
      </c>
      <c r="R20">
        <f t="shared" si="3"/>
        <v>0</v>
      </c>
      <c r="S20">
        <f t="shared" si="3"/>
        <v>0</v>
      </c>
      <c r="T20">
        <f t="shared" si="3"/>
        <v>0</v>
      </c>
      <c r="U20">
        <f t="shared" si="3"/>
        <v>0</v>
      </c>
      <c r="V20">
        <f t="shared" si="3"/>
        <v>0</v>
      </c>
      <c r="W20">
        <f t="shared" si="3"/>
        <v>0</v>
      </c>
      <c r="X20">
        <f t="shared" si="3"/>
        <v>0</v>
      </c>
      <c r="Y20">
        <f t="shared" si="3"/>
        <v>0</v>
      </c>
      <c r="Z20">
        <f t="shared" si="3"/>
        <v>0</v>
      </c>
      <c r="AA20">
        <f t="shared" si="3"/>
        <v>0</v>
      </c>
      <c r="AB20">
        <f t="shared" si="3"/>
        <v>0</v>
      </c>
      <c r="AC20">
        <f t="shared" si="3"/>
        <v>0</v>
      </c>
      <c r="AD20">
        <f t="shared" si="3"/>
        <v>0</v>
      </c>
      <c r="AE20">
        <f t="shared" si="3"/>
        <v>0</v>
      </c>
      <c r="AF20">
        <f t="shared" si="3"/>
        <v>0</v>
      </c>
      <c r="AG20">
        <f t="shared" si="3"/>
        <v>0</v>
      </c>
      <c r="AH20">
        <f t="shared" si="3"/>
        <v>0</v>
      </c>
      <c r="AI20">
        <f t="shared" si="3"/>
        <v>0</v>
      </c>
      <c r="AJ20">
        <f t="shared" si="3"/>
        <v>0</v>
      </c>
      <c r="AK20">
        <f t="shared" si="3"/>
        <v>0</v>
      </c>
      <c r="AL20">
        <f t="shared" si="3"/>
        <v>0</v>
      </c>
      <c r="AM20">
        <f t="shared" si="3"/>
        <v>0</v>
      </c>
      <c r="AN20">
        <f t="shared" si="3"/>
        <v>0</v>
      </c>
      <c r="AO20">
        <f t="shared" si="3"/>
        <v>0</v>
      </c>
      <c r="AP20">
        <f t="shared" si="3"/>
        <v>0</v>
      </c>
      <c r="AQ20">
        <f t="shared" si="3"/>
        <v>0</v>
      </c>
      <c r="AR20">
        <f t="shared" si="3"/>
        <v>0</v>
      </c>
      <c r="AS20">
        <f t="shared" si="3"/>
        <v>0</v>
      </c>
      <c r="AT20">
        <f t="shared" si="3"/>
        <v>0</v>
      </c>
      <c r="AU20">
        <f t="shared" si="3"/>
        <v>0</v>
      </c>
      <c r="AV20">
        <f t="shared" si="3"/>
        <v>0</v>
      </c>
      <c r="AW20">
        <f t="shared" si="3"/>
        <v>0</v>
      </c>
      <c r="AX20">
        <f t="shared" si="3"/>
        <v>0</v>
      </c>
      <c r="AY20">
        <f t="shared" si="3"/>
        <v>0</v>
      </c>
      <c r="AZ20"/>
    </row>
    <row r="21" spans="1:70" s="13" customFormat="1" hidden="1" x14ac:dyDescent="0.3">
      <c r="A21" t="s">
        <v>73</v>
      </c>
      <c r="C21">
        <f t="shared" ref="C21:R28" si="4">IF(C$8=$A21,C$9,0)</f>
        <v>0</v>
      </c>
      <c r="D21">
        <f t="shared" si="1"/>
        <v>0</v>
      </c>
      <c r="E21">
        <f t="shared" si="3"/>
        <v>0</v>
      </c>
      <c r="F21">
        <f t="shared" si="3"/>
        <v>0</v>
      </c>
      <c r="G21">
        <f t="shared" si="3"/>
        <v>0</v>
      </c>
      <c r="H21">
        <f t="shared" si="3"/>
        <v>0</v>
      </c>
      <c r="I21">
        <f t="shared" si="3"/>
        <v>0</v>
      </c>
      <c r="J21">
        <f t="shared" si="3"/>
        <v>0</v>
      </c>
      <c r="K21">
        <f t="shared" si="3"/>
        <v>0</v>
      </c>
      <c r="L21">
        <f t="shared" si="3"/>
        <v>0</v>
      </c>
      <c r="M21">
        <f t="shared" si="3"/>
        <v>0</v>
      </c>
      <c r="N21">
        <f t="shared" si="3"/>
        <v>0</v>
      </c>
      <c r="O21">
        <f t="shared" si="3"/>
        <v>0</v>
      </c>
      <c r="P21">
        <f t="shared" si="3"/>
        <v>0</v>
      </c>
      <c r="Q21">
        <f t="shared" si="3"/>
        <v>0</v>
      </c>
      <c r="R21">
        <f t="shared" si="3"/>
        <v>0</v>
      </c>
      <c r="S21">
        <f t="shared" si="3"/>
        <v>0</v>
      </c>
      <c r="T21">
        <f t="shared" si="3"/>
        <v>0</v>
      </c>
      <c r="U21">
        <f t="shared" si="3"/>
        <v>0</v>
      </c>
      <c r="V21">
        <f t="shared" si="3"/>
        <v>0</v>
      </c>
      <c r="W21">
        <f t="shared" si="3"/>
        <v>0</v>
      </c>
      <c r="X21">
        <f t="shared" si="3"/>
        <v>0</v>
      </c>
      <c r="Y21">
        <f t="shared" si="3"/>
        <v>0</v>
      </c>
      <c r="Z21">
        <f t="shared" si="3"/>
        <v>0</v>
      </c>
      <c r="AA21">
        <f t="shared" si="3"/>
        <v>0</v>
      </c>
      <c r="AB21">
        <f t="shared" si="3"/>
        <v>0</v>
      </c>
      <c r="AC21">
        <f t="shared" si="3"/>
        <v>0</v>
      </c>
      <c r="AD21">
        <f t="shared" si="3"/>
        <v>0</v>
      </c>
      <c r="AE21">
        <f t="shared" si="3"/>
        <v>0</v>
      </c>
      <c r="AF21">
        <f t="shared" si="3"/>
        <v>0</v>
      </c>
      <c r="AG21">
        <f t="shared" si="3"/>
        <v>0</v>
      </c>
      <c r="AH21">
        <f t="shared" si="3"/>
        <v>0</v>
      </c>
      <c r="AI21">
        <f t="shared" si="3"/>
        <v>0</v>
      </c>
      <c r="AJ21">
        <f t="shared" si="3"/>
        <v>0</v>
      </c>
      <c r="AK21">
        <f t="shared" si="3"/>
        <v>0</v>
      </c>
      <c r="AL21">
        <f t="shared" si="3"/>
        <v>0</v>
      </c>
      <c r="AM21">
        <f t="shared" si="3"/>
        <v>0</v>
      </c>
      <c r="AN21">
        <f t="shared" si="3"/>
        <v>0</v>
      </c>
      <c r="AO21">
        <f t="shared" si="3"/>
        <v>0</v>
      </c>
      <c r="AP21">
        <f t="shared" si="3"/>
        <v>0</v>
      </c>
      <c r="AQ21">
        <f t="shared" si="3"/>
        <v>0</v>
      </c>
      <c r="AR21">
        <f t="shared" si="3"/>
        <v>0</v>
      </c>
      <c r="AS21">
        <f t="shared" si="3"/>
        <v>0</v>
      </c>
      <c r="AT21">
        <f t="shared" si="3"/>
        <v>0</v>
      </c>
      <c r="AU21">
        <f t="shared" si="3"/>
        <v>0</v>
      </c>
      <c r="AV21">
        <f t="shared" si="3"/>
        <v>0</v>
      </c>
      <c r="AW21">
        <f t="shared" si="3"/>
        <v>0</v>
      </c>
      <c r="AX21">
        <f t="shared" si="3"/>
        <v>0</v>
      </c>
      <c r="AY21">
        <f t="shared" si="3"/>
        <v>0</v>
      </c>
      <c r="AZ21"/>
    </row>
    <row r="22" spans="1:70" s="13" customFormat="1" ht="15" hidden="1" customHeight="1" x14ac:dyDescent="0.3">
      <c r="A22" t="s">
        <v>74</v>
      </c>
      <c r="C22">
        <f t="shared" si="4"/>
        <v>0</v>
      </c>
      <c r="D22">
        <f t="shared" si="1"/>
        <v>0</v>
      </c>
      <c r="E22">
        <f t="shared" si="3"/>
        <v>0</v>
      </c>
      <c r="F22">
        <f t="shared" si="3"/>
        <v>0</v>
      </c>
      <c r="G22">
        <f t="shared" si="3"/>
        <v>0</v>
      </c>
      <c r="H22">
        <f t="shared" si="3"/>
        <v>0</v>
      </c>
      <c r="I22">
        <f t="shared" si="3"/>
        <v>0</v>
      </c>
      <c r="J22">
        <f t="shared" si="3"/>
        <v>0</v>
      </c>
      <c r="K22">
        <f t="shared" si="3"/>
        <v>0</v>
      </c>
      <c r="L22">
        <f t="shared" si="3"/>
        <v>0</v>
      </c>
      <c r="M22">
        <f t="shared" si="3"/>
        <v>0.1249446385512524</v>
      </c>
      <c r="N22">
        <f t="shared" si="3"/>
        <v>0</v>
      </c>
      <c r="O22">
        <f t="shared" si="3"/>
        <v>0.12418411763916415</v>
      </c>
      <c r="P22">
        <f t="shared" si="3"/>
        <v>8.0129825393345885E-2</v>
      </c>
      <c r="Q22">
        <f t="shared" si="3"/>
        <v>0</v>
      </c>
      <c r="R22">
        <f t="shared" si="3"/>
        <v>0</v>
      </c>
      <c r="S22">
        <f t="shared" si="3"/>
        <v>0</v>
      </c>
      <c r="T22">
        <f t="shared" si="3"/>
        <v>0</v>
      </c>
      <c r="U22">
        <f t="shared" si="3"/>
        <v>0</v>
      </c>
      <c r="V22">
        <f t="shared" si="3"/>
        <v>0</v>
      </c>
      <c r="W22">
        <f t="shared" si="3"/>
        <v>0.12644331211330867</v>
      </c>
      <c r="X22">
        <f t="shared" si="3"/>
        <v>0.1780670242606171</v>
      </c>
      <c r="Y22">
        <f t="shared" si="3"/>
        <v>0.15370574998546063</v>
      </c>
      <c r="Z22">
        <f t="shared" si="3"/>
        <v>0</v>
      </c>
      <c r="AA22">
        <f t="shared" si="3"/>
        <v>0</v>
      </c>
      <c r="AB22">
        <f t="shared" si="3"/>
        <v>0</v>
      </c>
      <c r="AC22">
        <f t="shared" si="3"/>
        <v>0</v>
      </c>
      <c r="AD22">
        <f t="shared" si="3"/>
        <v>0</v>
      </c>
      <c r="AE22">
        <f t="shared" si="3"/>
        <v>0</v>
      </c>
      <c r="AF22">
        <f t="shared" si="3"/>
        <v>0</v>
      </c>
      <c r="AG22">
        <f t="shared" si="3"/>
        <v>0</v>
      </c>
      <c r="AH22">
        <f t="shared" si="3"/>
        <v>0</v>
      </c>
      <c r="AI22">
        <f t="shared" si="3"/>
        <v>0</v>
      </c>
      <c r="AJ22">
        <f t="shared" si="3"/>
        <v>9.139224537088815E-2</v>
      </c>
      <c r="AK22">
        <f t="shared" si="3"/>
        <v>0</v>
      </c>
      <c r="AL22">
        <f t="shared" si="3"/>
        <v>0</v>
      </c>
      <c r="AM22">
        <f t="shared" si="3"/>
        <v>0</v>
      </c>
      <c r="AN22">
        <f t="shared" si="3"/>
        <v>0</v>
      </c>
      <c r="AO22">
        <f t="shared" si="3"/>
        <v>0</v>
      </c>
      <c r="AP22">
        <f t="shared" si="3"/>
        <v>0</v>
      </c>
      <c r="AQ22">
        <f t="shared" si="3"/>
        <v>0</v>
      </c>
      <c r="AR22">
        <f t="shared" si="3"/>
        <v>0</v>
      </c>
      <c r="AS22">
        <f t="shared" si="3"/>
        <v>0</v>
      </c>
      <c r="AT22">
        <f t="shared" si="3"/>
        <v>0</v>
      </c>
      <c r="AU22">
        <f t="shared" si="3"/>
        <v>0</v>
      </c>
      <c r="AV22">
        <f t="shared" si="3"/>
        <v>0</v>
      </c>
      <c r="AW22">
        <f t="shared" si="3"/>
        <v>0.12113308668596302</v>
      </c>
      <c r="AX22">
        <f t="shared" si="3"/>
        <v>0</v>
      </c>
      <c r="AY22">
        <f t="shared" si="3"/>
        <v>0</v>
      </c>
      <c r="AZ22"/>
    </row>
    <row r="23" spans="1:70" s="13" customFormat="1" ht="21.75" hidden="1" customHeight="1" x14ac:dyDescent="0.3">
      <c r="A23" t="s">
        <v>75</v>
      </c>
      <c r="C23">
        <f t="shared" si="4"/>
        <v>0</v>
      </c>
      <c r="D23">
        <f t="shared" si="1"/>
        <v>0</v>
      </c>
      <c r="E23">
        <f t="shared" si="3"/>
        <v>0</v>
      </c>
      <c r="F23">
        <f t="shared" si="3"/>
        <v>0</v>
      </c>
      <c r="G23">
        <f t="shared" si="3"/>
        <v>0</v>
      </c>
      <c r="H23">
        <f t="shared" si="3"/>
        <v>0</v>
      </c>
      <c r="I23">
        <f t="shared" si="3"/>
        <v>2.4486863607157853E-2</v>
      </c>
      <c r="J23">
        <f t="shared" si="3"/>
        <v>9.8605159442873257E-3</v>
      </c>
      <c r="K23">
        <f t="shared" si="3"/>
        <v>0</v>
      </c>
      <c r="L23">
        <f t="shared" si="3"/>
        <v>0</v>
      </c>
      <c r="M23">
        <f t="shared" si="3"/>
        <v>0</v>
      </c>
      <c r="N23">
        <f t="shared" si="3"/>
        <v>0</v>
      </c>
      <c r="O23">
        <f t="shared" si="3"/>
        <v>0</v>
      </c>
      <c r="P23">
        <f t="shared" si="3"/>
        <v>0</v>
      </c>
      <c r="Q23">
        <f t="shared" si="3"/>
        <v>0</v>
      </c>
      <c r="R23">
        <f t="shared" si="3"/>
        <v>0</v>
      </c>
      <c r="S23">
        <f t="shared" si="3"/>
        <v>0</v>
      </c>
      <c r="T23">
        <f t="shared" si="3"/>
        <v>3.9467360123850916E-2</v>
      </c>
      <c r="U23">
        <f t="shared" si="3"/>
        <v>4.9100208947823756E-2</v>
      </c>
      <c r="V23">
        <f t="shared" si="3"/>
        <v>0.15603292572486682</v>
      </c>
      <c r="W23">
        <f t="shared" si="3"/>
        <v>0</v>
      </c>
      <c r="X23">
        <f t="shared" si="3"/>
        <v>0</v>
      </c>
      <c r="Y23">
        <f t="shared" si="3"/>
        <v>0</v>
      </c>
      <c r="Z23">
        <f t="shared" si="3"/>
        <v>0</v>
      </c>
      <c r="AA23">
        <f t="shared" si="3"/>
        <v>0</v>
      </c>
      <c r="AB23">
        <f t="shared" si="3"/>
        <v>0</v>
      </c>
      <c r="AC23">
        <f t="shared" si="3"/>
        <v>0</v>
      </c>
      <c r="AD23">
        <f t="shared" si="3"/>
        <v>0</v>
      </c>
      <c r="AE23">
        <f t="shared" si="3"/>
        <v>4.5290579134561387E-2</v>
      </c>
      <c r="AF23">
        <f t="shared" si="3"/>
        <v>3.7205866728727034E-2</v>
      </c>
      <c r="AG23">
        <f t="shared" si="3"/>
        <v>0</v>
      </c>
      <c r="AH23">
        <f t="shared" si="3"/>
        <v>0</v>
      </c>
      <c r="AI23">
        <f t="shared" si="3"/>
        <v>0.23842312693200848</v>
      </c>
      <c r="AJ23">
        <f t="shared" si="3"/>
        <v>0</v>
      </c>
      <c r="AK23">
        <f t="shared" si="3"/>
        <v>0</v>
      </c>
      <c r="AL23">
        <f t="shared" si="3"/>
        <v>0</v>
      </c>
      <c r="AM23">
        <f t="shared" si="3"/>
        <v>0.22634665101666018</v>
      </c>
      <c r="AN23">
        <f t="shared" si="3"/>
        <v>5.2312844978928139E-3</v>
      </c>
      <c r="AO23">
        <f t="shared" si="3"/>
        <v>0</v>
      </c>
      <c r="AP23">
        <f t="shared" si="3"/>
        <v>0</v>
      </c>
      <c r="AQ23">
        <f t="shared" si="3"/>
        <v>0</v>
      </c>
      <c r="AR23">
        <f t="shared" si="3"/>
        <v>0</v>
      </c>
      <c r="AS23">
        <f t="shared" si="3"/>
        <v>0</v>
      </c>
      <c r="AT23">
        <f t="shared" si="3"/>
        <v>0</v>
      </c>
      <c r="AU23">
        <f t="shared" si="3"/>
        <v>4.6631285509746684E-2</v>
      </c>
      <c r="AV23">
        <f t="shared" si="3"/>
        <v>0</v>
      </c>
      <c r="AW23">
        <f t="shared" si="3"/>
        <v>0</v>
      </c>
      <c r="AX23">
        <f t="shared" si="3"/>
        <v>0.12161471640265713</v>
      </c>
      <c r="AY23">
        <f t="shared" si="3"/>
        <v>0</v>
      </c>
      <c r="AZ23"/>
    </row>
    <row r="24" spans="1:70" s="13" customFormat="1" ht="29.25" hidden="1" customHeight="1" x14ac:dyDescent="0.3">
      <c r="A24" t="s">
        <v>76</v>
      </c>
      <c r="C24">
        <f t="shared" si="4"/>
        <v>0</v>
      </c>
      <c r="D24">
        <f t="shared" si="1"/>
        <v>0</v>
      </c>
      <c r="E24">
        <f t="shared" si="3"/>
        <v>0</v>
      </c>
      <c r="F24">
        <f t="shared" si="3"/>
        <v>0</v>
      </c>
      <c r="G24">
        <f t="shared" si="3"/>
        <v>0</v>
      </c>
      <c r="H24">
        <f t="shared" si="3"/>
        <v>0</v>
      </c>
      <c r="I24">
        <f t="shared" si="3"/>
        <v>0</v>
      </c>
      <c r="J24">
        <f t="shared" si="3"/>
        <v>0</v>
      </c>
      <c r="K24">
        <f t="shared" si="3"/>
        <v>0</v>
      </c>
      <c r="L24">
        <f t="shared" si="3"/>
        <v>0</v>
      </c>
      <c r="M24">
        <f t="shared" si="3"/>
        <v>0</v>
      </c>
      <c r="N24">
        <f t="shared" si="3"/>
        <v>0</v>
      </c>
      <c r="O24">
        <f t="shared" si="3"/>
        <v>0</v>
      </c>
      <c r="P24">
        <f t="shared" si="3"/>
        <v>0</v>
      </c>
      <c r="Q24">
        <f t="shared" si="3"/>
        <v>0</v>
      </c>
      <c r="R24">
        <f t="shared" si="3"/>
        <v>0</v>
      </c>
      <c r="S24">
        <f t="shared" si="3"/>
        <v>0</v>
      </c>
      <c r="T24">
        <f t="shared" si="3"/>
        <v>0</v>
      </c>
      <c r="U24">
        <f t="shared" si="3"/>
        <v>0</v>
      </c>
      <c r="V24">
        <f t="shared" si="3"/>
        <v>0</v>
      </c>
      <c r="W24">
        <f t="shared" si="3"/>
        <v>0</v>
      </c>
      <c r="X24">
        <f t="shared" si="3"/>
        <v>0</v>
      </c>
      <c r="Y24">
        <f t="shared" si="3"/>
        <v>0</v>
      </c>
      <c r="Z24">
        <f t="shared" si="3"/>
        <v>0</v>
      </c>
      <c r="AA24">
        <f t="shared" si="3"/>
        <v>0.31348623418471305</v>
      </c>
      <c r="AB24">
        <f t="shared" si="3"/>
        <v>0</v>
      </c>
      <c r="AC24">
        <f t="shared" si="3"/>
        <v>0.14862384925883007</v>
      </c>
      <c r="AD24">
        <f t="shared" si="3"/>
        <v>0.16547625714568803</v>
      </c>
      <c r="AE24">
        <f t="shared" si="3"/>
        <v>0</v>
      </c>
      <c r="AF24">
        <f t="shared" si="3"/>
        <v>0</v>
      </c>
      <c r="AG24">
        <f t="shared" si="3"/>
        <v>0</v>
      </c>
      <c r="AH24">
        <f t="shared" si="3"/>
        <v>0</v>
      </c>
      <c r="AI24">
        <f t="shared" si="3"/>
        <v>0</v>
      </c>
      <c r="AJ24">
        <f t="shared" si="3"/>
        <v>0</v>
      </c>
      <c r="AK24">
        <f t="shared" si="3"/>
        <v>0</v>
      </c>
      <c r="AL24">
        <f t="shared" si="3"/>
        <v>0</v>
      </c>
      <c r="AM24">
        <f t="shared" si="3"/>
        <v>0</v>
      </c>
      <c r="AN24">
        <f t="shared" si="3"/>
        <v>0</v>
      </c>
      <c r="AO24">
        <f t="shared" si="3"/>
        <v>0</v>
      </c>
      <c r="AP24">
        <f t="shared" si="3"/>
        <v>0.16329216440575015</v>
      </c>
      <c r="AQ24">
        <f t="shared" si="3"/>
        <v>0</v>
      </c>
      <c r="AR24">
        <f t="shared" si="3"/>
        <v>0</v>
      </c>
      <c r="AS24">
        <f t="shared" si="3"/>
        <v>0</v>
      </c>
      <c r="AT24">
        <f t="shared" si="3"/>
        <v>0</v>
      </c>
      <c r="AU24">
        <f t="shared" si="3"/>
        <v>0</v>
      </c>
      <c r="AV24">
        <f t="shared" si="3"/>
        <v>0</v>
      </c>
      <c r="AW24">
        <f t="shared" si="3"/>
        <v>0</v>
      </c>
      <c r="AX24">
        <f t="shared" si="3"/>
        <v>0</v>
      </c>
      <c r="AY24">
        <f t="shared" si="3"/>
        <v>0.20912149500501867</v>
      </c>
      <c r="AZ24"/>
    </row>
    <row r="25" spans="1:70" s="13" customFormat="1" ht="24.75" hidden="1" customHeight="1" x14ac:dyDescent="0.3">
      <c r="A25" t="s">
        <v>77</v>
      </c>
      <c r="C25">
        <f t="shared" si="4"/>
        <v>0</v>
      </c>
      <c r="D25">
        <f t="shared" si="1"/>
        <v>0</v>
      </c>
      <c r="E25">
        <f t="shared" si="3"/>
        <v>0</v>
      </c>
      <c r="F25">
        <f t="shared" si="3"/>
        <v>0</v>
      </c>
      <c r="G25">
        <f t="shared" si="3"/>
        <v>0</v>
      </c>
      <c r="H25">
        <f t="shared" si="3"/>
        <v>0</v>
      </c>
      <c r="I25">
        <f t="shared" si="3"/>
        <v>0</v>
      </c>
      <c r="J25">
        <f t="shared" si="3"/>
        <v>0</v>
      </c>
      <c r="K25">
        <f t="shared" si="3"/>
        <v>0</v>
      </c>
      <c r="L25">
        <f t="shared" si="3"/>
        <v>0</v>
      </c>
      <c r="M25">
        <f t="shared" si="3"/>
        <v>0</v>
      </c>
      <c r="N25">
        <f t="shared" si="3"/>
        <v>0.33721238631124095</v>
      </c>
      <c r="O25">
        <f t="shared" si="3"/>
        <v>0</v>
      </c>
      <c r="P25">
        <f t="shared" si="3"/>
        <v>0</v>
      </c>
      <c r="Q25">
        <f t="shared" si="3"/>
        <v>0</v>
      </c>
      <c r="R25">
        <f t="shared" si="3"/>
        <v>0</v>
      </c>
      <c r="S25">
        <f t="shared" si="3"/>
        <v>0</v>
      </c>
      <c r="T25">
        <f t="shared" si="3"/>
        <v>0</v>
      </c>
      <c r="U25">
        <f t="shared" si="3"/>
        <v>0</v>
      </c>
      <c r="V25">
        <f t="shared" si="3"/>
        <v>0</v>
      </c>
      <c r="W25">
        <f t="shared" si="3"/>
        <v>0</v>
      </c>
      <c r="X25">
        <f t="shared" si="3"/>
        <v>0</v>
      </c>
      <c r="Y25">
        <f t="shared" ref="Y25:AN28" si="5">IF(Y$8=$A25,Y$9,0)</f>
        <v>0</v>
      </c>
      <c r="Z25">
        <f t="shared" si="5"/>
        <v>0</v>
      </c>
      <c r="AA25">
        <f t="shared" si="5"/>
        <v>0</v>
      </c>
      <c r="AB25">
        <f t="shared" si="5"/>
        <v>0</v>
      </c>
      <c r="AC25">
        <f t="shared" si="5"/>
        <v>0</v>
      </c>
      <c r="AD25">
        <f t="shared" si="5"/>
        <v>0</v>
      </c>
      <c r="AE25">
        <f t="shared" si="5"/>
        <v>0</v>
      </c>
      <c r="AF25">
        <f t="shared" si="5"/>
        <v>0</v>
      </c>
      <c r="AG25">
        <f t="shared" si="5"/>
        <v>0</v>
      </c>
      <c r="AH25">
        <f t="shared" si="5"/>
        <v>0</v>
      </c>
      <c r="AI25">
        <f t="shared" si="5"/>
        <v>0</v>
      </c>
      <c r="AJ25">
        <f t="shared" si="5"/>
        <v>0</v>
      </c>
      <c r="AK25">
        <f t="shared" si="5"/>
        <v>0</v>
      </c>
      <c r="AL25">
        <f t="shared" si="5"/>
        <v>0.39165241944368506</v>
      </c>
      <c r="AM25">
        <f t="shared" si="5"/>
        <v>0</v>
      </c>
      <c r="AN25">
        <f t="shared" si="5"/>
        <v>0</v>
      </c>
      <c r="AO25">
        <f t="shared" ref="AO25:AY28" si="6">IF(AO$8=$A25,AO$9,0)</f>
        <v>0</v>
      </c>
      <c r="AP25">
        <f t="shared" si="6"/>
        <v>0</v>
      </c>
      <c r="AQ25">
        <f t="shared" si="6"/>
        <v>0</v>
      </c>
      <c r="AR25">
        <f t="shared" si="6"/>
        <v>0</v>
      </c>
      <c r="AS25">
        <f t="shared" si="6"/>
        <v>0</v>
      </c>
      <c r="AT25">
        <f t="shared" si="6"/>
        <v>0</v>
      </c>
      <c r="AU25">
        <f t="shared" si="6"/>
        <v>0</v>
      </c>
      <c r="AV25">
        <f t="shared" si="6"/>
        <v>0.27113519424507398</v>
      </c>
      <c r="AW25">
        <f t="shared" si="6"/>
        <v>0</v>
      </c>
      <c r="AX25">
        <f t="shared" si="6"/>
        <v>0</v>
      </c>
      <c r="AY25">
        <f t="shared" si="6"/>
        <v>0</v>
      </c>
      <c r="AZ25"/>
    </row>
    <row r="26" spans="1:70" s="13" customFormat="1" ht="39" hidden="1" customHeight="1" x14ac:dyDescent="0.3">
      <c r="A26" t="s">
        <v>78</v>
      </c>
      <c r="C26">
        <f t="shared" si="4"/>
        <v>0</v>
      </c>
      <c r="D26">
        <f t="shared" si="1"/>
        <v>0</v>
      </c>
      <c r="E26">
        <f t="shared" si="4"/>
        <v>0.10347927431255792</v>
      </c>
      <c r="F26">
        <f t="shared" si="4"/>
        <v>0</v>
      </c>
      <c r="G26">
        <f t="shared" si="4"/>
        <v>0</v>
      </c>
      <c r="H26">
        <f t="shared" si="4"/>
        <v>0</v>
      </c>
      <c r="I26">
        <f t="shared" si="4"/>
        <v>0</v>
      </c>
      <c r="J26">
        <f t="shared" si="4"/>
        <v>0</v>
      </c>
      <c r="K26">
        <f t="shared" si="4"/>
        <v>0.10660771748944921</v>
      </c>
      <c r="L26">
        <f t="shared" si="4"/>
        <v>0.11436021049868141</v>
      </c>
      <c r="M26">
        <f t="shared" si="4"/>
        <v>0</v>
      </c>
      <c r="N26">
        <f t="shared" si="4"/>
        <v>0</v>
      </c>
      <c r="O26">
        <f t="shared" si="4"/>
        <v>0</v>
      </c>
      <c r="P26">
        <f t="shared" si="4"/>
        <v>0</v>
      </c>
      <c r="Q26">
        <f t="shared" si="4"/>
        <v>0</v>
      </c>
      <c r="R26">
        <f t="shared" si="4"/>
        <v>7.8543215474755665E-2</v>
      </c>
      <c r="S26">
        <f t="shared" ref="S26:AH28" si="7">IF(S$8=$A26,S$9,0)</f>
        <v>8.5915840304212759E-2</v>
      </c>
      <c r="T26">
        <f t="shared" si="7"/>
        <v>0</v>
      </c>
      <c r="U26">
        <f t="shared" si="7"/>
        <v>0</v>
      </c>
      <c r="V26">
        <f t="shared" si="7"/>
        <v>0</v>
      </c>
      <c r="W26">
        <f t="shared" si="7"/>
        <v>0</v>
      </c>
      <c r="X26">
        <f t="shared" si="7"/>
        <v>0</v>
      </c>
      <c r="Y26">
        <f t="shared" si="7"/>
        <v>0</v>
      </c>
      <c r="Z26">
        <f t="shared" si="7"/>
        <v>9.3316308874595771E-2</v>
      </c>
      <c r="AA26">
        <f t="shared" si="7"/>
        <v>0</v>
      </c>
      <c r="AB26">
        <f t="shared" si="7"/>
        <v>9.6695345719820372E-2</v>
      </c>
      <c r="AC26">
        <f t="shared" si="7"/>
        <v>0</v>
      </c>
      <c r="AD26">
        <f t="shared" si="7"/>
        <v>0</v>
      </c>
      <c r="AE26">
        <f t="shared" si="7"/>
        <v>0</v>
      </c>
      <c r="AF26">
        <f t="shared" si="7"/>
        <v>0</v>
      </c>
      <c r="AG26">
        <f t="shared" si="7"/>
        <v>0</v>
      </c>
      <c r="AH26">
        <f t="shared" si="7"/>
        <v>0</v>
      </c>
      <c r="AI26">
        <f t="shared" si="5"/>
        <v>0</v>
      </c>
      <c r="AJ26">
        <f t="shared" si="5"/>
        <v>0</v>
      </c>
      <c r="AK26">
        <f t="shared" si="5"/>
        <v>0</v>
      </c>
      <c r="AL26">
        <f t="shared" si="5"/>
        <v>0</v>
      </c>
      <c r="AM26">
        <f t="shared" si="5"/>
        <v>0</v>
      </c>
      <c r="AN26">
        <f t="shared" si="5"/>
        <v>0</v>
      </c>
      <c r="AO26">
        <f t="shared" si="6"/>
        <v>5.980437783160901E-2</v>
      </c>
      <c r="AP26">
        <f t="shared" si="6"/>
        <v>0</v>
      </c>
      <c r="AQ26">
        <f t="shared" si="6"/>
        <v>8.2009761220033173E-2</v>
      </c>
      <c r="AR26">
        <f t="shared" si="6"/>
        <v>0</v>
      </c>
      <c r="AS26">
        <f t="shared" si="6"/>
        <v>0</v>
      </c>
      <c r="AT26">
        <f t="shared" si="6"/>
        <v>7.8545204313393235E-2</v>
      </c>
      <c r="AU26">
        <f t="shared" si="6"/>
        <v>0</v>
      </c>
      <c r="AV26">
        <f t="shared" si="6"/>
        <v>0</v>
      </c>
      <c r="AW26">
        <f t="shared" si="6"/>
        <v>0</v>
      </c>
      <c r="AX26">
        <f t="shared" si="6"/>
        <v>0</v>
      </c>
      <c r="AY26">
        <f t="shared" si="6"/>
        <v>0</v>
      </c>
      <c r="AZ26"/>
    </row>
    <row r="27" spans="1:70" s="13" customFormat="1" ht="0.75" customHeight="1" x14ac:dyDescent="0.3">
      <c r="A27" t="s">
        <v>79</v>
      </c>
      <c r="C27">
        <f t="shared" si="4"/>
        <v>0</v>
      </c>
      <c r="D27">
        <f t="shared" si="1"/>
        <v>0</v>
      </c>
      <c r="E27">
        <f t="shared" si="4"/>
        <v>0</v>
      </c>
      <c r="F27">
        <f t="shared" si="4"/>
        <v>0</v>
      </c>
      <c r="G27">
        <f t="shared" si="4"/>
        <v>0</v>
      </c>
      <c r="H27">
        <f t="shared" si="4"/>
        <v>0</v>
      </c>
      <c r="I27">
        <f t="shared" si="4"/>
        <v>0</v>
      </c>
      <c r="J27">
        <f t="shared" si="4"/>
        <v>0</v>
      </c>
      <c r="K27">
        <f t="shared" si="4"/>
        <v>0</v>
      </c>
      <c r="L27">
        <f t="shared" si="4"/>
        <v>0</v>
      </c>
      <c r="M27">
        <f t="shared" si="4"/>
        <v>0</v>
      </c>
      <c r="N27">
        <f t="shared" si="4"/>
        <v>0</v>
      </c>
      <c r="O27">
        <f t="shared" si="4"/>
        <v>0</v>
      </c>
      <c r="P27">
        <f t="shared" si="4"/>
        <v>0</v>
      </c>
      <c r="Q27">
        <f t="shared" si="4"/>
        <v>0.19864865849836366</v>
      </c>
      <c r="R27">
        <f t="shared" si="4"/>
        <v>0</v>
      </c>
      <c r="S27">
        <f t="shared" si="7"/>
        <v>0</v>
      </c>
      <c r="T27">
        <f t="shared" si="7"/>
        <v>0</v>
      </c>
      <c r="U27">
        <f t="shared" si="7"/>
        <v>0</v>
      </c>
      <c r="V27">
        <f t="shared" si="7"/>
        <v>0</v>
      </c>
      <c r="W27">
        <f t="shared" si="7"/>
        <v>0</v>
      </c>
      <c r="X27">
        <f t="shared" si="7"/>
        <v>0</v>
      </c>
      <c r="Y27">
        <f t="shared" si="7"/>
        <v>0</v>
      </c>
      <c r="Z27">
        <f t="shared" si="7"/>
        <v>0</v>
      </c>
      <c r="AA27">
        <f t="shared" si="7"/>
        <v>0</v>
      </c>
      <c r="AB27">
        <f t="shared" si="7"/>
        <v>0</v>
      </c>
      <c r="AC27">
        <f t="shared" si="7"/>
        <v>0</v>
      </c>
      <c r="AD27">
        <f t="shared" si="7"/>
        <v>0</v>
      </c>
      <c r="AE27">
        <f t="shared" si="7"/>
        <v>0</v>
      </c>
      <c r="AF27">
        <f t="shared" si="7"/>
        <v>0</v>
      </c>
      <c r="AG27">
        <f t="shared" si="7"/>
        <v>0</v>
      </c>
      <c r="AH27">
        <f t="shared" si="7"/>
        <v>0</v>
      </c>
      <c r="AI27">
        <f t="shared" si="5"/>
        <v>0</v>
      </c>
      <c r="AJ27">
        <f t="shared" si="5"/>
        <v>0</v>
      </c>
      <c r="AK27">
        <f t="shared" si="5"/>
        <v>0.16667759985033687</v>
      </c>
      <c r="AL27">
        <f t="shared" si="5"/>
        <v>0</v>
      </c>
      <c r="AM27">
        <f t="shared" si="5"/>
        <v>0</v>
      </c>
      <c r="AN27">
        <f t="shared" si="5"/>
        <v>0</v>
      </c>
      <c r="AO27">
        <f t="shared" si="6"/>
        <v>0</v>
      </c>
      <c r="AP27">
        <f t="shared" si="6"/>
        <v>0</v>
      </c>
      <c r="AQ27">
        <f t="shared" si="6"/>
        <v>0</v>
      </c>
      <c r="AR27">
        <f t="shared" si="6"/>
        <v>0.63467374165129942</v>
      </c>
      <c r="AS27">
        <f t="shared" si="6"/>
        <v>0</v>
      </c>
      <c r="AT27">
        <f t="shared" si="6"/>
        <v>0</v>
      </c>
      <c r="AU27">
        <f t="shared" si="6"/>
        <v>0</v>
      </c>
      <c r="AV27">
        <f t="shared" si="6"/>
        <v>0</v>
      </c>
      <c r="AW27">
        <f t="shared" si="6"/>
        <v>0</v>
      </c>
      <c r="AX27">
        <f t="shared" si="6"/>
        <v>0</v>
      </c>
      <c r="AY27">
        <f t="shared" si="6"/>
        <v>0</v>
      </c>
      <c r="AZ27"/>
    </row>
    <row r="28" spans="1:70" s="13" customFormat="1" ht="0.75" customHeight="1" x14ac:dyDescent="0.3">
      <c r="A28" t="s">
        <v>80</v>
      </c>
      <c r="C28">
        <f t="shared" si="4"/>
        <v>0</v>
      </c>
      <c r="D28">
        <f t="shared" si="1"/>
        <v>0</v>
      </c>
      <c r="E28">
        <f t="shared" si="4"/>
        <v>0</v>
      </c>
      <c r="F28">
        <f t="shared" si="4"/>
        <v>0.16552523059437249</v>
      </c>
      <c r="G28">
        <f t="shared" si="4"/>
        <v>0.22697480583443835</v>
      </c>
      <c r="H28">
        <f t="shared" si="4"/>
        <v>0.15102073527911755</v>
      </c>
      <c r="I28">
        <f t="shared" si="4"/>
        <v>0</v>
      </c>
      <c r="J28">
        <f t="shared" si="4"/>
        <v>0</v>
      </c>
      <c r="K28">
        <f t="shared" si="4"/>
        <v>0</v>
      </c>
      <c r="L28">
        <f t="shared" si="4"/>
        <v>0</v>
      </c>
      <c r="M28">
        <f t="shared" si="4"/>
        <v>0</v>
      </c>
      <c r="N28">
        <f t="shared" si="4"/>
        <v>0</v>
      </c>
      <c r="O28">
        <f t="shared" si="4"/>
        <v>0</v>
      </c>
      <c r="P28">
        <f t="shared" si="4"/>
        <v>0</v>
      </c>
      <c r="Q28">
        <f t="shared" si="4"/>
        <v>0</v>
      </c>
      <c r="R28">
        <f t="shared" si="4"/>
        <v>0</v>
      </c>
      <c r="S28">
        <f t="shared" si="7"/>
        <v>0</v>
      </c>
      <c r="T28">
        <f t="shared" si="7"/>
        <v>0</v>
      </c>
      <c r="U28">
        <f t="shared" si="7"/>
        <v>0</v>
      </c>
      <c r="V28">
        <f t="shared" si="7"/>
        <v>0</v>
      </c>
      <c r="W28">
        <f t="shared" si="7"/>
        <v>0</v>
      </c>
      <c r="X28">
        <f t="shared" si="7"/>
        <v>0</v>
      </c>
      <c r="Y28">
        <f t="shared" si="7"/>
        <v>0</v>
      </c>
      <c r="Z28">
        <f t="shared" si="7"/>
        <v>0</v>
      </c>
      <c r="AA28">
        <f t="shared" si="7"/>
        <v>0</v>
      </c>
      <c r="AB28">
        <f t="shared" si="7"/>
        <v>0</v>
      </c>
      <c r="AC28">
        <f t="shared" si="7"/>
        <v>0</v>
      </c>
      <c r="AD28">
        <f t="shared" si="7"/>
        <v>0</v>
      </c>
      <c r="AE28">
        <f t="shared" si="7"/>
        <v>0</v>
      </c>
      <c r="AF28">
        <f t="shared" si="7"/>
        <v>0</v>
      </c>
      <c r="AG28">
        <f t="shared" si="7"/>
        <v>0.17674821863115101</v>
      </c>
      <c r="AH28">
        <f t="shared" si="7"/>
        <v>0.159966194063561</v>
      </c>
      <c r="AI28">
        <f t="shared" si="5"/>
        <v>0</v>
      </c>
      <c r="AJ28">
        <f t="shared" si="5"/>
        <v>0</v>
      </c>
      <c r="AK28">
        <f t="shared" si="5"/>
        <v>0</v>
      </c>
      <c r="AL28">
        <f t="shared" si="5"/>
        <v>0</v>
      </c>
      <c r="AM28">
        <f t="shared" si="5"/>
        <v>0</v>
      </c>
      <c r="AN28">
        <f t="shared" si="5"/>
        <v>0</v>
      </c>
      <c r="AO28">
        <f t="shared" si="6"/>
        <v>0</v>
      </c>
      <c r="AP28">
        <f t="shared" si="6"/>
        <v>0</v>
      </c>
      <c r="AQ28">
        <f t="shared" si="6"/>
        <v>0</v>
      </c>
      <c r="AR28">
        <f t="shared" si="6"/>
        <v>0</v>
      </c>
      <c r="AS28">
        <f t="shared" si="6"/>
        <v>0.11976481559735964</v>
      </c>
      <c r="AT28">
        <f t="shared" si="6"/>
        <v>0</v>
      </c>
      <c r="AU28">
        <f t="shared" si="6"/>
        <v>0</v>
      </c>
      <c r="AV28">
        <f t="shared" si="6"/>
        <v>0</v>
      </c>
      <c r="AW28">
        <f t="shared" si="6"/>
        <v>0</v>
      </c>
      <c r="AX28">
        <f t="shared" si="6"/>
        <v>0</v>
      </c>
      <c r="AY28">
        <f t="shared" si="6"/>
        <v>0</v>
      </c>
      <c r="AZ28"/>
    </row>
    <row r="29" spans="1:70" x14ac:dyDescent="0.3">
      <c r="A29">
        <v>1896</v>
      </c>
      <c r="B29">
        <v>0.51</v>
      </c>
      <c r="D29">
        <v>-1.2</v>
      </c>
      <c r="E29">
        <v>0.6</v>
      </c>
      <c r="F29">
        <v>0.2</v>
      </c>
      <c r="G29">
        <v>0.9</v>
      </c>
      <c r="H29">
        <v>-0.4</v>
      </c>
      <c r="I29">
        <v>-0.8</v>
      </c>
      <c r="J29">
        <v>0.4</v>
      </c>
      <c r="K29">
        <v>-3.2</v>
      </c>
      <c r="L29">
        <v>-1.5</v>
      </c>
      <c r="M29">
        <v>2.6</v>
      </c>
      <c r="N29">
        <v>2.2999999999999998</v>
      </c>
      <c r="O29">
        <v>1.8</v>
      </c>
      <c r="P29">
        <v>1.3</v>
      </c>
      <c r="Q29">
        <v>2.1</v>
      </c>
      <c r="R29">
        <v>0.2</v>
      </c>
      <c r="S29">
        <v>-1.1000000000000001</v>
      </c>
      <c r="T29">
        <v>-0.3</v>
      </c>
      <c r="U29">
        <v>0.2</v>
      </c>
      <c r="V29">
        <v>-0.7</v>
      </c>
      <c r="W29">
        <v>0.7</v>
      </c>
      <c r="X29">
        <v>2</v>
      </c>
      <c r="Y29">
        <v>1.8</v>
      </c>
      <c r="Z29">
        <v>-0.9</v>
      </c>
      <c r="AA29">
        <v>1.2</v>
      </c>
      <c r="AB29">
        <v>-0.7</v>
      </c>
      <c r="AC29">
        <v>0.3</v>
      </c>
      <c r="AD29">
        <v>3.3</v>
      </c>
      <c r="AE29">
        <v>-0.1</v>
      </c>
      <c r="AF29">
        <v>-0.6</v>
      </c>
      <c r="AG29">
        <v>-0.7</v>
      </c>
      <c r="AH29">
        <v>1.1000000000000001</v>
      </c>
      <c r="AI29">
        <v>0.2</v>
      </c>
      <c r="AJ29">
        <v>1.1000000000000001</v>
      </c>
      <c r="AK29">
        <v>0.2</v>
      </c>
      <c r="AL29">
        <v>1.2</v>
      </c>
      <c r="AM29">
        <v>0.6</v>
      </c>
      <c r="AN29">
        <v>-0.3</v>
      </c>
      <c r="AO29">
        <v>-1.1000000000000001</v>
      </c>
      <c r="AP29">
        <v>2.6</v>
      </c>
      <c r="AQ29">
        <v>0.3</v>
      </c>
      <c r="AR29">
        <v>-0.6</v>
      </c>
      <c r="AS29">
        <v>-1.1000000000000001</v>
      </c>
      <c r="AT29">
        <v>-0.2</v>
      </c>
      <c r="AU29">
        <v>0.4</v>
      </c>
      <c r="AV29">
        <v>1.9</v>
      </c>
      <c r="AW29">
        <v>2.2000000000000002</v>
      </c>
      <c r="AX29">
        <v>0.5</v>
      </c>
      <c r="AY29">
        <v>-0.1</v>
      </c>
      <c r="BB29">
        <f>SUMPRODUCT($C29:$AY29,$C$22:$AY$22)</f>
        <v>1.7408952225865764</v>
      </c>
      <c r="BC29">
        <f>SUMPRODUCT($C29:$AY29,$C$23:$AY$23)</f>
        <v>0.10764202633855617</v>
      </c>
      <c r="BD29">
        <f>SUMPRODUCT($C29:$AY29,$C$24:$AY$24)</f>
        <v>1.3704897623345238</v>
      </c>
      <c r="BE29">
        <f>SUMPRODUCT($C29:$AY29,$C$25:$AY$25)</f>
        <v>1.7607282609139168</v>
      </c>
      <c r="BF29">
        <f>SUMPRODUCT($C29:$AY29,$C$26:$AY$26)</f>
        <v>-0.73795857646885676</v>
      </c>
      <c r="BG29">
        <f>SUMPRODUCT($C29:$AY29,$C$27:$AY$27)</f>
        <v>6.9693457825851457E-2</v>
      </c>
      <c r="BH29">
        <f>SUMPRODUCT($C29:$AY29,$C$28:$AY$28)</f>
        <v>9.7471840529237769E-2</v>
      </c>
      <c r="BI29">
        <f>SUMPRODUCT($C29:$AY29,$C$10:$AY$10)</f>
        <v>-0.40391800271197259</v>
      </c>
      <c r="BJ29">
        <f>SUMPRODUCT($C29:$AY29,$C$11:$AY$11)</f>
        <v>9.2011747430249632E-2</v>
      </c>
      <c r="BK29">
        <f>SUMPRODUCT($C29:$AY29,$C$12:$AY$12)</f>
        <v>0.28073842563653789</v>
      </c>
      <c r="BL29">
        <f>SUMPRODUCT($C29:$AY29,$C$13:$AY$13)</f>
        <v>-1.1074192303930626</v>
      </c>
      <c r="BM29">
        <f>SUMPRODUCT($C29:$AY29,$C$14:$AY$14)</f>
        <v>1.579495981245814</v>
      </c>
      <c r="BN29">
        <f>SUMPRODUCT($C29:$AY29,$C$15:$AY$15)</f>
        <v>-0.44700570142123713</v>
      </c>
      <c r="BO29">
        <f>SUMPRODUCT($C29:$AY29,$C$16:$AY$16)</f>
        <v>2.4514050310600686</v>
      </c>
      <c r="BP29">
        <f>SUMPRODUCT($C29:$AY29,$C$17:$AY$17)</f>
        <v>0.43763233223961356</v>
      </c>
      <c r="BQ29">
        <f>SUMPRODUCT($C29:$AY29,$C$18:$AY$18)</f>
        <v>0.7481818109885241</v>
      </c>
      <c r="BR29">
        <f>SUMPRODUCT($C29:$AY29,$C$19:$AY$19)</f>
        <v>1.7607282609139168</v>
      </c>
    </row>
    <row r="30" spans="1:70" x14ac:dyDescent="0.3">
      <c r="A30">
        <v>1897</v>
      </c>
      <c r="B30">
        <v>0.14000000000000001</v>
      </c>
      <c r="D30">
        <v>-0.2</v>
      </c>
      <c r="E30">
        <v>1.4</v>
      </c>
      <c r="F30">
        <v>-0.2</v>
      </c>
      <c r="G30">
        <v>-0.3</v>
      </c>
      <c r="H30">
        <v>-0.5</v>
      </c>
      <c r="I30">
        <v>-1.4</v>
      </c>
      <c r="J30">
        <v>-1.7</v>
      </c>
      <c r="K30">
        <v>-1.2</v>
      </c>
      <c r="L30">
        <v>-0.5</v>
      </c>
      <c r="M30">
        <v>1.4</v>
      </c>
      <c r="N30">
        <v>1.6</v>
      </c>
      <c r="O30">
        <v>1.2</v>
      </c>
      <c r="P30">
        <v>0.5</v>
      </c>
      <c r="Q30">
        <v>1.3</v>
      </c>
      <c r="R30">
        <v>0</v>
      </c>
      <c r="S30">
        <v>-0.6</v>
      </c>
      <c r="T30">
        <v>-0.8</v>
      </c>
      <c r="U30">
        <v>-1.5</v>
      </c>
      <c r="V30">
        <v>-1</v>
      </c>
      <c r="W30">
        <v>0.6</v>
      </c>
      <c r="X30">
        <v>-0.1</v>
      </c>
      <c r="Y30">
        <v>1.4</v>
      </c>
      <c r="Z30">
        <v>-0.2</v>
      </c>
      <c r="AA30">
        <v>1.4</v>
      </c>
      <c r="AB30">
        <v>-1.2</v>
      </c>
      <c r="AC30">
        <v>-1.9</v>
      </c>
      <c r="AD30">
        <v>1.4</v>
      </c>
      <c r="AE30">
        <v>-0.4</v>
      </c>
      <c r="AF30">
        <v>-2</v>
      </c>
      <c r="AG30">
        <v>-0.6</v>
      </c>
      <c r="AH30">
        <v>0.9</v>
      </c>
      <c r="AI30">
        <v>-0.2</v>
      </c>
      <c r="AJ30">
        <v>0.3</v>
      </c>
      <c r="AK30">
        <v>0.2</v>
      </c>
      <c r="AL30">
        <v>0.7</v>
      </c>
      <c r="AM30">
        <v>-0.5</v>
      </c>
      <c r="AN30">
        <v>-1.5</v>
      </c>
      <c r="AO30">
        <v>-1.2</v>
      </c>
      <c r="AP30">
        <v>-1.1000000000000001</v>
      </c>
      <c r="AQ30">
        <v>0.3</v>
      </c>
      <c r="AR30">
        <v>-0.5</v>
      </c>
      <c r="AS30">
        <v>-0.5</v>
      </c>
      <c r="AT30">
        <v>-0.9</v>
      </c>
      <c r="AU30">
        <v>-0.3</v>
      </c>
      <c r="AV30">
        <v>0.8</v>
      </c>
      <c r="AW30">
        <v>2.1</v>
      </c>
      <c r="AX30">
        <v>-0.2</v>
      </c>
      <c r="AY30">
        <v>0.6</v>
      </c>
      <c r="BB30">
        <f t="shared" ref="BB30:BB93" si="8">SUMPRODUCT($C30:$AY30,$C$22:$AY$22)</f>
        <v>0.9190528383087806</v>
      </c>
      <c r="BC30">
        <f t="shared" ref="BC30:BC93" si="9">SUMPRODUCT($C30:$AY30,$C$23:$AY$23)</f>
        <v>-0.61184678508729751</v>
      </c>
      <c r="BD30">
        <f t="shared" ref="BD30:BD93" si="10">SUMPRODUCT($C30:$AY30,$C$24:$AY$24)</f>
        <v>0.33401369042747042</v>
      </c>
      <c r="BE30">
        <f t="shared" ref="BE30:BE93" si="11">SUMPRODUCT($C30:$AY30,$C$25:$AY$25)</f>
        <v>1.0306046671046243</v>
      </c>
      <c r="BF30">
        <f t="shared" ref="BF30:BF93" si="12">SUMPRODUCT($C30:$AY30,$C$26:$AY$26)</f>
        <v>-0.34433857193430467</v>
      </c>
      <c r="BG30">
        <f t="shared" ref="BG30:BG93" si="13">SUMPRODUCT($C30:$AY30,$C$27:$AY$27)</f>
        <v>-2.575809480770952E-2</v>
      </c>
      <c r="BH30">
        <f t="shared" ref="BH30:BH93" si="14">SUMPRODUCT($C30:$AY30,$C$28:$AY$28)</f>
        <v>-0.19866961982893033</v>
      </c>
      <c r="BI30">
        <f t="shared" ref="BI30:BI93" si="15">SUMPRODUCT($C30:$AY30,$C$10:$AY$10)</f>
        <v>-0.82563133125947197</v>
      </c>
      <c r="BJ30">
        <f t="shared" ref="BJ30:BJ93" si="16">SUMPRODUCT($C30:$AY30,$C$11:$AY$11)</f>
        <v>-0.44297356828193835</v>
      </c>
      <c r="BK30">
        <f t="shared" ref="BK30:BK93" si="17">SUMPRODUCT($C30:$AY30,$C$12:$AY$12)</f>
        <v>-0.67168062674500995</v>
      </c>
      <c r="BL30">
        <f t="shared" ref="BL30:BL93" si="18">SUMPRODUCT($C30:$AY30,$C$13:$AY$13)</f>
        <v>-0.52880103454646221</v>
      </c>
      <c r="BM30">
        <f t="shared" ref="BM30:BM93" si="19">SUMPRODUCT($C30:$AY30,$C$14:$AY$14)</f>
        <v>0.73326759445312695</v>
      </c>
      <c r="BN30">
        <f t="shared" ref="BN30:BN93" si="20">SUMPRODUCT($C30:$AY30,$C$15:$AY$15)</f>
        <v>-0.26127334791481732</v>
      </c>
      <c r="BO30">
        <f t="shared" ref="BO30:BO93" si="21">SUMPRODUCT($C30:$AY30,$C$16:$AY$16)</f>
        <v>1.371125260893979</v>
      </c>
      <c r="BP30">
        <f t="shared" ref="BP30:BP93" si="22">SUMPRODUCT($C30:$AY30,$C$17:$AY$17)</f>
        <v>-7.919403146493903E-2</v>
      </c>
      <c r="BQ30">
        <f t="shared" ref="BQ30:BQ93" si="23">SUMPRODUCT($C30:$AY30,$C$18:$AY$18)</f>
        <v>7.7420273724023547E-2</v>
      </c>
      <c r="BR30">
        <f t="shared" ref="BR30:BR93" si="24">SUMPRODUCT($C30:$AY30,$C$19:$AY$19)</f>
        <v>1.0306046671046243</v>
      </c>
    </row>
    <row r="31" spans="1:70" x14ac:dyDescent="0.3">
      <c r="A31">
        <v>1898</v>
      </c>
      <c r="B31">
        <v>0.04</v>
      </c>
      <c r="D31">
        <v>0.9</v>
      </c>
      <c r="E31">
        <v>1</v>
      </c>
      <c r="F31">
        <v>-2.2000000000000002</v>
      </c>
      <c r="G31">
        <v>-1.5</v>
      </c>
      <c r="H31">
        <v>-2.4</v>
      </c>
      <c r="I31">
        <v>0.8</v>
      </c>
      <c r="J31">
        <v>1.3</v>
      </c>
      <c r="K31">
        <v>-0.3</v>
      </c>
      <c r="L31">
        <v>0.7</v>
      </c>
      <c r="M31">
        <v>-1</v>
      </c>
      <c r="N31">
        <v>-0.5</v>
      </c>
      <c r="O31">
        <v>0.4</v>
      </c>
      <c r="P31">
        <v>1.7</v>
      </c>
      <c r="Q31">
        <v>0</v>
      </c>
      <c r="R31">
        <v>1.8</v>
      </c>
      <c r="S31">
        <v>1.6</v>
      </c>
      <c r="T31">
        <v>0.9</v>
      </c>
      <c r="U31">
        <v>1</v>
      </c>
      <c r="V31">
        <v>0.2</v>
      </c>
      <c r="W31">
        <v>0</v>
      </c>
      <c r="X31">
        <v>1.3</v>
      </c>
      <c r="Y31">
        <v>0.4</v>
      </c>
      <c r="Z31">
        <v>1.5</v>
      </c>
      <c r="AA31">
        <v>1.9</v>
      </c>
      <c r="AB31">
        <v>0.6</v>
      </c>
      <c r="AC31">
        <v>2.1</v>
      </c>
      <c r="AD31">
        <v>0.5</v>
      </c>
      <c r="AE31">
        <v>0.8</v>
      </c>
      <c r="AF31">
        <v>0.8</v>
      </c>
      <c r="AG31">
        <v>-0.6</v>
      </c>
      <c r="AH31">
        <v>-2.4</v>
      </c>
      <c r="AI31">
        <v>1.8</v>
      </c>
      <c r="AJ31">
        <v>1.9</v>
      </c>
      <c r="AK31">
        <v>0.5</v>
      </c>
      <c r="AL31">
        <v>-0.2</v>
      </c>
      <c r="AM31">
        <v>1.8</v>
      </c>
      <c r="AN31">
        <v>1</v>
      </c>
      <c r="AO31">
        <v>0.4</v>
      </c>
      <c r="AP31">
        <v>2.1</v>
      </c>
      <c r="AQ31">
        <v>1.9</v>
      </c>
      <c r="AR31">
        <v>0.7</v>
      </c>
      <c r="AS31">
        <v>-6.1</v>
      </c>
      <c r="AT31">
        <v>1.1000000000000001</v>
      </c>
      <c r="AU31">
        <v>1.4</v>
      </c>
      <c r="AV31">
        <v>0.3</v>
      </c>
      <c r="AW31">
        <v>1</v>
      </c>
      <c r="AX31">
        <v>1.8</v>
      </c>
      <c r="AY31">
        <v>-2.1</v>
      </c>
      <c r="BB31">
        <f t="shared" si="8"/>
        <v>0.64869749609673821</v>
      </c>
      <c r="BC31">
        <f t="shared" si="9"/>
        <v>1.3402399105521179</v>
      </c>
      <c r="BD31">
        <f t="shared" si="10"/>
        <v>0.89423046270887796</v>
      </c>
      <c r="BE31">
        <f t="shared" si="11"/>
        <v>-0.1655961187708353</v>
      </c>
      <c r="BF31">
        <f t="shared" si="12"/>
        <v>0.89452393169532585</v>
      </c>
      <c r="BG31">
        <f t="shared" si="13"/>
        <v>0.52761041908107797</v>
      </c>
      <c r="BH31">
        <f t="shared" si="14"/>
        <v>-2.2876006528042896</v>
      </c>
      <c r="BI31">
        <f t="shared" si="15"/>
        <v>0.60876605248464544</v>
      </c>
      <c r="BJ31">
        <f t="shared" si="16"/>
        <v>1.6650146842878122</v>
      </c>
      <c r="BK31">
        <f t="shared" si="17"/>
        <v>1.4958503146226612</v>
      </c>
      <c r="BL31">
        <f t="shared" si="18"/>
        <v>0.89860167787787559</v>
      </c>
      <c r="BM31">
        <f t="shared" si="19"/>
        <v>0.98726030115849284</v>
      </c>
      <c r="BN31">
        <f t="shared" si="20"/>
        <v>0.48600250752715723</v>
      </c>
      <c r="BO31">
        <f t="shared" si="21"/>
        <v>3.5460038635264021E-2</v>
      </c>
      <c r="BP31">
        <f t="shared" si="22"/>
        <v>-0.65126946498439664</v>
      </c>
      <c r="BQ31">
        <f t="shared" si="23"/>
        <v>-1.9703223866582618</v>
      </c>
      <c r="BR31">
        <f t="shared" si="24"/>
        <v>-0.1655961187708353</v>
      </c>
    </row>
    <row r="32" spans="1:70" x14ac:dyDescent="0.3">
      <c r="A32">
        <v>1899</v>
      </c>
      <c r="B32">
        <v>-4.28</v>
      </c>
      <c r="D32">
        <v>-4.2</v>
      </c>
      <c r="E32">
        <v>-5.5</v>
      </c>
      <c r="F32">
        <v>-3.3</v>
      </c>
      <c r="G32">
        <v>-0.3</v>
      </c>
      <c r="H32">
        <v>-7</v>
      </c>
      <c r="I32">
        <v>-2.2000000000000002</v>
      </c>
      <c r="J32">
        <v>-2.9</v>
      </c>
      <c r="K32">
        <v>-0.8</v>
      </c>
      <c r="L32">
        <v>-1.9</v>
      </c>
      <c r="M32">
        <v>-5.7</v>
      </c>
      <c r="N32">
        <v>-2.2999999999999998</v>
      </c>
      <c r="O32">
        <v>-5.0999999999999996</v>
      </c>
      <c r="P32">
        <v>-4.2</v>
      </c>
      <c r="Q32">
        <v>-6.9</v>
      </c>
      <c r="R32">
        <v>-5.2</v>
      </c>
      <c r="S32">
        <v>-4.8</v>
      </c>
      <c r="T32">
        <v>-1.6</v>
      </c>
      <c r="U32">
        <v>-3.3</v>
      </c>
      <c r="V32">
        <v>-2.2000000000000002</v>
      </c>
      <c r="W32">
        <v>-5.0999999999999996</v>
      </c>
      <c r="X32">
        <v>-6</v>
      </c>
      <c r="Y32">
        <v>-6.2</v>
      </c>
      <c r="Z32">
        <v>-5.4</v>
      </c>
      <c r="AA32">
        <v>-5.7</v>
      </c>
      <c r="AB32">
        <v>-2.1</v>
      </c>
      <c r="AC32">
        <v>-5.6</v>
      </c>
      <c r="AD32">
        <v>-6.9</v>
      </c>
      <c r="AE32">
        <v>-1.8</v>
      </c>
      <c r="AF32">
        <v>-3.3</v>
      </c>
      <c r="AG32">
        <v>-4.7</v>
      </c>
      <c r="AH32">
        <v>-0.4</v>
      </c>
      <c r="AI32">
        <v>-1.4</v>
      </c>
      <c r="AJ32">
        <v>-3.6</v>
      </c>
      <c r="AK32">
        <v>-6.9</v>
      </c>
      <c r="AL32">
        <v>-2.4</v>
      </c>
      <c r="AM32">
        <v>-3.2</v>
      </c>
      <c r="AN32">
        <v>-1.9</v>
      </c>
      <c r="AO32">
        <v>-1.8</v>
      </c>
      <c r="AP32">
        <v>-5.7</v>
      </c>
      <c r="AQ32">
        <v>-4.4000000000000004</v>
      </c>
      <c r="AR32">
        <v>-6</v>
      </c>
      <c r="AS32">
        <v>-3.1</v>
      </c>
      <c r="AT32">
        <v>-3</v>
      </c>
      <c r="AU32">
        <v>-0.7</v>
      </c>
      <c r="AV32">
        <v>-2.7</v>
      </c>
      <c r="AW32">
        <v>-6.2</v>
      </c>
      <c r="AX32">
        <v>-3.8</v>
      </c>
      <c r="AY32">
        <v>-5.9</v>
      </c>
      <c r="BB32">
        <f t="shared" si="8"/>
        <v>-5.428344614393529</v>
      </c>
      <c r="BC32">
        <f t="shared" si="9"/>
        <v>-2.4180388248329177</v>
      </c>
      <c r="BD32">
        <f t="shared" si="10"/>
        <v>-5.9255334226499468</v>
      </c>
      <c r="BE32">
        <f t="shared" si="11"/>
        <v>-2.4476193196423979</v>
      </c>
      <c r="BF32">
        <f t="shared" si="12"/>
        <v>-3.1036220729267354</v>
      </c>
      <c r="BG32">
        <f t="shared" si="13"/>
        <v>-6.3287936325138308</v>
      </c>
      <c r="BH32">
        <f t="shared" si="14"/>
        <v>-2.9374448832092326</v>
      </c>
      <c r="BI32">
        <f t="shared" si="15"/>
        <v>-1.8427039961713332</v>
      </c>
      <c r="BJ32">
        <f t="shared" si="16"/>
        <v>-1.656472099853157</v>
      </c>
      <c r="BK32">
        <f t="shared" si="17"/>
        <v>-3.2559636621244321</v>
      </c>
      <c r="BL32">
        <f t="shared" si="18"/>
        <v>-3.154783690679301</v>
      </c>
      <c r="BM32">
        <f t="shared" si="19"/>
        <v>-5.2168663640197463</v>
      </c>
      <c r="BN32">
        <f t="shared" si="20"/>
        <v>-5.6818969351429018</v>
      </c>
      <c r="BO32">
        <f t="shared" si="21"/>
        <v>-6.4934086968191247</v>
      </c>
      <c r="BP32">
        <f t="shared" si="22"/>
        <v>-5.5840939657022046</v>
      </c>
      <c r="BQ32">
        <f t="shared" si="23"/>
        <v>-1.2277893976119703</v>
      </c>
      <c r="BR32">
        <f t="shared" si="24"/>
        <v>-2.4476193196423979</v>
      </c>
    </row>
    <row r="33" spans="1:70" x14ac:dyDescent="0.3">
      <c r="A33">
        <v>1900</v>
      </c>
      <c r="B33">
        <v>-7.0000000000000007E-2</v>
      </c>
      <c r="D33">
        <v>-2.4</v>
      </c>
      <c r="E33">
        <v>-0.7</v>
      </c>
      <c r="F33">
        <v>2.5</v>
      </c>
      <c r="G33">
        <v>1.5</v>
      </c>
      <c r="H33">
        <v>-0.1</v>
      </c>
      <c r="I33">
        <v>0.6</v>
      </c>
      <c r="J33">
        <v>-0.2</v>
      </c>
      <c r="K33">
        <v>-1.9</v>
      </c>
      <c r="L33">
        <v>-2.6</v>
      </c>
      <c r="M33">
        <v>-1.5</v>
      </c>
      <c r="N33">
        <v>1.4</v>
      </c>
      <c r="O33">
        <v>-1.4</v>
      </c>
      <c r="P33">
        <v>-0.9</v>
      </c>
      <c r="Q33">
        <v>-1</v>
      </c>
      <c r="R33">
        <v>-1.9</v>
      </c>
      <c r="S33">
        <v>-1.9</v>
      </c>
      <c r="T33">
        <v>0.8</v>
      </c>
      <c r="U33">
        <v>-0.5</v>
      </c>
      <c r="V33">
        <v>1.8</v>
      </c>
      <c r="W33">
        <v>-1</v>
      </c>
      <c r="X33">
        <v>0.1</v>
      </c>
      <c r="Y33">
        <v>-2.2000000000000002</v>
      </c>
      <c r="Z33">
        <v>-2.1</v>
      </c>
      <c r="AA33">
        <v>1.4</v>
      </c>
      <c r="AB33">
        <v>-1.6</v>
      </c>
      <c r="AC33">
        <v>-0.5</v>
      </c>
      <c r="AD33">
        <v>-0.5</v>
      </c>
      <c r="AE33">
        <v>0.8</v>
      </c>
      <c r="AF33">
        <v>-0.4</v>
      </c>
      <c r="AG33">
        <v>1.2</v>
      </c>
      <c r="AH33">
        <v>2.6</v>
      </c>
      <c r="AI33">
        <v>1</v>
      </c>
      <c r="AJ33">
        <v>-0.7</v>
      </c>
      <c r="AK33">
        <v>-1</v>
      </c>
      <c r="AL33">
        <v>0.6</v>
      </c>
      <c r="AM33">
        <v>-0.2</v>
      </c>
      <c r="AN33">
        <v>0.4</v>
      </c>
      <c r="AO33">
        <v>-2</v>
      </c>
      <c r="AP33">
        <v>0.2</v>
      </c>
      <c r="AQ33">
        <v>-1.8</v>
      </c>
      <c r="AR33">
        <v>-0.8</v>
      </c>
      <c r="AS33">
        <v>0.7</v>
      </c>
      <c r="AT33">
        <v>-1.2</v>
      </c>
      <c r="AU33">
        <v>1.6</v>
      </c>
      <c r="AV33">
        <v>2.4</v>
      </c>
      <c r="AW33">
        <v>-0.6</v>
      </c>
      <c r="AX33">
        <v>-0.8</v>
      </c>
      <c r="AY33">
        <v>-0.2</v>
      </c>
      <c r="BB33">
        <f t="shared" si="8"/>
        <v>-1.0168352488021797</v>
      </c>
      <c r="BC33">
        <f t="shared" si="9"/>
        <v>0.49451777574282724</v>
      </c>
      <c r="BD33">
        <f t="shared" si="10"/>
        <v>0.27266480853648545</v>
      </c>
      <c r="BE33">
        <f t="shared" si="11"/>
        <v>1.3578132586901259</v>
      </c>
      <c r="BF33">
        <f t="shared" si="12"/>
        <v>-1.5969562813490692</v>
      </c>
      <c r="BG33">
        <f t="shared" si="13"/>
        <v>-0.87306525166974014</v>
      </c>
      <c r="BH33">
        <f t="shared" si="14"/>
        <v>1.4510185495504686</v>
      </c>
      <c r="BI33">
        <f t="shared" si="15"/>
        <v>1.3875887373374811</v>
      </c>
      <c r="BJ33">
        <f t="shared" si="16"/>
        <v>0.81102055800293682</v>
      </c>
      <c r="BK33">
        <f t="shared" si="17"/>
        <v>-0.67351835646122438</v>
      </c>
      <c r="BL33">
        <f t="shared" si="18"/>
        <v>-2.0609809173992888</v>
      </c>
      <c r="BM33">
        <f t="shared" si="19"/>
        <v>-0.68103681377291558</v>
      </c>
      <c r="BN33">
        <f t="shared" si="20"/>
        <v>-0.45854160756284834</v>
      </c>
      <c r="BO33">
        <f t="shared" si="21"/>
        <v>-1.2541864875459543</v>
      </c>
      <c r="BP33">
        <f t="shared" si="22"/>
        <v>0.37010481916992427</v>
      </c>
      <c r="BQ33">
        <f t="shared" si="23"/>
        <v>2.1181156878311764</v>
      </c>
      <c r="BR33">
        <f t="shared" si="24"/>
        <v>1.3578132586901259</v>
      </c>
    </row>
    <row r="34" spans="1:70" x14ac:dyDescent="0.3">
      <c r="A34">
        <v>1901</v>
      </c>
      <c r="B34">
        <v>-0.24</v>
      </c>
      <c r="D34">
        <v>-1.4</v>
      </c>
      <c r="E34">
        <v>1.1000000000000001</v>
      </c>
      <c r="F34">
        <v>0.7</v>
      </c>
      <c r="G34">
        <v>0</v>
      </c>
      <c r="H34">
        <v>0.2</v>
      </c>
      <c r="I34">
        <v>-2.8</v>
      </c>
      <c r="J34">
        <v>-2.8</v>
      </c>
      <c r="K34">
        <v>-2.5</v>
      </c>
      <c r="L34">
        <v>-1.9</v>
      </c>
      <c r="M34">
        <v>0.1</v>
      </c>
      <c r="N34">
        <v>1.8</v>
      </c>
      <c r="O34">
        <v>-1.2</v>
      </c>
      <c r="P34">
        <v>-1.7</v>
      </c>
      <c r="Q34">
        <v>-0.9</v>
      </c>
      <c r="R34">
        <v>-0.9</v>
      </c>
      <c r="S34">
        <v>-0.4</v>
      </c>
      <c r="T34">
        <v>-2.6</v>
      </c>
      <c r="U34">
        <v>-2.5</v>
      </c>
      <c r="V34">
        <v>-3</v>
      </c>
      <c r="W34">
        <v>-2.2999999999999998</v>
      </c>
      <c r="X34">
        <v>-0.4</v>
      </c>
      <c r="Y34">
        <v>0.2</v>
      </c>
      <c r="Z34">
        <v>-0.7</v>
      </c>
      <c r="AA34">
        <v>1.3</v>
      </c>
      <c r="AB34">
        <v>-2.2000000000000002</v>
      </c>
      <c r="AC34">
        <v>0</v>
      </c>
      <c r="AD34">
        <v>0.3</v>
      </c>
      <c r="AE34">
        <v>-3.1</v>
      </c>
      <c r="AF34">
        <v>-2.9</v>
      </c>
      <c r="AG34">
        <v>0.8</v>
      </c>
      <c r="AH34">
        <v>0.8</v>
      </c>
      <c r="AI34">
        <v>-2.6</v>
      </c>
      <c r="AJ34">
        <v>-2.4</v>
      </c>
      <c r="AK34">
        <v>0.3</v>
      </c>
      <c r="AL34">
        <v>0.2</v>
      </c>
      <c r="AM34">
        <v>-2.2000000000000002</v>
      </c>
      <c r="AN34">
        <v>-2.9</v>
      </c>
      <c r="AO34">
        <v>-1.9</v>
      </c>
      <c r="AP34">
        <v>1.9</v>
      </c>
      <c r="AQ34">
        <v>-0.9</v>
      </c>
      <c r="AR34">
        <v>-0.5</v>
      </c>
      <c r="AS34">
        <v>0.9</v>
      </c>
      <c r="AT34">
        <v>-1.8</v>
      </c>
      <c r="AU34">
        <v>-3.2</v>
      </c>
      <c r="AV34">
        <v>1.7</v>
      </c>
      <c r="AW34">
        <v>-0.8</v>
      </c>
      <c r="AX34">
        <v>-2</v>
      </c>
      <c r="AY34">
        <v>0.1</v>
      </c>
      <c r="BB34">
        <f t="shared" si="8"/>
        <v>-0.92030031628722642</v>
      </c>
      <c r="BC34">
        <f t="shared" si="9"/>
        <v>-2.5634179411809348</v>
      </c>
      <c r="BD34">
        <f t="shared" si="10"/>
        <v>0.78834224345526061</v>
      </c>
      <c r="BE34">
        <f t="shared" si="11"/>
        <v>1.1462426094655964</v>
      </c>
      <c r="BF34">
        <f t="shared" si="12"/>
        <v>-1.0819013695142861</v>
      </c>
      <c r="BG34">
        <f t="shared" si="13"/>
        <v>-0.44611738351907593</v>
      </c>
      <c r="BH34">
        <f t="shared" si="14"/>
        <v>0.52323167266527759</v>
      </c>
      <c r="BI34">
        <f t="shared" si="15"/>
        <v>-2.9768174204355109</v>
      </c>
      <c r="BJ34">
        <f t="shared" si="16"/>
        <v>-2.6404955947136566</v>
      </c>
      <c r="BK34">
        <f t="shared" si="17"/>
        <v>-2.0611651456432054</v>
      </c>
      <c r="BL34">
        <f t="shared" si="18"/>
        <v>-1.5859263102987364</v>
      </c>
      <c r="BM34">
        <f t="shared" si="19"/>
        <v>-1.3357405546873062</v>
      </c>
      <c r="BN34">
        <f t="shared" si="20"/>
        <v>4.9343192612861603E-2</v>
      </c>
      <c r="BO34">
        <f t="shared" si="21"/>
        <v>-0.11021750876709718</v>
      </c>
      <c r="BP34">
        <f t="shared" si="22"/>
        <v>0.76342876779475055</v>
      </c>
      <c r="BQ34">
        <f t="shared" si="23"/>
        <v>0.441367459599463</v>
      </c>
      <c r="BR34">
        <f t="shared" si="24"/>
        <v>1.1462426094655964</v>
      </c>
    </row>
    <row r="35" spans="1:70" x14ac:dyDescent="0.3">
      <c r="A35">
        <v>1902</v>
      </c>
      <c r="B35">
        <v>-1.23</v>
      </c>
      <c r="D35">
        <v>-4.5999999999999996</v>
      </c>
      <c r="E35">
        <v>-5.2</v>
      </c>
      <c r="F35">
        <v>1</v>
      </c>
      <c r="G35">
        <v>0.3</v>
      </c>
      <c r="H35">
        <v>1.1000000000000001</v>
      </c>
      <c r="I35">
        <v>-2</v>
      </c>
      <c r="J35">
        <v>-3.9</v>
      </c>
      <c r="K35">
        <v>-4.4000000000000004</v>
      </c>
      <c r="L35">
        <v>-4.5</v>
      </c>
      <c r="M35">
        <v>-2.7</v>
      </c>
      <c r="N35">
        <v>1.7</v>
      </c>
      <c r="O35">
        <v>-5</v>
      </c>
      <c r="P35">
        <v>-4.8</v>
      </c>
      <c r="Q35">
        <v>-2.8</v>
      </c>
      <c r="R35">
        <v>-5.4</v>
      </c>
      <c r="S35">
        <v>-3.9</v>
      </c>
      <c r="T35">
        <v>-1.4</v>
      </c>
      <c r="U35">
        <v>-4.0999999999999996</v>
      </c>
      <c r="V35">
        <v>0.5</v>
      </c>
      <c r="W35">
        <v>-1.6</v>
      </c>
      <c r="X35">
        <v>1.1000000000000001</v>
      </c>
      <c r="Y35">
        <v>-5.2</v>
      </c>
      <c r="Z35">
        <v>-4.5999999999999996</v>
      </c>
      <c r="AA35">
        <v>1.6</v>
      </c>
      <c r="AB35">
        <v>-4.4000000000000004</v>
      </c>
      <c r="AC35">
        <v>0.9</v>
      </c>
      <c r="AD35">
        <v>-1.7</v>
      </c>
      <c r="AE35">
        <v>-0.5</v>
      </c>
      <c r="AF35">
        <v>-3.3</v>
      </c>
      <c r="AG35">
        <v>1</v>
      </c>
      <c r="AH35">
        <v>1.7</v>
      </c>
      <c r="AI35">
        <v>-1.7</v>
      </c>
      <c r="AJ35">
        <v>-4.0999999999999996</v>
      </c>
      <c r="AK35">
        <v>-3.1</v>
      </c>
      <c r="AL35">
        <v>0.3</v>
      </c>
      <c r="AM35">
        <v>-3.2</v>
      </c>
      <c r="AN35">
        <v>-1.8</v>
      </c>
      <c r="AO35">
        <v>-4.4000000000000004</v>
      </c>
      <c r="AP35">
        <v>0</v>
      </c>
      <c r="AQ35">
        <v>-5.4</v>
      </c>
      <c r="AR35">
        <v>-1.5</v>
      </c>
      <c r="AS35">
        <v>1.6</v>
      </c>
      <c r="AT35">
        <v>-4.4000000000000004</v>
      </c>
      <c r="AU35">
        <v>-0.4</v>
      </c>
      <c r="AV35">
        <v>1.2</v>
      </c>
      <c r="AW35">
        <v>-0.8</v>
      </c>
      <c r="AX35">
        <v>-4</v>
      </c>
      <c r="AY35">
        <v>0.4</v>
      </c>
      <c r="BB35">
        <f t="shared" si="8"/>
        <v>-2.6202144221606845</v>
      </c>
      <c r="BC35">
        <f t="shared" si="9"/>
        <v>-2.0555593781146126</v>
      </c>
      <c r="BD35">
        <f t="shared" si="10"/>
        <v>0.4376783998828257</v>
      </c>
      <c r="BE35">
        <f t="shared" si="11"/>
        <v>1.016119015656304</v>
      </c>
      <c r="BF35">
        <f t="shared" si="12"/>
        <v>-4.1872976853895931</v>
      </c>
      <c r="BG35">
        <f t="shared" si="13"/>
        <v>-2.0249274158084116</v>
      </c>
      <c r="BH35">
        <f t="shared" si="14"/>
        <v>1.0400549346467134</v>
      </c>
      <c r="BI35">
        <f t="shared" si="15"/>
        <v>-0.242560421153386</v>
      </c>
      <c r="BJ35">
        <f t="shared" si="16"/>
        <v>-1.9159765051395008</v>
      </c>
      <c r="BK35">
        <f t="shared" si="17"/>
        <v>-3.8377930574655168</v>
      </c>
      <c r="BL35">
        <f t="shared" si="18"/>
        <v>-4.687950304821725</v>
      </c>
      <c r="BM35">
        <f t="shared" si="19"/>
        <v>-2.0566920319515765</v>
      </c>
      <c r="BN35">
        <f t="shared" si="20"/>
        <v>-1.6879929716027124</v>
      </c>
      <c r="BO35">
        <f t="shared" si="21"/>
        <v>-3.0642493139945119</v>
      </c>
      <c r="BP35">
        <f t="shared" si="22"/>
        <v>1.0105349458286017</v>
      </c>
      <c r="BQ35">
        <f t="shared" si="23"/>
        <v>0.91509702195225517</v>
      </c>
      <c r="BR35">
        <f t="shared" si="24"/>
        <v>1.016119015656304</v>
      </c>
    </row>
    <row r="36" spans="1:70" x14ac:dyDescent="0.3">
      <c r="A36">
        <v>1903</v>
      </c>
      <c r="B36">
        <v>-2.2000000000000002</v>
      </c>
      <c r="D36">
        <v>-1</v>
      </c>
      <c r="E36">
        <v>-2</v>
      </c>
      <c r="F36">
        <v>-2.2000000000000002</v>
      </c>
      <c r="G36">
        <v>-2.7</v>
      </c>
      <c r="H36">
        <v>-4.0999999999999996</v>
      </c>
      <c r="I36">
        <v>-1.1000000000000001</v>
      </c>
      <c r="J36">
        <v>-0.7</v>
      </c>
      <c r="K36">
        <v>0.5</v>
      </c>
      <c r="L36">
        <v>-0.7</v>
      </c>
      <c r="M36">
        <v>-1.7</v>
      </c>
      <c r="N36">
        <v>-2.5</v>
      </c>
      <c r="O36">
        <v>-1.9</v>
      </c>
      <c r="P36">
        <v>-1.4</v>
      </c>
      <c r="Q36">
        <v>-3.7</v>
      </c>
      <c r="R36">
        <v>-0.5</v>
      </c>
      <c r="S36">
        <v>-1.6</v>
      </c>
      <c r="T36">
        <v>-1</v>
      </c>
      <c r="U36">
        <v>-0.9</v>
      </c>
      <c r="V36">
        <v>-0.7</v>
      </c>
      <c r="W36">
        <v>-0.8</v>
      </c>
      <c r="X36">
        <v>-2.2000000000000002</v>
      </c>
      <c r="Y36">
        <v>-2.1</v>
      </c>
      <c r="Z36">
        <v>-0.9</v>
      </c>
      <c r="AA36">
        <v>-2.1</v>
      </c>
      <c r="AB36">
        <v>0.1</v>
      </c>
      <c r="AC36">
        <v>-4.5999999999999996</v>
      </c>
      <c r="AD36">
        <v>-4</v>
      </c>
      <c r="AE36">
        <v>-0.6</v>
      </c>
      <c r="AF36">
        <v>-0.9</v>
      </c>
      <c r="AG36">
        <v>-2.2000000000000002</v>
      </c>
      <c r="AH36">
        <v>-3.3</v>
      </c>
      <c r="AI36">
        <v>0</v>
      </c>
      <c r="AJ36">
        <v>-0.9</v>
      </c>
      <c r="AK36">
        <v>-2.9</v>
      </c>
      <c r="AL36">
        <v>-2.2999999999999998</v>
      </c>
      <c r="AM36">
        <v>-0.8</v>
      </c>
      <c r="AN36">
        <v>-1.1000000000000001</v>
      </c>
      <c r="AO36">
        <v>-0.4</v>
      </c>
      <c r="AP36">
        <v>-4.3</v>
      </c>
      <c r="AQ36">
        <v>-0.5</v>
      </c>
      <c r="AR36">
        <v>-2.2999999999999998</v>
      </c>
      <c r="AS36">
        <v>-5.4</v>
      </c>
      <c r="AT36">
        <v>-0.2</v>
      </c>
      <c r="AU36">
        <v>-0.4</v>
      </c>
      <c r="AV36">
        <v>-1.1000000000000001</v>
      </c>
      <c r="AW36">
        <v>-1</v>
      </c>
      <c r="AX36">
        <v>-0.2</v>
      </c>
      <c r="AY36">
        <v>-3.9</v>
      </c>
      <c r="BB36">
        <f t="shared" si="8"/>
        <v>-1.5796077501554595</v>
      </c>
      <c r="BC36">
        <f t="shared" si="9"/>
        <v>-0.5171853260952054</v>
      </c>
      <c r="BD36">
        <f t="shared" si="10"/>
        <v>-3.5216259644255663</v>
      </c>
      <c r="BE36">
        <f t="shared" si="11"/>
        <v>-2.0420802441681594</v>
      </c>
      <c r="BF36">
        <f t="shared" si="12"/>
        <v>-0.56539460547407949</v>
      </c>
      <c r="BG36">
        <f t="shared" si="13"/>
        <v>-2.6781146818079113</v>
      </c>
      <c r="BH36">
        <f t="shared" si="14"/>
        <v>-3.1596370233290108</v>
      </c>
      <c r="BI36">
        <f t="shared" si="15"/>
        <v>-0.71642498205312277</v>
      </c>
      <c r="BJ36">
        <f t="shared" si="16"/>
        <v>-0.12148678414096918</v>
      </c>
      <c r="BK36">
        <f t="shared" si="17"/>
        <v>-0.48836271200566739</v>
      </c>
      <c r="BL36">
        <f t="shared" si="18"/>
        <v>-0.41797741819802003</v>
      </c>
      <c r="BM36">
        <f t="shared" si="19"/>
        <v>-1.4478690679963286</v>
      </c>
      <c r="BN36">
        <f t="shared" si="20"/>
        <v>-2.2692211108162272</v>
      </c>
      <c r="BO36">
        <f t="shared" si="21"/>
        <v>-2.9985824319026984</v>
      </c>
      <c r="BP36">
        <f t="shared" si="22"/>
        <v>-3.8313869657213924</v>
      </c>
      <c r="BQ36">
        <f t="shared" si="23"/>
        <v>-2.7239238172605971</v>
      </c>
      <c r="BR36">
        <f t="shared" si="24"/>
        <v>-2.0420802441681594</v>
      </c>
    </row>
    <row r="37" spans="1:70" x14ac:dyDescent="0.3">
      <c r="A37">
        <v>1904</v>
      </c>
      <c r="B37">
        <v>-2.34</v>
      </c>
      <c r="D37">
        <v>-3.2</v>
      </c>
      <c r="E37">
        <v>-1.6</v>
      </c>
      <c r="F37">
        <v>0.2</v>
      </c>
      <c r="G37">
        <v>-0.3</v>
      </c>
      <c r="H37">
        <v>1.2</v>
      </c>
      <c r="I37">
        <v>-7.4</v>
      </c>
      <c r="J37">
        <v>-6.5</v>
      </c>
      <c r="K37">
        <v>-3</v>
      </c>
      <c r="L37">
        <v>-4.4000000000000004</v>
      </c>
      <c r="M37">
        <v>-6.3</v>
      </c>
      <c r="N37">
        <v>0.3</v>
      </c>
      <c r="O37">
        <v>-6.9</v>
      </c>
      <c r="P37">
        <v>-7.2</v>
      </c>
      <c r="Q37">
        <v>-0.6</v>
      </c>
      <c r="R37">
        <v>-4.3</v>
      </c>
      <c r="S37">
        <v>-1.4</v>
      </c>
      <c r="T37">
        <v>-7.1</v>
      </c>
      <c r="U37">
        <v>-6.6</v>
      </c>
      <c r="V37">
        <v>-6.4</v>
      </c>
      <c r="W37">
        <v>-9.3000000000000007</v>
      </c>
      <c r="X37">
        <v>-8.5</v>
      </c>
      <c r="Y37">
        <v>-3.5</v>
      </c>
      <c r="Z37">
        <v>-1.9</v>
      </c>
      <c r="AA37">
        <v>-0.2</v>
      </c>
      <c r="AB37">
        <v>-5.3</v>
      </c>
      <c r="AC37">
        <v>-6.6</v>
      </c>
      <c r="AD37">
        <v>-0.7</v>
      </c>
      <c r="AE37">
        <v>-6.6</v>
      </c>
      <c r="AF37">
        <v>-7.2</v>
      </c>
      <c r="AG37">
        <v>0.4</v>
      </c>
      <c r="AH37">
        <v>0</v>
      </c>
      <c r="AI37">
        <v>-7.1</v>
      </c>
      <c r="AJ37">
        <v>-7.4</v>
      </c>
      <c r="AK37">
        <v>0.2</v>
      </c>
      <c r="AL37">
        <v>-0.4</v>
      </c>
      <c r="AM37">
        <v>-7.1</v>
      </c>
      <c r="AN37">
        <v>-6.9</v>
      </c>
      <c r="AO37">
        <v>-4.8</v>
      </c>
      <c r="AP37">
        <v>-4.4000000000000004</v>
      </c>
      <c r="AQ37">
        <v>-3</v>
      </c>
      <c r="AR37">
        <v>0.8</v>
      </c>
      <c r="AS37">
        <v>-0.9</v>
      </c>
      <c r="AT37">
        <v>-5.8</v>
      </c>
      <c r="AU37">
        <v>-6.7</v>
      </c>
      <c r="AV37">
        <v>0.2</v>
      </c>
      <c r="AW37">
        <v>-8.9</v>
      </c>
      <c r="AX37">
        <v>-5.6</v>
      </c>
      <c r="AY37">
        <v>0.6</v>
      </c>
      <c r="BB37">
        <f t="shared" si="8"/>
        <v>-7.2028060984829843</v>
      </c>
      <c r="BC37">
        <f t="shared" si="9"/>
        <v>-6.7444198788810921</v>
      </c>
      <c r="BD37">
        <f t="shared" si="10"/>
        <v>-1.7524606583294919</v>
      </c>
      <c r="BE37">
        <f t="shared" si="11"/>
        <v>-1.2702130350869603E-3</v>
      </c>
      <c r="BF37">
        <f t="shared" si="12"/>
        <v>-3.1250317219762689</v>
      </c>
      <c r="BG37">
        <f t="shared" si="13"/>
        <v>0.42188531819208874</v>
      </c>
      <c r="BH37">
        <f t="shared" si="14"/>
        <v>0.10914844011832077</v>
      </c>
      <c r="BI37">
        <f t="shared" si="15"/>
        <v>-6.6452452739889925</v>
      </c>
      <c r="BJ37">
        <f t="shared" si="16"/>
        <v>-7.113498531571218</v>
      </c>
      <c r="BK37">
        <f t="shared" si="17"/>
        <v>-6.3177947243405415</v>
      </c>
      <c r="BL37">
        <f t="shared" si="18"/>
        <v>-3.6963288271155497</v>
      </c>
      <c r="BM37">
        <f t="shared" si="19"/>
        <v>-8.148177606608618</v>
      </c>
      <c r="BN37">
        <f t="shared" si="20"/>
        <v>0.23335303969031132</v>
      </c>
      <c r="BO37">
        <f t="shared" si="21"/>
        <v>-2.4553031667496583</v>
      </c>
      <c r="BP37">
        <f t="shared" si="22"/>
        <v>-1.2375135406691051</v>
      </c>
      <c r="BQ37">
        <f t="shared" si="23"/>
        <v>-6.3329473731408625E-2</v>
      </c>
      <c r="BR37">
        <f t="shared" si="24"/>
        <v>-1.2702130350869603E-3</v>
      </c>
    </row>
    <row r="38" spans="1:70" x14ac:dyDescent="0.3">
      <c r="A38">
        <v>1905</v>
      </c>
      <c r="B38">
        <v>-3.54</v>
      </c>
      <c r="D38">
        <v>-5.4</v>
      </c>
      <c r="E38">
        <v>-6.7</v>
      </c>
      <c r="F38">
        <v>0.8</v>
      </c>
      <c r="G38">
        <v>1.7</v>
      </c>
      <c r="H38">
        <v>-2.1</v>
      </c>
      <c r="I38">
        <v>-6.9</v>
      </c>
      <c r="J38">
        <v>-7</v>
      </c>
      <c r="K38">
        <v>-3.2</v>
      </c>
      <c r="L38">
        <v>-4.7</v>
      </c>
      <c r="M38">
        <v>-6.9</v>
      </c>
      <c r="N38">
        <v>0.1</v>
      </c>
      <c r="O38">
        <v>-6.5</v>
      </c>
      <c r="P38">
        <v>-6.4</v>
      </c>
      <c r="Q38">
        <v>-7.8</v>
      </c>
      <c r="R38">
        <v>-6.2</v>
      </c>
      <c r="S38">
        <v>-5.7</v>
      </c>
      <c r="T38">
        <v>-6.5</v>
      </c>
      <c r="U38">
        <v>-6.8</v>
      </c>
      <c r="V38">
        <v>-7.4</v>
      </c>
      <c r="W38">
        <v>-5.7</v>
      </c>
      <c r="X38">
        <v>-4</v>
      </c>
      <c r="Y38">
        <v>-7.3</v>
      </c>
      <c r="Z38">
        <v>-5.5</v>
      </c>
      <c r="AA38">
        <v>-2.1</v>
      </c>
      <c r="AB38">
        <v>-5.6</v>
      </c>
      <c r="AC38">
        <v>-3.1</v>
      </c>
      <c r="AD38">
        <v>-5.6</v>
      </c>
      <c r="AE38">
        <v>-6.6</v>
      </c>
      <c r="AF38">
        <v>-6.7</v>
      </c>
      <c r="AG38">
        <v>-1.8</v>
      </c>
      <c r="AH38">
        <v>1.7</v>
      </c>
      <c r="AI38">
        <v>-6.3</v>
      </c>
      <c r="AJ38">
        <v>-6.1</v>
      </c>
      <c r="AK38">
        <v>-7.5</v>
      </c>
      <c r="AL38">
        <v>-0.4</v>
      </c>
      <c r="AM38">
        <v>-6.2</v>
      </c>
      <c r="AN38">
        <v>-6.4</v>
      </c>
      <c r="AO38">
        <v>-4.9000000000000004</v>
      </c>
      <c r="AP38">
        <v>-4.4000000000000004</v>
      </c>
      <c r="AQ38">
        <v>-5.9</v>
      </c>
      <c r="AR38">
        <v>-5.0999999999999996</v>
      </c>
      <c r="AS38">
        <v>-0.1</v>
      </c>
      <c r="AT38">
        <v>-5.9</v>
      </c>
      <c r="AU38">
        <v>-6.7</v>
      </c>
      <c r="AV38">
        <v>0.6</v>
      </c>
      <c r="AW38">
        <v>-5.4</v>
      </c>
      <c r="AX38">
        <v>-5.0999999999999996</v>
      </c>
      <c r="AY38">
        <v>-1.5</v>
      </c>
      <c r="BB38">
        <f t="shared" si="8"/>
        <v>-5.9488039690244303</v>
      </c>
      <c r="BC38">
        <f t="shared" si="9"/>
        <v>-6.4028028352145379</v>
      </c>
      <c r="BD38">
        <f t="shared" si="10"/>
        <v>-3.0778898303989521</v>
      </c>
      <c r="BE38">
        <f t="shared" si="11"/>
        <v>3.9741387400694453E-2</v>
      </c>
      <c r="BF38">
        <f t="shared" si="12"/>
        <v>-4.8436864317450468</v>
      </c>
      <c r="BG38">
        <f t="shared" si="13"/>
        <v>-6.036377617586389</v>
      </c>
      <c r="BH38">
        <f t="shared" si="14"/>
        <v>0.14295306512014222</v>
      </c>
      <c r="BI38">
        <f t="shared" si="15"/>
        <v>-7.0157230597431601</v>
      </c>
      <c r="BJ38">
        <f t="shared" si="16"/>
        <v>-6.3539941262848751</v>
      </c>
      <c r="BK38">
        <f t="shared" si="17"/>
        <v>-5.9392532399883313</v>
      </c>
      <c r="BL38">
        <f t="shared" si="18"/>
        <v>-5.1104318579454695</v>
      </c>
      <c r="BM38">
        <f t="shared" si="19"/>
        <v>-5.496133809630126</v>
      </c>
      <c r="BN38">
        <f t="shared" si="20"/>
        <v>-4.8685287038647029</v>
      </c>
      <c r="BO38">
        <f t="shared" si="21"/>
        <v>-6.9042368122728766</v>
      </c>
      <c r="BP38">
        <f t="shared" si="22"/>
        <v>-2.1361633985902007</v>
      </c>
      <c r="BQ38">
        <f t="shared" si="23"/>
        <v>1.4303496588340485</v>
      </c>
      <c r="BR38">
        <f t="shared" si="24"/>
        <v>3.9741387400694453E-2</v>
      </c>
    </row>
    <row r="39" spans="1:70" x14ac:dyDescent="0.3">
      <c r="A39">
        <v>1906</v>
      </c>
      <c r="B39">
        <v>0.28999999999999998</v>
      </c>
      <c r="D39">
        <v>-1.9</v>
      </c>
      <c r="E39">
        <v>-1.6</v>
      </c>
      <c r="F39">
        <v>-0.8</v>
      </c>
      <c r="G39">
        <v>0.8</v>
      </c>
      <c r="H39">
        <v>-0.1</v>
      </c>
      <c r="I39">
        <v>2.2000000000000002</v>
      </c>
      <c r="J39">
        <v>1.8</v>
      </c>
      <c r="K39">
        <v>-1.2</v>
      </c>
      <c r="L39">
        <v>-1.7</v>
      </c>
      <c r="M39">
        <v>2.7</v>
      </c>
      <c r="N39">
        <v>-0.7</v>
      </c>
      <c r="O39">
        <v>1.4</v>
      </c>
      <c r="P39">
        <v>1.5</v>
      </c>
      <c r="Q39">
        <v>1.7</v>
      </c>
      <c r="R39">
        <v>0.4</v>
      </c>
      <c r="S39">
        <v>-3.1</v>
      </c>
      <c r="T39">
        <v>2.4</v>
      </c>
      <c r="U39">
        <v>1.6</v>
      </c>
      <c r="V39">
        <v>2.2000000000000002</v>
      </c>
      <c r="W39">
        <v>2.9</v>
      </c>
      <c r="X39">
        <v>2.7</v>
      </c>
      <c r="Y39">
        <v>0.4</v>
      </c>
      <c r="Z39">
        <v>-2.2999999999999998</v>
      </c>
      <c r="AA39">
        <v>3.5</v>
      </c>
      <c r="AB39">
        <v>0</v>
      </c>
      <c r="AC39">
        <v>1.4</v>
      </c>
      <c r="AD39">
        <v>3.4</v>
      </c>
      <c r="AE39">
        <v>2.7</v>
      </c>
      <c r="AF39">
        <v>1.7</v>
      </c>
      <c r="AG39">
        <v>-2.1</v>
      </c>
      <c r="AH39">
        <v>-1.5</v>
      </c>
      <c r="AI39">
        <v>3.2</v>
      </c>
      <c r="AJ39">
        <v>2</v>
      </c>
      <c r="AK39">
        <v>-0.2</v>
      </c>
      <c r="AL39">
        <v>-0.9</v>
      </c>
      <c r="AM39">
        <v>2.6</v>
      </c>
      <c r="AN39">
        <v>2.2999999999999998</v>
      </c>
      <c r="AO39">
        <v>-0.7</v>
      </c>
      <c r="AP39">
        <v>3</v>
      </c>
      <c r="AQ39">
        <v>-0.4</v>
      </c>
      <c r="AR39">
        <v>-2.4</v>
      </c>
      <c r="AS39">
        <v>-1.8</v>
      </c>
      <c r="AT39">
        <v>0.6</v>
      </c>
      <c r="AU39">
        <v>2.9</v>
      </c>
      <c r="AV39">
        <v>1.5</v>
      </c>
      <c r="AW39">
        <v>2.6</v>
      </c>
      <c r="AX39">
        <v>1.5</v>
      </c>
      <c r="AY39">
        <v>0.4</v>
      </c>
      <c r="BB39">
        <f t="shared" si="8"/>
        <v>2.0380824136249558</v>
      </c>
      <c r="BC39">
        <f t="shared" si="9"/>
        <v>2.4548490566992314</v>
      </c>
      <c r="BD39">
        <f t="shared" si="10"/>
        <v>2.4414195741234552</v>
      </c>
      <c r="BE39">
        <f t="shared" si="11"/>
        <v>-0.18183305654957416</v>
      </c>
      <c r="BF39">
        <f t="shared" si="12"/>
        <v>-0.96499763328202126</v>
      </c>
      <c r="BG39">
        <f t="shared" si="13"/>
        <v>-1.2188497804859677</v>
      </c>
      <c r="BH39">
        <f t="shared" si="14"/>
        <v>-0.79263963163186502</v>
      </c>
      <c r="BI39">
        <f t="shared" si="15"/>
        <v>2.4008694264975672</v>
      </c>
      <c r="BJ39">
        <f t="shared" si="16"/>
        <v>2.9975220264317182</v>
      </c>
      <c r="BK39">
        <f t="shared" si="17"/>
        <v>1.6261232654081763</v>
      </c>
      <c r="BL39">
        <f t="shared" si="18"/>
        <v>-1.0540015322589409</v>
      </c>
      <c r="BM39">
        <f t="shared" si="19"/>
        <v>2.2724758750713203</v>
      </c>
      <c r="BN39">
        <f t="shared" si="20"/>
        <v>-2.0363163144841723</v>
      </c>
      <c r="BO39">
        <f t="shared" si="21"/>
        <v>2.0430193423529373</v>
      </c>
      <c r="BP39">
        <f t="shared" si="22"/>
        <v>1.2454017544869547</v>
      </c>
      <c r="BQ39">
        <f t="shared" si="23"/>
        <v>-0.345341706647395</v>
      </c>
      <c r="BR39">
        <f t="shared" si="24"/>
        <v>-0.18183305654957416</v>
      </c>
    </row>
    <row r="40" spans="1:70" x14ac:dyDescent="0.3">
      <c r="A40">
        <v>1907</v>
      </c>
      <c r="B40">
        <v>1.48</v>
      </c>
      <c r="D40">
        <v>3.9</v>
      </c>
      <c r="E40">
        <v>4.5999999999999996</v>
      </c>
      <c r="F40">
        <v>3.3</v>
      </c>
      <c r="G40">
        <v>0.8</v>
      </c>
      <c r="H40">
        <v>5.6</v>
      </c>
      <c r="I40">
        <v>-4.7</v>
      </c>
      <c r="J40">
        <v>-1.5</v>
      </c>
      <c r="K40">
        <v>1.5</v>
      </c>
      <c r="L40">
        <v>2.7</v>
      </c>
      <c r="M40">
        <v>0.8</v>
      </c>
      <c r="N40">
        <v>2.9</v>
      </c>
      <c r="O40">
        <v>1.9</v>
      </c>
      <c r="P40">
        <v>1.6</v>
      </c>
      <c r="Q40">
        <v>1.8</v>
      </c>
      <c r="R40">
        <v>2.8</v>
      </c>
      <c r="S40">
        <v>5.3</v>
      </c>
      <c r="T40">
        <v>-4.7</v>
      </c>
      <c r="U40">
        <v>-1.6</v>
      </c>
      <c r="V40">
        <v>-6.4</v>
      </c>
      <c r="W40">
        <v>-1.8</v>
      </c>
      <c r="X40">
        <v>-3</v>
      </c>
      <c r="Y40">
        <v>2.2999999999999998</v>
      </c>
      <c r="Z40">
        <v>5.0999999999999996</v>
      </c>
      <c r="AA40">
        <v>-4</v>
      </c>
      <c r="AB40">
        <v>1.2</v>
      </c>
      <c r="AC40">
        <v>-6.4</v>
      </c>
      <c r="AD40">
        <v>0.8</v>
      </c>
      <c r="AE40">
        <v>-5.7</v>
      </c>
      <c r="AF40">
        <v>-3</v>
      </c>
      <c r="AG40">
        <v>4.5</v>
      </c>
      <c r="AH40">
        <v>2.1</v>
      </c>
      <c r="AI40">
        <v>-3.5</v>
      </c>
      <c r="AJ40">
        <v>0.5</v>
      </c>
      <c r="AK40">
        <v>4.0999999999999996</v>
      </c>
      <c r="AL40">
        <v>1.1000000000000001</v>
      </c>
      <c r="AM40">
        <v>-1.8</v>
      </c>
      <c r="AN40">
        <v>-4.7</v>
      </c>
      <c r="AO40">
        <v>2.2000000000000002</v>
      </c>
      <c r="AP40">
        <v>-2</v>
      </c>
      <c r="AQ40">
        <v>3.8</v>
      </c>
      <c r="AR40">
        <v>5.3</v>
      </c>
      <c r="AS40">
        <v>4.8</v>
      </c>
      <c r="AT40">
        <v>0.9</v>
      </c>
      <c r="AU40">
        <v>-5.5</v>
      </c>
      <c r="AV40">
        <v>-2.7</v>
      </c>
      <c r="AW40">
        <v>-0.2</v>
      </c>
      <c r="AX40">
        <v>1.9</v>
      </c>
      <c r="AY40">
        <v>2.9</v>
      </c>
      <c r="BB40">
        <f t="shared" si="8"/>
        <v>7.7306950713771166E-2</v>
      </c>
      <c r="BC40">
        <f t="shared" si="9"/>
        <v>-3.0542166480316908</v>
      </c>
      <c r="BD40">
        <f t="shared" si="10"/>
        <v>-1.7928885595757602</v>
      </c>
      <c r="BE40">
        <f t="shared" si="11"/>
        <v>0.67666855722895247</v>
      </c>
      <c r="BF40">
        <f t="shared" si="12"/>
        <v>2.7258087612319666</v>
      </c>
      <c r="BG40">
        <f t="shared" si="13"/>
        <v>4.404716575435323</v>
      </c>
      <c r="BH40">
        <f t="shared" si="14"/>
        <v>3.2796963294330217</v>
      </c>
      <c r="BI40">
        <f t="shared" si="15"/>
        <v>-5.796838159049214</v>
      </c>
      <c r="BJ40">
        <f t="shared" si="16"/>
        <v>-3.4325073421439063</v>
      </c>
      <c r="BK40">
        <f t="shared" si="17"/>
        <v>-0.14806684168854439</v>
      </c>
      <c r="BL40">
        <f t="shared" si="18"/>
        <v>2.8912644939742012</v>
      </c>
      <c r="BM40">
        <f t="shared" si="19"/>
        <v>-0.5214835900870729</v>
      </c>
      <c r="BN40">
        <f t="shared" si="20"/>
        <v>4.9050512944880165</v>
      </c>
      <c r="BO40">
        <f t="shared" si="21"/>
        <v>1.4527593842372362</v>
      </c>
      <c r="BP40">
        <f t="shared" si="22"/>
        <v>0.14141464886711891</v>
      </c>
      <c r="BQ40">
        <f t="shared" si="23"/>
        <v>1.9254427772253595</v>
      </c>
      <c r="BR40">
        <f t="shared" si="24"/>
        <v>0.67666855722895247</v>
      </c>
    </row>
    <row r="41" spans="1:70" x14ac:dyDescent="0.3">
      <c r="A41">
        <v>1908</v>
      </c>
      <c r="B41">
        <v>1.1599999999999999</v>
      </c>
      <c r="D41">
        <v>-2.4</v>
      </c>
      <c r="E41">
        <v>1</v>
      </c>
      <c r="F41">
        <v>1.2</v>
      </c>
      <c r="G41">
        <v>0.2</v>
      </c>
      <c r="H41">
        <v>0.3</v>
      </c>
      <c r="I41">
        <v>-0.3</v>
      </c>
      <c r="J41">
        <v>-0.7</v>
      </c>
      <c r="K41">
        <v>-2.2000000000000002</v>
      </c>
      <c r="L41">
        <v>-2.9</v>
      </c>
      <c r="M41">
        <v>3.3</v>
      </c>
      <c r="N41">
        <v>1.5</v>
      </c>
      <c r="O41">
        <v>1.3</v>
      </c>
      <c r="P41">
        <v>0.3</v>
      </c>
      <c r="Q41">
        <v>2.4</v>
      </c>
      <c r="R41">
        <v>-0.4</v>
      </c>
      <c r="S41">
        <v>-0.1</v>
      </c>
      <c r="T41">
        <v>0.2</v>
      </c>
      <c r="U41">
        <v>-1.4</v>
      </c>
      <c r="V41">
        <v>1</v>
      </c>
      <c r="W41">
        <v>0.3</v>
      </c>
      <c r="X41">
        <v>5</v>
      </c>
      <c r="Y41">
        <v>1.7</v>
      </c>
      <c r="Z41">
        <v>-0.7</v>
      </c>
      <c r="AA41">
        <v>3.5</v>
      </c>
      <c r="AB41">
        <v>-2.1</v>
      </c>
      <c r="AC41">
        <v>5.8</v>
      </c>
      <c r="AD41">
        <v>3.1</v>
      </c>
      <c r="AE41">
        <v>0.5</v>
      </c>
      <c r="AF41">
        <v>-0.8</v>
      </c>
      <c r="AG41">
        <v>0.9</v>
      </c>
      <c r="AH41">
        <v>2</v>
      </c>
      <c r="AI41">
        <v>-0.5</v>
      </c>
      <c r="AJ41">
        <v>0.1</v>
      </c>
      <c r="AK41">
        <v>2.4</v>
      </c>
      <c r="AL41">
        <v>1.4</v>
      </c>
      <c r="AM41">
        <v>-0.9</v>
      </c>
      <c r="AN41">
        <v>0</v>
      </c>
      <c r="AO41">
        <v>-2</v>
      </c>
      <c r="AP41">
        <v>4.5999999999999996</v>
      </c>
      <c r="AQ41">
        <v>-0.6</v>
      </c>
      <c r="AR41">
        <v>1.3</v>
      </c>
      <c r="AS41">
        <v>0.8</v>
      </c>
      <c r="AT41">
        <v>-2.1</v>
      </c>
      <c r="AU41">
        <v>0</v>
      </c>
      <c r="AV41">
        <v>1</v>
      </c>
      <c r="AW41">
        <v>3.2</v>
      </c>
      <c r="AX41">
        <v>-1.4</v>
      </c>
      <c r="AY41">
        <v>0.7</v>
      </c>
      <c r="BB41">
        <f t="shared" si="8"/>
        <v>2.1841285996125817</v>
      </c>
      <c r="BC41">
        <f t="shared" si="9"/>
        <v>-0.41936587118088409</v>
      </c>
      <c r="BD41">
        <f t="shared" si="10"/>
        <v>3.3697255452693065</v>
      </c>
      <c r="BE41">
        <f t="shared" si="11"/>
        <v>1.3252671609330946</v>
      </c>
      <c r="BF41">
        <f t="shared" si="12"/>
        <v>-1.1048523685079337</v>
      </c>
      <c r="BG41">
        <f t="shared" si="13"/>
        <v>1.7018588841835705</v>
      </c>
      <c r="BH41">
        <f t="shared" si="14"/>
        <v>0.86414909583691557</v>
      </c>
      <c r="BI41">
        <f t="shared" si="15"/>
        <v>0.56513041397463504</v>
      </c>
      <c r="BJ41">
        <f t="shared" si="16"/>
        <v>-0.54049559471365638</v>
      </c>
      <c r="BK41">
        <f t="shared" si="17"/>
        <v>-1.4318864858107263</v>
      </c>
      <c r="BL41">
        <f t="shared" si="18"/>
        <v>-1.7437508829506307</v>
      </c>
      <c r="BM41">
        <f t="shared" si="19"/>
        <v>2.0940075289623179</v>
      </c>
      <c r="BN41">
        <f t="shared" si="20"/>
        <v>1.2100528044952459</v>
      </c>
      <c r="BO41">
        <f t="shared" si="21"/>
        <v>2.5975854725756724</v>
      </c>
      <c r="BP41">
        <f t="shared" si="22"/>
        <v>2.4824762373249745</v>
      </c>
      <c r="BQ41">
        <f t="shared" si="23"/>
        <v>1.0208001772427673</v>
      </c>
      <c r="BR41">
        <f t="shared" si="24"/>
        <v>1.3252671609330946</v>
      </c>
    </row>
    <row r="42" spans="1:70" x14ac:dyDescent="0.3">
      <c r="A42">
        <v>1909</v>
      </c>
      <c r="B42">
        <v>1.32</v>
      </c>
      <c r="D42">
        <v>3.4</v>
      </c>
      <c r="E42">
        <v>3.4</v>
      </c>
      <c r="F42">
        <v>1.3</v>
      </c>
      <c r="G42">
        <v>-0.5</v>
      </c>
      <c r="H42">
        <v>-0.4</v>
      </c>
      <c r="I42">
        <v>1.8</v>
      </c>
      <c r="J42">
        <v>3.3</v>
      </c>
      <c r="K42">
        <v>2.1</v>
      </c>
      <c r="L42">
        <v>3.1</v>
      </c>
      <c r="M42">
        <v>2.2000000000000002</v>
      </c>
      <c r="N42">
        <v>1.2</v>
      </c>
      <c r="O42">
        <v>2.7</v>
      </c>
      <c r="P42">
        <v>3.1</v>
      </c>
      <c r="Q42">
        <v>1.3</v>
      </c>
      <c r="R42">
        <v>3.7</v>
      </c>
      <c r="S42">
        <v>3.1</v>
      </c>
      <c r="T42">
        <v>1.3</v>
      </c>
      <c r="U42">
        <v>3</v>
      </c>
      <c r="V42">
        <v>-1.8</v>
      </c>
      <c r="W42">
        <v>1.5</v>
      </c>
      <c r="X42">
        <v>-0.2</v>
      </c>
      <c r="Y42">
        <v>2.9</v>
      </c>
      <c r="Z42">
        <v>3.1</v>
      </c>
      <c r="AA42">
        <v>-1.6</v>
      </c>
      <c r="AB42">
        <v>3.8</v>
      </c>
      <c r="AC42">
        <v>-1.5</v>
      </c>
      <c r="AD42">
        <v>0.3</v>
      </c>
      <c r="AE42">
        <v>0.6</v>
      </c>
      <c r="AF42">
        <v>2.5</v>
      </c>
      <c r="AG42">
        <v>2</v>
      </c>
      <c r="AH42">
        <v>1.4</v>
      </c>
      <c r="AI42">
        <v>2.2999999999999998</v>
      </c>
      <c r="AJ42">
        <v>3.6</v>
      </c>
      <c r="AK42">
        <v>2.4</v>
      </c>
      <c r="AL42">
        <v>-1.1000000000000001</v>
      </c>
      <c r="AM42">
        <v>3.2</v>
      </c>
      <c r="AN42">
        <v>1.3</v>
      </c>
      <c r="AO42">
        <v>3.8</v>
      </c>
      <c r="AP42">
        <v>-1.3</v>
      </c>
      <c r="AQ42">
        <v>3.7</v>
      </c>
      <c r="AR42">
        <v>3.4</v>
      </c>
      <c r="AS42">
        <v>0.3</v>
      </c>
      <c r="AT42">
        <v>3.9</v>
      </c>
      <c r="AU42">
        <v>0.5</v>
      </c>
      <c r="AV42">
        <v>-3.1</v>
      </c>
      <c r="AW42">
        <v>1.7</v>
      </c>
      <c r="AX42">
        <v>4.5</v>
      </c>
      <c r="AY42">
        <v>-0.4</v>
      </c>
      <c r="BB42">
        <f t="shared" si="8"/>
        <v>1.9933143501348805</v>
      </c>
      <c r="BC42">
        <f t="shared" si="9"/>
        <v>1.964619011722327</v>
      </c>
      <c r="BD42">
        <f t="shared" si="10"/>
        <v>-0.97079928316956221</v>
      </c>
      <c r="BE42">
        <f t="shared" si="11"/>
        <v>-0.86668189997429379</v>
      </c>
      <c r="BF42">
        <f t="shared" si="12"/>
        <v>2.9809133144791438</v>
      </c>
      <c r="BG42">
        <f t="shared" si="13"/>
        <v>2.8161602173030991</v>
      </c>
      <c r="BH42">
        <f t="shared" si="14"/>
        <v>0.65466565637431329</v>
      </c>
      <c r="BI42">
        <f t="shared" si="15"/>
        <v>-0.40418919996809444</v>
      </c>
      <c r="BJ42">
        <f t="shared" si="16"/>
        <v>2.3269970631424375</v>
      </c>
      <c r="BK42">
        <f t="shared" si="17"/>
        <v>3.6746693336667087</v>
      </c>
      <c r="BL42">
        <f t="shared" si="18"/>
        <v>3.2768854391932276</v>
      </c>
      <c r="BM42">
        <f t="shared" si="19"/>
        <v>1.7643171218774032</v>
      </c>
      <c r="BN42">
        <f t="shared" si="20"/>
        <v>2.9398989667889923</v>
      </c>
      <c r="BO42">
        <f t="shared" si="21"/>
        <v>1.5945066587559729</v>
      </c>
      <c r="BP42">
        <f t="shared" si="22"/>
        <v>-0.85571045557701142</v>
      </c>
      <c r="BQ42">
        <f t="shared" si="23"/>
        <v>0.58944429644907825</v>
      </c>
      <c r="BR42">
        <f t="shared" si="24"/>
        <v>-0.86668189997429379</v>
      </c>
    </row>
    <row r="43" spans="1:70" x14ac:dyDescent="0.3">
      <c r="A43">
        <v>1910</v>
      </c>
      <c r="B43">
        <v>-4.0599999999999996</v>
      </c>
      <c r="D43">
        <v>-2.9</v>
      </c>
      <c r="E43">
        <v>-3.7</v>
      </c>
      <c r="F43">
        <v>-2.4</v>
      </c>
      <c r="G43">
        <v>-3.2</v>
      </c>
      <c r="H43">
        <v>-4.9000000000000004</v>
      </c>
      <c r="I43">
        <v>-1.4</v>
      </c>
      <c r="J43">
        <v>-2.5</v>
      </c>
      <c r="K43">
        <v>-3.2</v>
      </c>
      <c r="L43">
        <v>-3.4</v>
      </c>
      <c r="M43">
        <v>-5.8</v>
      </c>
      <c r="N43">
        <v>-5.9</v>
      </c>
      <c r="O43">
        <v>-4.7</v>
      </c>
      <c r="P43">
        <v>-4.4000000000000004</v>
      </c>
      <c r="Q43">
        <v>-5.0999999999999996</v>
      </c>
      <c r="R43">
        <v>-4.0999999999999996</v>
      </c>
      <c r="S43">
        <v>-2.7</v>
      </c>
      <c r="T43">
        <v>-0.9</v>
      </c>
      <c r="U43">
        <v>-2.6</v>
      </c>
      <c r="V43">
        <v>1.4</v>
      </c>
      <c r="W43">
        <v>-2.2000000000000002</v>
      </c>
      <c r="X43">
        <v>-3.4</v>
      </c>
      <c r="Y43">
        <v>-4.5</v>
      </c>
      <c r="Z43">
        <v>-3.2</v>
      </c>
      <c r="AA43">
        <v>-5.5</v>
      </c>
      <c r="AB43">
        <v>-2.5</v>
      </c>
      <c r="AC43">
        <v>-5.4</v>
      </c>
      <c r="AD43">
        <v>-6.1</v>
      </c>
      <c r="AE43">
        <v>-0.1</v>
      </c>
      <c r="AF43">
        <v>-2.6</v>
      </c>
      <c r="AG43">
        <v>-2.6</v>
      </c>
      <c r="AH43">
        <v>-6.1</v>
      </c>
      <c r="AI43">
        <v>-1.4</v>
      </c>
      <c r="AJ43">
        <v>-3.6</v>
      </c>
      <c r="AK43">
        <v>-3.6</v>
      </c>
      <c r="AL43">
        <v>-5.5</v>
      </c>
      <c r="AM43">
        <v>-2.7</v>
      </c>
      <c r="AN43">
        <v>-1</v>
      </c>
      <c r="AO43">
        <v>-2.9</v>
      </c>
      <c r="AP43">
        <v>-7.4</v>
      </c>
      <c r="AQ43">
        <v>-3.8</v>
      </c>
      <c r="AR43">
        <v>-3.1</v>
      </c>
      <c r="AS43">
        <v>-5.7</v>
      </c>
      <c r="AT43">
        <v>-2.5</v>
      </c>
      <c r="AU43">
        <v>-0.4</v>
      </c>
      <c r="AV43">
        <v>-4.5999999999999996</v>
      </c>
      <c r="AW43">
        <v>-3.2</v>
      </c>
      <c r="AX43">
        <v>-2.4</v>
      </c>
      <c r="AY43">
        <v>-6.9</v>
      </c>
      <c r="BB43">
        <f t="shared" si="8"/>
        <v>-3.9528324930322865</v>
      </c>
      <c r="BC43">
        <f t="shared" si="9"/>
        <v>-1.3656197351978427</v>
      </c>
      <c r="BD43">
        <f t="shared" si="10"/>
        <v>-6.1874485747394807</v>
      </c>
      <c r="BE43">
        <f t="shared" si="11"/>
        <v>-5.3908632797039289</v>
      </c>
      <c r="BF43">
        <f t="shared" si="12"/>
        <v>-2.8886260307156242</v>
      </c>
      <c r="BG43">
        <f t="shared" si="13"/>
        <v>-3.5806361169218954</v>
      </c>
      <c r="BH43">
        <f t="shared" si="14"/>
        <v>-3.981580136098037</v>
      </c>
      <c r="BI43">
        <f t="shared" si="15"/>
        <v>0.37910983488872929</v>
      </c>
      <c r="BJ43">
        <f t="shared" si="16"/>
        <v>-1.5619823788546254</v>
      </c>
      <c r="BK43">
        <f t="shared" si="17"/>
        <v>-2.5613576697087139</v>
      </c>
      <c r="BL43">
        <f t="shared" si="18"/>
        <v>-3.2367755729670402</v>
      </c>
      <c r="BM43">
        <f t="shared" si="19"/>
        <v>-3.5162945597975743</v>
      </c>
      <c r="BN43">
        <f t="shared" si="20"/>
        <v>-3.0772883930777608</v>
      </c>
      <c r="BO43">
        <f t="shared" si="21"/>
        <v>-5.3637933896263963</v>
      </c>
      <c r="BP43">
        <f t="shared" si="22"/>
        <v>-5.8965259134827566</v>
      </c>
      <c r="BQ43">
        <f t="shared" si="23"/>
        <v>-3.8000036925576501</v>
      </c>
      <c r="BR43">
        <f t="shared" si="24"/>
        <v>-5.3908632797039289</v>
      </c>
    </row>
    <row r="44" spans="1:70" x14ac:dyDescent="0.3">
      <c r="A44">
        <v>1911</v>
      </c>
      <c r="B44">
        <v>0.6</v>
      </c>
      <c r="D44">
        <v>2.1</v>
      </c>
      <c r="E44">
        <v>3.6</v>
      </c>
      <c r="F44">
        <v>2.1</v>
      </c>
      <c r="G44">
        <v>-0.9</v>
      </c>
      <c r="H44">
        <v>2.2999999999999998</v>
      </c>
      <c r="I44">
        <v>-2.2999999999999998</v>
      </c>
      <c r="J44">
        <v>-1.3</v>
      </c>
      <c r="K44">
        <v>-0.6</v>
      </c>
      <c r="L44">
        <v>0.5</v>
      </c>
      <c r="M44">
        <v>0.9</v>
      </c>
      <c r="N44">
        <v>-0.2</v>
      </c>
      <c r="O44">
        <v>1.1000000000000001</v>
      </c>
      <c r="P44">
        <v>0.8</v>
      </c>
      <c r="Q44">
        <v>1.5</v>
      </c>
      <c r="R44">
        <v>1.3</v>
      </c>
      <c r="S44">
        <v>4.9000000000000004</v>
      </c>
      <c r="T44">
        <v>-2.2000000000000002</v>
      </c>
      <c r="U44">
        <v>-0.9</v>
      </c>
      <c r="V44">
        <v>-3.5</v>
      </c>
      <c r="W44">
        <v>0</v>
      </c>
      <c r="X44">
        <v>-1.6</v>
      </c>
      <c r="Y44">
        <v>2</v>
      </c>
      <c r="Z44">
        <v>3.7</v>
      </c>
      <c r="AA44">
        <v>-3.4</v>
      </c>
      <c r="AB44">
        <v>0.3</v>
      </c>
      <c r="AC44">
        <v>-4.5</v>
      </c>
      <c r="AD44">
        <v>1.2</v>
      </c>
      <c r="AE44">
        <v>-2.7</v>
      </c>
      <c r="AF44">
        <v>-2.2000000000000002</v>
      </c>
      <c r="AG44">
        <v>2.6</v>
      </c>
      <c r="AH44">
        <v>-0.4</v>
      </c>
      <c r="AI44">
        <v>-1.8</v>
      </c>
      <c r="AJ44">
        <v>1.1000000000000001</v>
      </c>
      <c r="AK44">
        <v>2.7</v>
      </c>
      <c r="AL44">
        <v>-2.1</v>
      </c>
      <c r="AM44">
        <v>-0.5</v>
      </c>
      <c r="AN44">
        <v>-2.6</v>
      </c>
      <c r="AO44">
        <v>0.7</v>
      </c>
      <c r="AP44">
        <v>-0.3</v>
      </c>
      <c r="AQ44">
        <v>1.7</v>
      </c>
      <c r="AR44">
        <v>3.5</v>
      </c>
      <c r="AS44">
        <v>1.8</v>
      </c>
      <c r="AT44">
        <v>0.1</v>
      </c>
      <c r="AU44">
        <v>-3.2</v>
      </c>
      <c r="AV44">
        <v>-1</v>
      </c>
      <c r="AW44">
        <v>0.6</v>
      </c>
      <c r="AX44">
        <v>1.4</v>
      </c>
      <c r="AY44">
        <v>0.4</v>
      </c>
      <c r="BB44">
        <f t="shared" si="8"/>
        <v>0.50887214748737308</v>
      </c>
      <c r="BC44">
        <f t="shared" si="9"/>
        <v>-1.4853053522010353</v>
      </c>
      <c r="BD44">
        <f t="shared" si="10"/>
        <v>-1.5014280606376516</v>
      </c>
      <c r="BE44">
        <f t="shared" si="11"/>
        <v>-1.1610477523390608</v>
      </c>
      <c r="BF44">
        <f t="shared" si="12"/>
        <v>1.4522477854281772</v>
      </c>
      <c r="BG44">
        <f t="shared" si="13"/>
        <v>2.9693606031230031</v>
      </c>
      <c r="BH44">
        <f t="shared" si="14"/>
        <v>1.1018089090299736</v>
      </c>
      <c r="BI44">
        <f t="shared" si="15"/>
        <v>-3.072360213767249</v>
      </c>
      <c r="BJ44">
        <f t="shared" si="16"/>
        <v>-1.8539941262848754</v>
      </c>
      <c r="BK44">
        <f t="shared" si="17"/>
        <v>3.3044130516314524E-2</v>
      </c>
      <c r="BL44">
        <f t="shared" si="18"/>
        <v>1.1780433270666477</v>
      </c>
      <c r="BM44">
        <f t="shared" si="19"/>
        <v>0.12339435885986454</v>
      </c>
      <c r="BN44">
        <f t="shared" si="20"/>
        <v>3.3199557064545946</v>
      </c>
      <c r="BO44">
        <f t="shared" si="21"/>
        <v>1.4215841870879111</v>
      </c>
      <c r="BP44">
        <f t="shared" si="22"/>
        <v>-0.70286565039693127</v>
      </c>
      <c r="BQ44">
        <f t="shared" si="23"/>
        <v>0.14360910584716496</v>
      </c>
      <c r="BR44">
        <f t="shared" si="24"/>
        <v>-1.1610477523390608</v>
      </c>
    </row>
    <row r="45" spans="1:70" x14ac:dyDescent="0.3">
      <c r="A45">
        <v>1912</v>
      </c>
      <c r="B45">
        <v>-2.88</v>
      </c>
      <c r="D45">
        <v>-2.5</v>
      </c>
      <c r="E45">
        <v>-4.0999999999999996</v>
      </c>
      <c r="F45">
        <v>-1.7</v>
      </c>
      <c r="G45">
        <v>-0.2</v>
      </c>
      <c r="H45">
        <v>-3.5</v>
      </c>
      <c r="I45">
        <v>-3</v>
      </c>
      <c r="J45">
        <v>-3.1</v>
      </c>
      <c r="K45">
        <v>-1.6</v>
      </c>
      <c r="L45">
        <v>-3</v>
      </c>
      <c r="M45">
        <v>-6</v>
      </c>
      <c r="N45">
        <v>0.3</v>
      </c>
      <c r="O45">
        <v>-5.3</v>
      </c>
      <c r="P45">
        <v>-5.2</v>
      </c>
      <c r="Q45">
        <v>-5.8</v>
      </c>
      <c r="R45">
        <v>-4</v>
      </c>
      <c r="S45">
        <v>-3.1</v>
      </c>
      <c r="T45">
        <v>-2.4</v>
      </c>
      <c r="U45">
        <v>-3.5</v>
      </c>
      <c r="V45">
        <v>-1.6</v>
      </c>
      <c r="W45">
        <v>-5.6</v>
      </c>
      <c r="X45">
        <v>-5.0999999999999996</v>
      </c>
      <c r="Y45">
        <v>-5.2</v>
      </c>
      <c r="Z45">
        <v>-3.2</v>
      </c>
      <c r="AA45">
        <v>-0.7</v>
      </c>
      <c r="AB45">
        <v>-3</v>
      </c>
      <c r="AC45">
        <v>-3.8</v>
      </c>
      <c r="AD45">
        <v>-4.5999999999999996</v>
      </c>
      <c r="AE45">
        <v>-1.7</v>
      </c>
      <c r="AF45">
        <v>-3.1</v>
      </c>
      <c r="AG45">
        <v>-3.1</v>
      </c>
      <c r="AH45">
        <v>-0.3</v>
      </c>
      <c r="AI45">
        <v>-2.4</v>
      </c>
      <c r="AJ45">
        <v>-4.4000000000000004</v>
      </c>
      <c r="AK45">
        <v>-4.7</v>
      </c>
      <c r="AL45">
        <v>0</v>
      </c>
      <c r="AM45">
        <v>-3.2</v>
      </c>
      <c r="AN45">
        <v>-2.5</v>
      </c>
      <c r="AO45">
        <v>-3.1</v>
      </c>
      <c r="AP45">
        <v>-4.0999999999999996</v>
      </c>
      <c r="AQ45">
        <v>-2.7</v>
      </c>
      <c r="AR45">
        <v>-3.9</v>
      </c>
      <c r="AS45">
        <v>-0.6</v>
      </c>
      <c r="AT45">
        <v>-3.4</v>
      </c>
      <c r="AU45">
        <v>-1.8</v>
      </c>
      <c r="AV45">
        <v>0.4</v>
      </c>
      <c r="AW45">
        <v>-5.9</v>
      </c>
      <c r="AX45">
        <v>-3.2</v>
      </c>
      <c r="AY45">
        <v>-2.4</v>
      </c>
      <c r="BB45">
        <f t="shared" si="8"/>
        <v>-5.3568241094076434</v>
      </c>
      <c r="BC45">
        <f t="shared" si="9"/>
        <v>-2.5952918439518964</v>
      </c>
      <c r="BD45">
        <f t="shared" si="10"/>
        <v>-2.7167912360586386</v>
      </c>
      <c r="BE45">
        <f t="shared" si="11"/>
        <v>0.20961779359140187</v>
      </c>
      <c r="BF45">
        <f t="shared" si="12"/>
        <v>-2.7810018177985145</v>
      </c>
      <c r="BG45">
        <f t="shared" si="13"/>
        <v>-4.41077453102716</v>
      </c>
      <c r="BH45">
        <f t="shared" si="14"/>
        <v>-1.5231286519882845</v>
      </c>
      <c r="BI45">
        <f t="shared" si="15"/>
        <v>-1.8661880832735105</v>
      </c>
      <c r="BJ45">
        <f t="shared" si="16"/>
        <v>-2.4944897209985317</v>
      </c>
      <c r="BK45">
        <f t="shared" si="17"/>
        <v>-3.2868441888569402</v>
      </c>
      <c r="BL45">
        <f t="shared" si="18"/>
        <v>-2.834674422142772</v>
      </c>
      <c r="BM45">
        <f t="shared" si="19"/>
        <v>-5.2788361117312892</v>
      </c>
      <c r="BN45">
        <f t="shared" si="20"/>
        <v>-3.7786349534643229</v>
      </c>
      <c r="BO45">
        <f t="shared" si="21"/>
        <v>-5.3682738795243701</v>
      </c>
      <c r="BP45">
        <f t="shared" si="22"/>
        <v>-2.3025275915663217</v>
      </c>
      <c r="BQ45">
        <f t="shared" si="23"/>
        <v>-0.67837216233538444</v>
      </c>
      <c r="BR45">
        <f t="shared" si="24"/>
        <v>0.20961779359140187</v>
      </c>
    </row>
    <row r="46" spans="1:70" x14ac:dyDescent="0.3">
      <c r="A46">
        <v>1913</v>
      </c>
      <c r="B46">
        <v>-1.26</v>
      </c>
      <c r="D46">
        <v>1.7</v>
      </c>
      <c r="E46">
        <v>-0.5</v>
      </c>
      <c r="F46">
        <v>-4.3</v>
      </c>
      <c r="G46">
        <v>-2.6</v>
      </c>
      <c r="H46">
        <v>-4.9000000000000004</v>
      </c>
      <c r="I46">
        <v>3.2</v>
      </c>
      <c r="J46">
        <v>3.8</v>
      </c>
      <c r="K46">
        <v>3.3</v>
      </c>
      <c r="L46">
        <v>2.4</v>
      </c>
      <c r="M46">
        <v>0.7</v>
      </c>
      <c r="N46">
        <v>-3.7</v>
      </c>
      <c r="O46">
        <v>1</v>
      </c>
      <c r="P46">
        <v>1.2</v>
      </c>
      <c r="Q46">
        <v>-2.8</v>
      </c>
      <c r="R46">
        <v>1.5</v>
      </c>
      <c r="S46">
        <v>0.5</v>
      </c>
      <c r="T46">
        <v>3.8</v>
      </c>
      <c r="U46">
        <v>3.4</v>
      </c>
      <c r="V46">
        <v>2.2999999999999998</v>
      </c>
      <c r="W46">
        <v>0.3</v>
      </c>
      <c r="X46">
        <v>-1.1000000000000001</v>
      </c>
      <c r="Y46">
        <v>-0.4</v>
      </c>
      <c r="Z46">
        <v>1</v>
      </c>
      <c r="AA46">
        <v>-2.2999999999999998</v>
      </c>
      <c r="AB46">
        <v>3.4</v>
      </c>
      <c r="AC46">
        <v>-1.2</v>
      </c>
      <c r="AD46">
        <v>-1.6</v>
      </c>
      <c r="AE46">
        <v>3.9</v>
      </c>
      <c r="AF46">
        <v>3.2</v>
      </c>
      <c r="AG46">
        <v>-4.7</v>
      </c>
      <c r="AH46">
        <v>-3.2</v>
      </c>
      <c r="AI46">
        <v>4</v>
      </c>
      <c r="AJ46">
        <v>2.2999999999999998</v>
      </c>
      <c r="AK46">
        <v>-2.5</v>
      </c>
      <c r="AL46">
        <v>-3.5</v>
      </c>
      <c r="AM46">
        <v>3.4</v>
      </c>
      <c r="AN46">
        <v>3.4</v>
      </c>
      <c r="AO46">
        <v>3.4</v>
      </c>
      <c r="AP46">
        <v>-0.6</v>
      </c>
      <c r="AQ46">
        <v>1.6</v>
      </c>
      <c r="AR46">
        <v>-2.7</v>
      </c>
      <c r="AS46">
        <v>-3.7</v>
      </c>
      <c r="AT46">
        <v>3.3</v>
      </c>
      <c r="AU46">
        <v>4.3</v>
      </c>
      <c r="AV46">
        <v>-3.1</v>
      </c>
      <c r="AW46">
        <v>-0.2</v>
      </c>
      <c r="AX46">
        <v>2.9</v>
      </c>
      <c r="AY46">
        <v>-4</v>
      </c>
      <c r="BB46">
        <f t="shared" si="8"/>
        <v>0.27435366906603548</v>
      </c>
      <c r="BC46">
        <f t="shared" si="9"/>
        <v>3.3815670580854715</v>
      </c>
      <c r="BD46">
        <f t="shared" si="10"/>
        <v>-2.0985902478320617</v>
      </c>
      <c r="BE46">
        <f t="shared" si="11"/>
        <v>-3.4589883995642188</v>
      </c>
      <c r="BF46">
        <f t="shared" si="12"/>
        <v>1.7511332402556852</v>
      </c>
      <c r="BG46">
        <f t="shared" si="13"/>
        <v>-2.686529345879769</v>
      </c>
      <c r="BH46">
        <f t="shared" si="14"/>
        <v>-3.8276328558730532</v>
      </c>
      <c r="BI46">
        <f t="shared" si="15"/>
        <v>3.0968748504426897</v>
      </c>
      <c r="BJ46">
        <f t="shared" si="16"/>
        <v>3.8920117474302498</v>
      </c>
      <c r="BK46">
        <f t="shared" si="17"/>
        <v>3.2716831270575488</v>
      </c>
      <c r="BL46">
        <f t="shared" si="18"/>
        <v>2.283890905336825</v>
      </c>
      <c r="BM46">
        <f t="shared" si="19"/>
        <v>0.34431947855424072</v>
      </c>
      <c r="BN46">
        <f t="shared" si="20"/>
        <v>-2.6563847681452533</v>
      </c>
      <c r="BO46">
        <f t="shared" si="21"/>
        <v>-1.2015757819756252</v>
      </c>
      <c r="BP46">
        <f t="shared" si="22"/>
        <v>-2.9014652704732304</v>
      </c>
      <c r="BQ46">
        <f t="shared" si="23"/>
        <v>-3.283069095666256</v>
      </c>
      <c r="BR46">
        <f t="shared" si="24"/>
        <v>-3.4589883995642188</v>
      </c>
    </row>
    <row r="47" spans="1:70" x14ac:dyDescent="0.3">
      <c r="A47">
        <v>1914</v>
      </c>
      <c r="B47">
        <v>0.22</v>
      </c>
      <c r="D47">
        <v>0</v>
      </c>
      <c r="E47">
        <v>0.7</v>
      </c>
      <c r="F47">
        <v>0.1</v>
      </c>
      <c r="G47">
        <v>0.5</v>
      </c>
      <c r="H47">
        <v>-2.9</v>
      </c>
      <c r="I47">
        <v>-1.6</v>
      </c>
      <c r="J47">
        <v>0</v>
      </c>
      <c r="K47">
        <v>-1.1000000000000001</v>
      </c>
      <c r="L47">
        <v>-0.9</v>
      </c>
      <c r="M47">
        <v>3</v>
      </c>
      <c r="N47">
        <v>0.4</v>
      </c>
      <c r="O47">
        <v>1.5</v>
      </c>
      <c r="P47">
        <v>0.7</v>
      </c>
      <c r="Q47">
        <v>1.2</v>
      </c>
      <c r="R47">
        <v>0.5</v>
      </c>
      <c r="S47">
        <v>-0.3</v>
      </c>
      <c r="T47">
        <v>-1.4</v>
      </c>
      <c r="U47">
        <v>-0.2</v>
      </c>
      <c r="V47">
        <v>-3.4</v>
      </c>
      <c r="W47">
        <v>0.6</v>
      </c>
      <c r="X47">
        <v>2.2000000000000002</v>
      </c>
      <c r="Y47">
        <v>1.2</v>
      </c>
      <c r="Z47">
        <v>0.1</v>
      </c>
      <c r="AA47">
        <v>1.2</v>
      </c>
      <c r="AB47">
        <v>-0.2</v>
      </c>
      <c r="AC47">
        <v>1.6</v>
      </c>
      <c r="AD47">
        <v>1.2</v>
      </c>
      <c r="AE47">
        <v>-2</v>
      </c>
      <c r="AF47">
        <v>-0.9</v>
      </c>
      <c r="AG47">
        <v>-0.6</v>
      </c>
      <c r="AH47">
        <v>0.3</v>
      </c>
      <c r="AI47">
        <v>-1.6</v>
      </c>
      <c r="AJ47">
        <v>-0.1</v>
      </c>
      <c r="AK47">
        <v>0.7</v>
      </c>
      <c r="AL47">
        <v>0.1</v>
      </c>
      <c r="AM47">
        <v>-1.1000000000000001</v>
      </c>
      <c r="AN47">
        <v>-1</v>
      </c>
      <c r="AO47">
        <v>-0.8</v>
      </c>
      <c r="AP47">
        <v>1.4</v>
      </c>
      <c r="AQ47">
        <v>0.8</v>
      </c>
      <c r="AR47">
        <v>-0.1</v>
      </c>
      <c r="AS47">
        <v>-1.3</v>
      </c>
      <c r="AT47">
        <v>0.2</v>
      </c>
      <c r="AU47">
        <v>-2.5</v>
      </c>
      <c r="AV47">
        <v>1.6</v>
      </c>
      <c r="AW47">
        <v>2.6</v>
      </c>
      <c r="AX47">
        <v>0</v>
      </c>
      <c r="AY47">
        <v>-0.8</v>
      </c>
      <c r="BB47">
        <f t="shared" si="8"/>
        <v>1.5750681113581564</v>
      </c>
      <c r="BC47">
        <f t="shared" si="9"/>
        <v>-1.5110995310057322</v>
      </c>
      <c r="BD47">
        <f t="shared" si="10"/>
        <v>0.87386498257464462</v>
      </c>
      <c r="BE47">
        <f t="shared" si="11"/>
        <v>0.60786650726098335</v>
      </c>
      <c r="BF47">
        <f t="shared" si="12"/>
        <v>-0.1107944217053894</v>
      </c>
      <c r="BG47">
        <f t="shared" si="13"/>
        <v>0.29158533592814229</v>
      </c>
      <c r="BH47">
        <f t="shared" si="14"/>
        <v>-0.52167353956897422</v>
      </c>
      <c r="BI47">
        <f t="shared" si="15"/>
        <v>-2.6402696019781446</v>
      </c>
      <c r="BJ47">
        <f t="shared" si="16"/>
        <v>-1.5055102790014685</v>
      </c>
      <c r="BK47">
        <f t="shared" si="17"/>
        <v>-0.3605058965704046</v>
      </c>
      <c r="BL47">
        <f t="shared" si="18"/>
        <v>-0.23654383238608581</v>
      </c>
      <c r="BM47">
        <f t="shared" si="19"/>
        <v>1.4081761181811416</v>
      </c>
      <c r="BN47">
        <f t="shared" si="20"/>
        <v>-5.0182390570233652E-2</v>
      </c>
      <c r="BO47">
        <f t="shared" si="21"/>
        <v>1.5550785595473955</v>
      </c>
      <c r="BP47">
        <f t="shared" si="22"/>
        <v>-0.16378130489313125</v>
      </c>
      <c r="BQ47">
        <f t="shared" si="23"/>
        <v>0.32224554980864639</v>
      </c>
      <c r="BR47">
        <f t="shared" si="24"/>
        <v>0.60786650726098335</v>
      </c>
    </row>
    <row r="48" spans="1:70" x14ac:dyDescent="0.3">
      <c r="A48">
        <v>1915</v>
      </c>
      <c r="B48">
        <v>-1.84</v>
      </c>
      <c r="D48">
        <v>-2.2000000000000002</v>
      </c>
      <c r="E48">
        <v>-2.2999999999999998</v>
      </c>
      <c r="F48">
        <v>-2.2000000000000002</v>
      </c>
      <c r="G48">
        <v>-2.1</v>
      </c>
      <c r="H48">
        <v>-3.2</v>
      </c>
      <c r="I48">
        <v>0.9</v>
      </c>
      <c r="J48">
        <v>0.5</v>
      </c>
      <c r="K48">
        <v>-1.8</v>
      </c>
      <c r="L48">
        <v>-1.9</v>
      </c>
      <c r="M48">
        <v>-1.8</v>
      </c>
      <c r="N48">
        <v>-1.6</v>
      </c>
      <c r="O48">
        <v>-1.4</v>
      </c>
      <c r="P48">
        <v>-1.1000000000000001</v>
      </c>
      <c r="Q48">
        <v>-2.6</v>
      </c>
      <c r="R48">
        <v>-0.8</v>
      </c>
      <c r="S48">
        <v>-2.8</v>
      </c>
      <c r="T48">
        <v>1</v>
      </c>
      <c r="U48">
        <v>-0.3</v>
      </c>
      <c r="V48">
        <v>1.5</v>
      </c>
      <c r="W48">
        <v>-0.4</v>
      </c>
      <c r="X48">
        <v>-0.1</v>
      </c>
      <c r="Y48">
        <v>-2</v>
      </c>
      <c r="Z48">
        <v>-2.5</v>
      </c>
      <c r="AA48">
        <v>-1.7</v>
      </c>
      <c r="AB48">
        <v>-0.6</v>
      </c>
      <c r="AC48">
        <v>-1.4</v>
      </c>
      <c r="AD48">
        <v>-4.7</v>
      </c>
      <c r="AE48">
        <v>1.7</v>
      </c>
      <c r="AF48">
        <v>0.5</v>
      </c>
      <c r="AG48">
        <v>-3</v>
      </c>
      <c r="AH48">
        <v>-2.2000000000000002</v>
      </c>
      <c r="AI48">
        <v>1.2</v>
      </c>
      <c r="AJ48">
        <v>-0.7</v>
      </c>
      <c r="AK48">
        <v>-1.7</v>
      </c>
      <c r="AL48">
        <v>-2.6</v>
      </c>
      <c r="AM48">
        <v>0</v>
      </c>
      <c r="AN48">
        <v>0.7</v>
      </c>
      <c r="AO48">
        <v>-1.3</v>
      </c>
      <c r="AP48">
        <v>-2.8</v>
      </c>
      <c r="AQ48">
        <v>-1.3</v>
      </c>
      <c r="AR48">
        <v>-2.5</v>
      </c>
      <c r="AS48">
        <v>-2.9</v>
      </c>
      <c r="AT48">
        <v>-0.6</v>
      </c>
      <c r="AU48">
        <v>1.9</v>
      </c>
      <c r="AV48">
        <v>-1.5</v>
      </c>
      <c r="AW48">
        <v>-0.2</v>
      </c>
      <c r="AX48">
        <v>-0.1</v>
      </c>
      <c r="AY48">
        <v>-2.2000000000000002</v>
      </c>
      <c r="BB48">
        <f t="shared" si="8"/>
        <v>-0.95089763835888552</v>
      </c>
      <c r="BC48">
        <f t="shared" si="9"/>
        <v>0.74755966143369579</v>
      </c>
      <c r="BD48">
        <f t="shared" si="10"/>
        <v>-2.4360237450082494</v>
      </c>
      <c r="BE48">
        <f t="shared" si="11"/>
        <v>-1.964538900019178</v>
      </c>
      <c r="BF48">
        <f t="shared" si="12"/>
        <v>-1.473373030552539</v>
      </c>
      <c r="BG48">
        <f t="shared" si="13"/>
        <v>-2.386522785969567</v>
      </c>
      <c r="BH48">
        <f t="shared" si="14"/>
        <v>-2.5535572005187466</v>
      </c>
      <c r="BI48">
        <f t="shared" si="15"/>
        <v>1.4656297359814947</v>
      </c>
      <c r="BJ48">
        <f t="shared" si="16"/>
        <v>1.1055102790014684</v>
      </c>
      <c r="BK48">
        <f t="shared" si="17"/>
        <v>-0.23366754177605537</v>
      </c>
      <c r="BL48">
        <f t="shared" si="18"/>
        <v>-1.5972321535301723</v>
      </c>
      <c r="BM48">
        <f t="shared" si="19"/>
        <v>-0.58028143682865718</v>
      </c>
      <c r="BN48">
        <f t="shared" si="20"/>
        <v>-2.5152278280605103</v>
      </c>
      <c r="BO48">
        <f t="shared" si="21"/>
        <v>-2.8663378784507758</v>
      </c>
      <c r="BP48">
        <f t="shared" si="22"/>
        <v>-2.3372644446886564</v>
      </c>
      <c r="BQ48">
        <f t="shared" si="23"/>
        <v>-2.1589160760772379</v>
      </c>
      <c r="BR48">
        <f t="shared" si="24"/>
        <v>-1.964538900019178</v>
      </c>
    </row>
    <row r="49" spans="1:70" x14ac:dyDescent="0.3">
      <c r="A49">
        <v>1916</v>
      </c>
      <c r="B49">
        <v>-0.76</v>
      </c>
      <c r="D49">
        <v>1.6</v>
      </c>
      <c r="E49">
        <v>1.4</v>
      </c>
      <c r="F49">
        <v>1</v>
      </c>
      <c r="G49">
        <v>-0.7</v>
      </c>
      <c r="H49">
        <v>-0.2</v>
      </c>
      <c r="I49">
        <v>-1.1000000000000001</v>
      </c>
      <c r="J49">
        <v>-0.2</v>
      </c>
      <c r="K49">
        <v>0</v>
      </c>
      <c r="L49">
        <v>1</v>
      </c>
      <c r="M49">
        <v>-1.9</v>
      </c>
      <c r="N49">
        <v>-2.2000000000000002</v>
      </c>
      <c r="O49">
        <v>-0.5</v>
      </c>
      <c r="P49">
        <v>0.4</v>
      </c>
      <c r="Q49">
        <v>-2.1</v>
      </c>
      <c r="R49">
        <v>1.1000000000000001</v>
      </c>
      <c r="S49">
        <v>1.9</v>
      </c>
      <c r="T49">
        <v>-0.6</v>
      </c>
      <c r="U49">
        <v>-0.1</v>
      </c>
      <c r="V49">
        <v>1.1000000000000001</v>
      </c>
      <c r="W49">
        <v>-0.7</v>
      </c>
      <c r="X49">
        <v>-3.4</v>
      </c>
      <c r="Y49">
        <v>-0.7</v>
      </c>
      <c r="Z49">
        <v>1.7</v>
      </c>
      <c r="AA49">
        <v>-7.1</v>
      </c>
      <c r="AB49">
        <v>0.8</v>
      </c>
      <c r="AC49">
        <v>-5.9</v>
      </c>
      <c r="AD49">
        <v>-2.7</v>
      </c>
      <c r="AE49">
        <v>0.5</v>
      </c>
      <c r="AF49">
        <v>-0.9</v>
      </c>
      <c r="AG49">
        <v>2.2000000000000002</v>
      </c>
      <c r="AH49">
        <v>-1.1000000000000001</v>
      </c>
      <c r="AI49">
        <v>0</v>
      </c>
      <c r="AJ49">
        <v>0.6</v>
      </c>
      <c r="AK49">
        <v>-0.1</v>
      </c>
      <c r="AL49">
        <v>-2.7</v>
      </c>
      <c r="AM49">
        <v>0.2</v>
      </c>
      <c r="AN49">
        <v>-0.5</v>
      </c>
      <c r="AO49">
        <v>1.2</v>
      </c>
      <c r="AP49">
        <v>-4.4000000000000004</v>
      </c>
      <c r="AQ49">
        <v>1.6</v>
      </c>
      <c r="AR49">
        <v>2.4</v>
      </c>
      <c r="AS49">
        <v>-0.2</v>
      </c>
      <c r="AT49">
        <v>0.9</v>
      </c>
      <c r="AU49">
        <v>0.7</v>
      </c>
      <c r="AV49">
        <v>-4.8</v>
      </c>
      <c r="AW49">
        <v>-1.1000000000000001</v>
      </c>
      <c r="AX49">
        <v>1.4</v>
      </c>
      <c r="AY49">
        <v>-2.6</v>
      </c>
      <c r="BB49">
        <f t="shared" si="8"/>
        <v>-1.1473782159968862</v>
      </c>
      <c r="BC49">
        <f t="shared" si="9"/>
        <v>0.34885432845788411</v>
      </c>
      <c r="BD49">
        <f t="shared" si="10"/>
        <v>-4.8116202780302668</v>
      </c>
      <c r="BE49">
        <f t="shared" si="11"/>
        <v>-3.100777714759035</v>
      </c>
      <c r="BF49">
        <f t="shared" si="12"/>
        <v>1.018534385031205</v>
      </c>
      <c r="BG49">
        <f t="shared" si="13"/>
        <v>1.0893870371315213</v>
      </c>
      <c r="BH49">
        <f t="shared" si="14"/>
        <v>0.16536902385358537</v>
      </c>
      <c r="BI49">
        <f t="shared" si="15"/>
        <v>0.547681263460158</v>
      </c>
      <c r="BJ49">
        <f t="shared" si="16"/>
        <v>-0.12148678414096918</v>
      </c>
      <c r="BK49">
        <f t="shared" si="17"/>
        <v>0.63994999374921857</v>
      </c>
      <c r="BL49">
        <f t="shared" si="18"/>
        <v>1.0940214733593419</v>
      </c>
      <c r="BM49">
        <f t="shared" si="19"/>
        <v>-1.1123446453821537</v>
      </c>
      <c r="BN49">
        <f t="shared" si="20"/>
        <v>1.906920591922834</v>
      </c>
      <c r="BO49">
        <f t="shared" si="21"/>
        <v>-1.8835895479956632</v>
      </c>
      <c r="BP49">
        <f t="shared" si="22"/>
        <v>-3.5996996195529878</v>
      </c>
      <c r="BQ49">
        <f t="shared" si="23"/>
        <v>-0.30648017492173096</v>
      </c>
      <c r="BR49">
        <f t="shared" si="24"/>
        <v>-3.100777714759035</v>
      </c>
    </row>
    <row r="50" spans="1:70" x14ac:dyDescent="0.3">
      <c r="A50">
        <v>1917</v>
      </c>
      <c r="B50">
        <v>-3.13</v>
      </c>
      <c r="D50">
        <v>1.7</v>
      </c>
      <c r="E50">
        <v>0.6</v>
      </c>
      <c r="F50">
        <v>-3.3</v>
      </c>
      <c r="G50">
        <v>-4</v>
      </c>
      <c r="H50">
        <v>-3.4</v>
      </c>
      <c r="I50">
        <v>-1.8</v>
      </c>
      <c r="J50">
        <v>-1.5</v>
      </c>
      <c r="K50">
        <v>1</v>
      </c>
      <c r="L50">
        <v>0.8</v>
      </c>
      <c r="M50">
        <v>-5.4</v>
      </c>
      <c r="N50">
        <v>-5.3</v>
      </c>
      <c r="O50">
        <v>-2.7</v>
      </c>
      <c r="P50">
        <v>-2.4</v>
      </c>
      <c r="Q50">
        <v>-2.2000000000000002</v>
      </c>
      <c r="R50">
        <v>-0.9</v>
      </c>
      <c r="S50">
        <v>2</v>
      </c>
      <c r="T50">
        <v>-1.9</v>
      </c>
      <c r="U50">
        <v>-1.6</v>
      </c>
      <c r="V50">
        <v>-2.4</v>
      </c>
      <c r="W50">
        <v>-6</v>
      </c>
      <c r="X50">
        <v>-9</v>
      </c>
      <c r="Y50">
        <v>-1.5</v>
      </c>
      <c r="Z50">
        <v>1.6</v>
      </c>
      <c r="AA50">
        <v>-7.6</v>
      </c>
      <c r="AB50">
        <v>0.3</v>
      </c>
      <c r="AC50">
        <v>-9.9</v>
      </c>
      <c r="AD50">
        <v>-4.0999999999999996</v>
      </c>
      <c r="AE50">
        <v>-2.2999999999999998</v>
      </c>
      <c r="AF50">
        <v>-2</v>
      </c>
      <c r="AG50">
        <v>-1.3</v>
      </c>
      <c r="AH50">
        <v>-6.9</v>
      </c>
      <c r="AI50">
        <v>-2.2999999999999998</v>
      </c>
      <c r="AJ50">
        <v>-2.7</v>
      </c>
      <c r="AK50">
        <v>-0.8</v>
      </c>
      <c r="AL50">
        <v>-4.8</v>
      </c>
      <c r="AM50">
        <v>-1.7</v>
      </c>
      <c r="AN50">
        <v>-1.6</v>
      </c>
      <c r="AO50">
        <v>0.8</v>
      </c>
      <c r="AP50">
        <v>-7.8</v>
      </c>
      <c r="AQ50">
        <v>0.1</v>
      </c>
      <c r="AR50">
        <v>1.1000000000000001</v>
      </c>
      <c r="AS50">
        <v>-5.8</v>
      </c>
      <c r="AT50">
        <v>-0.4</v>
      </c>
      <c r="AU50">
        <v>-2.7</v>
      </c>
      <c r="AV50">
        <v>-3.6</v>
      </c>
      <c r="AW50">
        <v>-7.7</v>
      </c>
      <c r="AX50">
        <v>-0.6</v>
      </c>
      <c r="AY50">
        <v>-5.9</v>
      </c>
      <c r="BB50">
        <f t="shared" si="8"/>
        <v>-4.9736152927334469</v>
      </c>
      <c r="BC50">
        <f t="shared" si="9"/>
        <v>-1.9058803887542564</v>
      </c>
      <c r="BD50">
        <f t="shared" si="10"/>
        <v>-7.0398198446580196</v>
      </c>
      <c r="BE50">
        <f t="shared" si="11"/>
        <v>-4.6432439600615316</v>
      </c>
      <c r="BF50">
        <f t="shared" si="12"/>
        <v>0.5642673317343071</v>
      </c>
      <c r="BG50">
        <f t="shared" si="13"/>
        <v>0.12777198723975991</v>
      </c>
      <c r="BH50">
        <f t="shared" si="14"/>
        <v>-3.9957783379719354</v>
      </c>
      <c r="BI50">
        <f t="shared" si="15"/>
        <v>-2.3080832735104093</v>
      </c>
      <c r="BJ50">
        <f t="shared" si="16"/>
        <v>-2.2595044052863438</v>
      </c>
      <c r="BK50">
        <f t="shared" si="17"/>
        <v>-1.0395282743676293</v>
      </c>
      <c r="BL50">
        <f t="shared" si="18"/>
        <v>0.72807565664359231</v>
      </c>
      <c r="BM50">
        <f t="shared" si="19"/>
        <v>-5.6399221056287372</v>
      </c>
      <c r="BN50">
        <f t="shared" si="20"/>
        <v>0.35214485087534664</v>
      </c>
      <c r="BO50">
        <f t="shared" si="21"/>
        <v>-3.176871461818541</v>
      </c>
      <c r="BP50">
        <f t="shared" si="22"/>
        <v>-6.5979972892496246</v>
      </c>
      <c r="BQ50">
        <f t="shared" si="23"/>
        <v>-4.629964841576089</v>
      </c>
      <c r="BR50">
        <f t="shared" si="24"/>
        <v>-4.6432439600615316</v>
      </c>
    </row>
    <row r="51" spans="1:70" x14ac:dyDescent="0.3">
      <c r="A51">
        <v>1918</v>
      </c>
      <c r="B51">
        <v>-3.12</v>
      </c>
      <c r="D51">
        <v>-3.1</v>
      </c>
      <c r="E51">
        <v>-6</v>
      </c>
      <c r="F51">
        <v>0.9</v>
      </c>
      <c r="G51">
        <v>0.7</v>
      </c>
      <c r="H51">
        <v>-0.3</v>
      </c>
      <c r="I51">
        <v>-7.9</v>
      </c>
      <c r="J51">
        <v>-7</v>
      </c>
      <c r="K51">
        <v>-2.6</v>
      </c>
      <c r="L51">
        <v>-4</v>
      </c>
      <c r="M51">
        <v>-6.9</v>
      </c>
      <c r="N51">
        <v>4.3</v>
      </c>
      <c r="O51">
        <v>-7.8</v>
      </c>
      <c r="P51">
        <v>-8.1999999999999993</v>
      </c>
      <c r="Q51">
        <v>-5.4</v>
      </c>
      <c r="R51">
        <v>-7.4</v>
      </c>
      <c r="S51">
        <v>-2.6</v>
      </c>
      <c r="T51">
        <v>-7.8</v>
      </c>
      <c r="U51">
        <v>-7.2</v>
      </c>
      <c r="V51">
        <v>-7.8</v>
      </c>
      <c r="W51">
        <v>-7.9</v>
      </c>
      <c r="X51">
        <v>-7</v>
      </c>
      <c r="Y51">
        <v>-7.7</v>
      </c>
      <c r="Z51">
        <v>-3.8</v>
      </c>
      <c r="AA51">
        <v>-3.8</v>
      </c>
      <c r="AB51">
        <v>-5.2</v>
      </c>
      <c r="AC51">
        <v>-7.6</v>
      </c>
      <c r="AD51">
        <v>-5.3</v>
      </c>
      <c r="AE51">
        <v>-9</v>
      </c>
      <c r="AF51">
        <v>-7.7</v>
      </c>
      <c r="AG51">
        <v>0.9</v>
      </c>
      <c r="AH51">
        <v>2.4</v>
      </c>
      <c r="AI51">
        <v>-7.8</v>
      </c>
      <c r="AJ51">
        <v>-7.8</v>
      </c>
      <c r="AK51">
        <v>-5.3</v>
      </c>
      <c r="AL51">
        <v>3.4</v>
      </c>
      <c r="AM51">
        <v>-7.4</v>
      </c>
      <c r="AN51">
        <v>-6.9</v>
      </c>
      <c r="AO51">
        <v>-4.4000000000000004</v>
      </c>
      <c r="AP51">
        <v>-6.6</v>
      </c>
      <c r="AQ51">
        <v>-5.8</v>
      </c>
      <c r="AR51">
        <v>-3</v>
      </c>
      <c r="AS51">
        <v>3</v>
      </c>
      <c r="AT51">
        <v>-6.6</v>
      </c>
      <c r="AU51">
        <v>-8.9</v>
      </c>
      <c r="AV51">
        <v>2.2999999999999998</v>
      </c>
      <c r="AW51">
        <v>-7.2</v>
      </c>
      <c r="AX51">
        <v>-6.6</v>
      </c>
      <c r="AY51">
        <v>-0.7</v>
      </c>
      <c r="BB51">
        <f t="shared" si="8"/>
        <v>-7.5017420402539239</v>
      </c>
      <c r="BC51">
        <f t="shared" si="9"/>
        <v>-7.6234309940958331</v>
      </c>
      <c r="BD51">
        <f t="shared" si="10"/>
        <v>-4.4219264387226289</v>
      </c>
      <c r="BE51">
        <f t="shared" si="11"/>
        <v>3.4052424340105354</v>
      </c>
      <c r="BF51">
        <f t="shared" si="12"/>
        <v>-4.2747095301169828</v>
      </c>
      <c r="BG51">
        <f t="shared" si="13"/>
        <v>-3.8601152600518476</v>
      </c>
      <c r="BH51">
        <f t="shared" si="14"/>
        <v>1.1648355603479679</v>
      </c>
      <c r="BI51">
        <f t="shared" si="15"/>
        <v>-8.1259870782483841</v>
      </c>
      <c r="BJ51">
        <f t="shared" si="16"/>
        <v>-7.7865014684287814</v>
      </c>
      <c r="BK51">
        <f t="shared" si="17"/>
        <v>-6.9499704129682867</v>
      </c>
      <c r="BL51">
        <f t="shared" si="18"/>
        <v>-4.4044152965084056</v>
      </c>
      <c r="BM51">
        <f t="shared" si="19"/>
        <v>-7.5637245416883729</v>
      </c>
      <c r="BN51">
        <f t="shared" si="20"/>
        <v>-2.6770213505870726</v>
      </c>
      <c r="BO51">
        <f t="shared" si="21"/>
        <v>-6.2269193144536139</v>
      </c>
      <c r="BP51">
        <f t="shared" si="22"/>
        <v>-2.4949664470505328</v>
      </c>
      <c r="BQ51">
        <f t="shared" si="23"/>
        <v>1.2521560580364561</v>
      </c>
      <c r="BR51">
        <f t="shared" si="24"/>
        <v>3.4052424340105354</v>
      </c>
    </row>
    <row r="52" spans="1:70" x14ac:dyDescent="0.3">
      <c r="A52">
        <v>1919</v>
      </c>
      <c r="B52">
        <v>0.61</v>
      </c>
      <c r="D52">
        <v>0.5</v>
      </c>
      <c r="E52">
        <v>2</v>
      </c>
      <c r="F52">
        <v>-4.3</v>
      </c>
      <c r="G52">
        <v>-2</v>
      </c>
      <c r="H52">
        <v>-4.2</v>
      </c>
      <c r="I52">
        <v>2.2000000000000002</v>
      </c>
      <c r="J52">
        <v>2.1</v>
      </c>
      <c r="K52">
        <v>-1</v>
      </c>
      <c r="L52">
        <v>0.6</v>
      </c>
      <c r="M52">
        <v>5.5</v>
      </c>
      <c r="N52">
        <v>0.2</v>
      </c>
      <c r="O52">
        <v>4.8</v>
      </c>
      <c r="P52">
        <v>5</v>
      </c>
      <c r="Q52">
        <v>-0.4</v>
      </c>
      <c r="R52">
        <v>3.4</v>
      </c>
      <c r="S52">
        <v>-0.2</v>
      </c>
      <c r="T52">
        <v>2.1</v>
      </c>
      <c r="U52">
        <v>2.2999999999999998</v>
      </c>
      <c r="V52">
        <v>2</v>
      </c>
      <c r="W52">
        <v>4.5</v>
      </c>
      <c r="X52">
        <v>4.9000000000000004</v>
      </c>
      <c r="Y52">
        <v>3.4</v>
      </c>
      <c r="Z52">
        <v>0.8</v>
      </c>
      <c r="AA52">
        <v>3.8</v>
      </c>
      <c r="AB52">
        <v>1.3</v>
      </c>
      <c r="AC52">
        <v>3.9</v>
      </c>
      <c r="AD52">
        <v>1.9</v>
      </c>
      <c r="AE52">
        <v>2.6</v>
      </c>
      <c r="AF52">
        <v>2.5</v>
      </c>
      <c r="AG52">
        <v>-5.5</v>
      </c>
      <c r="AH52">
        <v>-1.7</v>
      </c>
      <c r="AI52">
        <v>4.2</v>
      </c>
      <c r="AJ52">
        <v>4.7</v>
      </c>
      <c r="AK52">
        <v>0</v>
      </c>
      <c r="AL52">
        <v>-1.2</v>
      </c>
      <c r="AM52">
        <v>4.2</v>
      </c>
      <c r="AN52">
        <v>1.3</v>
      </c>
      <c r="AO52">
        <v>1.3</v>
      </c>
      <c r="AP52">
        <v>3.4</v>
      </c>
      <c r="AQ52">
        <v>2.1</v>
      </c>
      <c r="AR52">
        <v>-1.8</v>
      </c>
      <c r="AS52">
        <v>-2.4</v>
      </c>
      <c r="AT52">
        <v>1.7</v>
      </c>
      <c r="AU52">
        <v>3</v>
      </c>
      <c r="AV52">
        <v>0.6</v>
      </c>
      <c r="AW52">
        <v>5.7</v>
      </c>
      <c r="AX52">
        <v>2.7</v>
      </c>
      <c r="AY52">
        <v>0.8</v>
      </c>
      <c r="BB52">
        <f t="shared" si="8"/>
        <v>4.7680534243572481</v>
      </c>
      <c r="BC52">
        <f t="shared" si="9"/>
        <v>3.2203134723283267</v>
      </c>
      <c r="BD52">
        <f t="shared" si="10"/>
        <v>2.8077761455717196</v>
      </c>
      <c r="BE52">
        <f t="shared" si="11"/>
        <v>-0.23985930952312942</v>
      </c>
      <c r="BF52">
        <f t="shared" si="12"/>
        <v>1.0026807555995751</v>
      </c>
      <c r="BG52">
        <f t="shared" si="13"/>
        <v>-1.2218721983716845</v>
      </c>
      <c r="BH52">
        <f t="shared" si="14"/>
        <v>-3.3314884812100196</v>
      </c>
      <c r="BI52">
        <f t="shared" si="15"/>
        <v>2.2490627741884022</v>
      </c>
      <c r="BJ52">
        <f t="shared" si="16"/>
        <v>3.9705249632892805</v>
      </c>
      <c r="BK52">
        <f t="shared" si="17"/>
        <v>2.8866850022919532</v>
      </c>
      <c r="BL52">
        <f t="shared" si="18"/>
        <v>0.99683115810521516</v>
      </c>
      <c r="BM52">
        <f t="shared" si="19"/>
        <v>4.932779204187443</v>
      </c>
      <c r="BN52">
        <f t="shared" si="20"/>
        <v>-1.9070386470335223</v>
      </c>
      <c r="BO52">
        <f t="shared" si="21"/>
        <v>2.3100501128333351</v>
      </c>
      <c r="BP52">
        <f t="shared" si="22"/>
        <v>0.91585841300741522</v>
      </c>
      <c r="BQ52">
        <f t="shared" si="23"/>
        <v>-2.6022416462477023</v>
      </c>
      <c r="BR52">
        <f t="shared" si="24"/>
        <v>-0.23985930952312942</v>
      </c>
    </row>
    <row r="53" spans="1:70" x14ac:dyDescent="0.3">
      <c r="A53">
        <v>1920</v>
      </c>
      <c r="B53">
        <v>-1.66</v>
      </c>
      <c r="D53">
        <v>0.1</v>
      </c>
      <c r="E53">
        <v>-0.8</v>
      </c>
      <c r="F53">
        <v>1.2</v>
      </c>
      <c r="G53">
        <v>0.3</v>
      </c>
      <c r="H53">
        <v>-0.1</v>
      </c>
      <c r="I53">
        <v>-5.9</v>
      </c>
      <c r="J53">
        <v>-5</v>
      </c>
      <c r="K53">
        <v>-0.9</v>
      </c>
      <c r="L53">
        <v>-0.7</v>
      </c>
      <c r="M53">
        <v>-4.2</v>
      </c>
      <c r="N53">
        <v>-1.8</v>
      </c>
      <c r="O53">
        <v>-4.3</v>
      </c>
      <c r="P53">
        <v>-4.7</v>
      </c>
      <c r="Q53">
        <v>-1.2</v>
      </c>
      <c r="R53">
        <v>-2.4</v>
      </c>
      <c r="S53">
        <v>0.7</v>
      </c>
      <c r="T53">
        <v>-5.5</v>
      </c>
      <c r="U53">
        <v>-4.8</v>
      </c>
      <c r="V53">
        <v>-5.7</v>
      </c>
      <c r="W53">
        <v>-7.1</v>
      </c>
      <c r="X53">
        <v>-5.0999999999999996</v>
      </c>
      <c r="Y53">
        <v>-2.2000000000000002</v>
      </c>
      <c r="Z53">
        <v>0.2</v>
      </c>
      <c r="AA53">
        <v>-1.5</v>
      </c>
      <c r="AB53">
        <v>-2.2000000000000002</v>
      </c>
      <c r="AC53">
        <v>-3.1</v>
      </c>
      <c r="AD53">
        <v>-0.8</v>
      </c>
      <c r="AE53">
        <v>-5.6</v>
      </c>
      <c r="AF53">
        <v>-5.5</v>
      </c>
      <c r="AG53">
        <v>2</v>
      </c>
      <c r="AH53">
        <v>0.9</v>
      </c>
      <c r="AI53">
        <v>-6.2</v>
      </c>
      <c r="AJ53">
        <v>-5</v>
      </c>
      <c r="AK53">
        <v>-1.2</v>
      </c>
      <c r="AL53">
        <v>-2.6</v>
      </c>
      <c r="AM53">
        <v>-5.6</v>
      </c>
      <c r="AN53">
        <v>-5.9</v>
      </c>
      <c r="AO53">
        <v>-1.3</v>
      </c>
      <c r="AP53">
        <v>-0.7</v>
      </c>
      <c r="AQ53">
        <v>-0.8</v>
      </c>
      <c r="AR53">
        <v>-0.9</v>
      </c>
      <c r="AS53">
        <v>-1.4</v>
      </c>
      <c r="AT53">
        <v>-3.2</v>
      </c>
      <c r="AU53">
        <v>-5.7</v>
      </c>
      <c r="AV53">
        <v>-2.2999999999999998</v>
      </c>
      <c r="AW53">
        <v>-6.7</v>
      </c>
      <c r="AX53">
        <v>-3.3</v>
      </c>
      <c r="AY53">
        <v>-0.6</v>
      </c>
      <c r="BB53">
        <f t="shared" si="8"/>
        <v>-4.8479642644644363</v>
      </c>
      <c r="BC53">
        <f t="shared" si="9"/>
        <v>-5.4379298481713274</v>
      </c>
      <c r="BD53">
        <f t="shared" si="10"/>
        <v>-1.3031217017830297</v>
      </c>
      <c r="BE53">
        <f t="shared" si="11"/>
        <v>-2.2488895326774854</v>
      </c>
      <c r="BF53">
        <f t="shared" si="12"/>
        <v>-0.97590979423475455</v>
      </c>
      <c r="BG53">
        <f t="shared" si="13"/>
        <v>-1.0095978775046102</v>
      </c>
      <c r="BH53">
        <f t="shared" si="14"/>
        <v>0.58141591501887024</v>
      </c>
      <c r="BI53">
        <f t="shared" si="15"/>
        <v>-5.6795708702241363</v>
      </c>
      <c r="BJ53">
        <f t="shared" si="16"/>
        <v>-6.1055102790014679</v>
      </c>
      <c r="BK53">
        <f t="shared" si="17"/>
        <v>-4.271953994249281</v>
      </c>
      <c r="BL53">
        <f t="shared" si="18"/>
        <v>-0.9450739505112965</v>
      </c>
      <c r="BM53">
        <f t="shared" si="19"/>
        <v>-5.5244281957778272</v>
      </c>
      <c r="BN53">
        <f t="shared" si="20"/>
        <v>-0.15780527312827747</v>
      </c>
      <c r="BO53">
        <f t="shared" si="21"/>
        <v>-1.9259474292010554</v>
      </c>
      <c r="BP53">
        <f t="shared" si="22"/>
        <v>-1.166925007806054</v>
      </c>
      <c r="BQ53">
        <f t="shared" si="23"/>
        <v>0.74337990351874361</v>
      </c>
      <c r="BR53">
        <f t="shared" si="24"/>
        <v>-2.2488895326774854</v>
      </c>
    </row>
    <row r="54" spans="1:70" x14ac:dyDescent="0.3">
      <c r="A54">
        <v>1921</v>
      </c>
      <c r="B54">
        <v>2.57</v>
      </c>
      <c r="D54">
        <v>1.5</v>
      </c>
      <c r="E54">
        <v>3.5</v>
      </c>
      <c r="F54">
        <v>0</v>
      </c>
      <c r="G54">
        <v>-0.7</v>
      </c>
      <c r="H54">
        <v>1.1000000000000001</v>
      </c>
      <c r="I54">
        <v>1.8</v>
      </c>
      <c r="J54">
        <v>2.5</v>
      </c>
      <c r="K54">
        <v>0.3</v>
      </c>
      <c r="L54">
        <v>1</v>
      </c>
      <c r="M54">
        <v>5.8</v>
      </c>
      <c r="N54">
        <v>1.5</v>
      </c>
      <c r="O54">
        <v>4.9000000000000004</v>
      </c>
      <c r="P54">
        <v>4</v>
      </c>
      <c r="Q54">
        <v>4</v>
      </c>
      <c r="R54">
        <v>3.1</v>
      </c>
      <c r="S54">
        <v>2.5</v>
      </c>
      <c r="T54">
        <v>2</v>
      </c>
      <c r="U54">
        <v>2.4</v>
      </c>
      <c r="V54">
        <v>1.4</v>
      </c>
      <c r="W54">
        <v>4.4000000000000004</v>
      </c>
      <c r="X54">
        <v>6</v>
      </c>
      <c r="Y54">
        <v>4.9000000000000004</v>
      </c>
      <c r="Z54">
        <v>2.1</v>
      </c>
      <c r="AA54">
        <v>5.0999999999999996</v>
      </c>
      <c r="AB54">
        <v>1.3</v>
      </c>
      <c r="AC54">
        <v>5.8</v>
      </c>
      <c r="AD54">
        <v>3.8</v>
      </c>
      <c r="AE54">
        <v>2</v>
      </c>
      <c r="AF54">
        <v>2.1</v>
      </c>
      <c r="AG54">
        <v>0.8</v>
      </c>
      <c r="AH54">
        <v>1.4</v>
      </c>
      <c r="AI54">
        <v>3</v>
      </c>
      <c r="AJ54">
        <v>3.5</v>
      </c>
      <c r="AK54">
        <v>3.6</v>
      </c>
      <c r="AL54">
        <v>0.4</v>
      </c>
      <c r="AM54">
        <v>2.7</v>
      </c>
      <c r="AN54">
        <v>1.5</v>
      </c>
      <c r="AO54">
        <v>0.9</v>
      </c>
      <c r="AP54">
        <v>6.1</v>
      </c>
      <c r="AQ54">
        <v>2.7</v>
      </c>
      <c r="AR54">
        <v>2.2999999999999998</v>
      </c>
      <c r="AS54">
        <v>1.2</v>
      </c>
      <c r="AT54">
        <v>1.6</v>
      </c>
      <c r="AU54">
        <v>2.8</v>
      </c>
      <c r="AV54">
        <v>1.5</v>
      </c>
      <c r="AW54">
        <v>5.6</v>
      </c>
      <c r="AX54">
        <v>2.5</v>
      </c>
      <c r="AY54">
        <v>2.2000000000000002</v>
      </c>
      <c r="BB54">
        <f t="shared" si="8"/>
        <v>5.0298294196330708</v>
      </c>
      <c r="BC54">
        <f t="shared" si="9"/>
        <v>2.4215190962121254</v>
      </c>
      <c r="BD54">
        <f t="shared" si="10"/>
        <v>4.5457573890829828</v>
      </c>
      <c r="BE54">
        <f t="shared" si="11"/>
        <v>1.0691823386119466</v>
      </c>
      <c r="BF54">
        <f t="shared" si="12"/>
        <v>1.6893843748881281</v>
      </c>
      <c r="BG54">
        <f t="shared" si="13"/>
        <v>2.8543835992526558</v>
      </c>
      <c r="BH54">
        <f t="shared" si="14"/>
        <v>0.51630947003366023</v>
      </c>
      <c r="BI54">
        <f t="shared" si="15"/>
        <v>1.7987397303980219</v>
      </c>
      <c r="BJ54">
        <f t="shared" si="16"/>
        <v>2.878513215859031</v>
      </c>
      <c r="BK54">
        <f t="shared" si="17"/>
        <v>2.2689802892028172</v>
      </c>
      <c r="BL54">
        <f t="shared" si="18"/>
        <v>1.5542846198150422</v>
      </c>
      <c r="BM54">
        <f t="shared" si="19"/>
        <v>4.9240926794175284</v>
      </c>
      <c r="BN54">
        <f t="shared" si="20"/>
        <v>2.2603082245060442</v>
      </c>
      <c r="BO54">
        <f t="shared" si="21"/>
        <v>4.5192233393723003</v>
      </c>
      <c r="BP54">
        <f t="shared" si="22"/>
        <v>3.5430587172254753</v>
      </c>
      <c r="BQ54">
        <f t="shared" si="23"/>
        <v>0.11778151136384624</v>
      </c>
      <c r="BR54">
        <f t="shared" si="24"/>
        <v>1.0691823386119466</v>
      </c>
    </row>
    <row r="55" spans="1:70" x14ac:dyDescent="0.3">
      <c r="A55">
        <v>1922</v>
      </c>
      <c r="B55">
        <v>-0.95</v>
      </c>
      <c r="D55">
        <v>3.7</v>
      </c>
      <c r="E55">
        <v>2</v>
      </c>
      <c r="F55">
        <v>-0.4</v>
      </c>
      <c r="G55">
        <v>-2.4</v>
      </c>
      <c r="H55">
        <v>-0.7</v>
      </c>
      <c r="I55">
        <v>-1.5</v>
      </c>
      <c r="J55">
        <v>-0.9</v>
      </c>
      <c r="K55">
        <v>2</v>
      </c>
      <c r="L55">
        <v>3.2</v>
      </c>
      <c r="M55">
        <v>1.2</v>
      </c>
      <c r="N55">
        <v>-4.5999999999999996</v>
      </c>
      <c r="O55">
        <v>1.2</v>
      </c>
      <c r="P55">
        <v>1.3</v>
      </c>
      <c r="Q55">
        <v>-0.7</v>
      </c>
      <c r="R55">
        <v>2.2000000000000002</v>
      </c>
      <c r="S55">
        <v>3.1</v>
      </c>
      <c r="T55">
        <v>-1.7</v>
      </c>
      <c r="U55">
        <v>-0.3</v>
      </c>
      <c r="V55">
        <v>-2.4</v>
      </c>
      <c r="W55">
        <v>-0.4</v>
      </c>
      <c r="X55">
        <v>-1.6</v>
      </c>
      <c r="Y55">
        <v>0.8</v>
      </c>
      <c r="Z55">
        <v>3.1</v>
      </c>
      <c r="AA55">
        <v>-6.8</v>
      </c>
      <c r="AB55">
        <v>1.8</v>
      </c>
      <c r="AC55">
        <v>-3.4</v>
      </c>
      <c r="AD55">
        <v>-2</v>
      </c>
      <c r="AE55">
        <v>-2.8</v>
      </c>
      <c r="AF55">
        <v>-1.2</v>
      </c>
      <c r="AG55">
        <v>0.7</v>
      </c>
      <c r="AH55">
        <v>-3.5</v>
      </c>
      <c r="AI55">
        <v>-0.9</v>
      </c>
      <c r="AJ55">
        <v>1</v>
      </c>
      <c r="AK55">
        <v>1.2</v>
      </c>
      <c r="AL55">
        <v>-5.6</v>
      </c>
      <c r="AM55">
        <v>0</v>
      </c>
      <c r="AN55">
        <v>-1.7</v>
      </c>
      <c r="AO55">
        <v>2.5</v>
      </c>
      <c r="AP55">
        <v>-4.4000000000000004</v>
      </c>
      <c r="AQ55">
        <v>2.9</v>
      </c>
      <c r="AR55">
        <v>1.4</v>
      </c>
      <c r="AS55">
        <v>-2.1</v>
      </c>
      <c r="AT55">
        <v>1</v>
      </c>
      <c r="AU55">
        <v>-2.2000000000000002</v>
      </c>
      <c r="AV55">
        <v>-5.5</v>
      </c>
      <c r="AW55">
        <v>-1.4</v>
      </c>
      <c r="AX55">
        <v>1.7</v>
      </c>
      <c r="AY55">
        <v>-4.8</v>
      </c>
      <c r="BB55">
        <f t="shared" si="8"/>
        <v>0.11240924077644704</v>
      </c>
      <c r="BC55">
        <f t="shared" si="9"/>
        <v>-0.79268682616856467</v>
      </c>
      <c r="BD55">
        <f t="shared" si="10"/>
        <v>-4.6902486936368373</v>
      </c>
      <c r="BE55">
        <f t="shared" si="11"/>
        <v>-5.235674094264251</v>
      </c>
      <c r="BF55">
        <f t="shared" si="12"/>
        <v>2.1544774724247526</v>
      </c>
      <c r="BG55">
        <f t="shared" si="13"/>
        <v>0.94950229718336887</v>
      </c>
      <c r="BH55">
        <f t="shared" si="14"/>
        <v>-1.4043281798708964</v>
      </c>
      <c r="BI55">
        <f t="shared" si="15"/>
        <v>-2.259566084390205</v>
      </c>
      <c r="BJ55">
        <f t="shared" si="16"/>
        <v>-0.9404955947136564</v>
      </c>
      <c r="BK55">
        <f t="shared" si="17"/>
        <v>0.63084552235696134</v>
      </c>
      <c r="BL55">
        <f t="shared" si="18"/>
        <v>2.698289249193119</v>
      </c>
      <c r="BM55">
        <f t="shared" si="19"/>
        <v>-0.22248424747587506</v>
      </c>
      <c r="BN55">
        <f t="shared" si="20"/>
        <v>1.4110327534295468</v>
      </c>
      <c r="BO55">
        <f t="shared" si="21"/>
        <v>-0.31388856516257529</v>
      </c>
      <c r="BP55">
        <f t="shared" si="22"/>
        <v>-3.9580144189592046</v>
      </c>
      <c r="BQ55">
        <f t="shared" si="23"/>
        <v>-2.1192812172780044</v>
      </c>
      <c r="BR55">
        <f t="shared" si="24"/>
        <v>-5.235674094264251</v>
      </c>
    </row>
    <row r="56" spans="1:70" x14ac:dyDescent="0.3">
      <c r="A56">
        <v>1923</v>
      </c>
      <c r="B56">
        <v>0.34</v>
      </c>
      <c r="D56">
        <v>3.7</v>
      </c>
      <c r="E56">
        <v>3.3</v>
      </c>
      <c r="F56">
        <v>1.4</v>
      </c>
      <c r="G56">
        <v>-0.4</v>
      </c>
      <c r="H56">
        <v>1.3</v>
      </c>
      <c r="I56">
        <v>-4.5999999999999996</v>
      </c>
      <c r="J56">
        <v>-0.9</v>
      </c>
      <c r="K56">
        <v>2.4</v>
      </c>
      <c r="L56">
        <v>3.1</v>
      </c>
      <c r="M56">
        <v>0.7</v>
      </c>
      <c r="N56">
        <v>-1.9</v>
      </c>
      <c r="O56">
        <v>0.8</v>
      </c>
      <c r="P56">
        <v>0.5</v>
      </c>
      <c r="Q56">
        <v>1.9</v>
      </c>
      <c r="R56">
        <v>2.2000000000000002</v>
      </c>
      <c r="S56">
        <v>4.5</v>
      </c>
      <c r="T56">
        <v>-4.8</v>
      </c>
      <c r="U56">
        <v>-0.6</v>
      </c>
      <c r="V56">
        <v>-6.2</v>
      </c>
      <c r="W56">
        <v>-2.6</v>
      </c>
      <c r="X56">
        <v>-2.7</v>
      </c>
      <c r="Y56">
        <v>2.1</v>
      </c>
      <c r="Z56">
        <v>3.8</v>
      </c>
      <c r="AA56">
        <v>-3.1</v>
      </c>
      <c r="AB56">
        <v>1.4</v>
      </c>
      <c r="AC56">
        <v>-3.9</v>
      </c>
      <c r="AD56">
        <v>1</v>
      </c>
      <c r="AE56">
        <v>-5.2</v>
      </c>
      <c r="AF56">
        <v>-2.7</v>
      </c>
      <c r="AG56">
        <v>2.4</v>
      </c>
      <c r="AH56">
        <v>-0.1</v>
      </c>
      <c r="AI56">
        <v>-3</v>
      </c>
      <c r="AJ56">
        <v>0.2</v>
      </c>
      <c r="AK56">
        <v>3.2</v>
      </c>
      <c r="AL56">
        <v>-2.1</v>
      </c>
      <c r="AM56">
        <v>-1.3</v>
      </c>
      <c r="AN56">
        <v>-5</v>
      </c>
      <c r="AO56">
        <v>2.1</v>
      </c>
      <c r="AP56">
        <v>-1.2</v>
      </c>
      <c r="AQ56">
        <v>2.7</v>
      </c>
      <c r="AR56">
        <v>3.3</v>
      </c>
      <c r="AS56">
        <v>0.6</v>
      </c>
      <c r="AT56">
        <v>0.8</v>
      </c>
      <c r="AU56">
        <v>-4.8</v>
      </c>
      <c r="AV56">
        <v>-3.3</v>
      </c>
      <c r="AW56">
        <v>-2.2000000000000002</v>
      </c>
      <c r="AX56">
        <v>0.9</v>
      </c>
      <c r="AY56">
        <v>-1</v>
      </c>
      <c r="BB56">
        <f t="shared" si="8"/>
        <v>-0.50809238986986149</v>
      </c>
      <c r="BC56">
        <f t="shared" si="9"/>
        <v>-2.7938418573589607</v>
      </c>
      <c r="BD56">
        <f t="shared" si="10"/>
        <v>-1.7910361732282787</v>
      </c>
      <c r="BE56">
        <f t="shared" si="11"/>
        <v>-2.3579197558318405</v>
      </c>
      <c r="BF56">
        <f t="shared" si="12"/>
        <v>2.4111003050878468</v>
      </c>
      <c r="BG56">
        <f t="shared" si="13"/>
        <v>3.005224118117257</v>
      </c>
      <c r="BH56">
        <f t="shared" si="14"/>
        <v>0.81733035102802098</v>
      </c>
      <c r="BI56">
        <f t="shared" si="15"/>
        <v>-5.5337800111669448</v>
      </c>
      <c r="BJ56">
        <f t="shared" si="16"/>
        <v>-2.9595044052863435</v>
      </c>
      <c r="BK56">
        <f t="shared" si="17"/>
        <v>-0.10425636537900568</v>
      </c>
      <c r="BL56">
        <f t="shared" si="18"/>
        <v>2.7222307951445868</v>
      </c>
      <c r="BM56">
        <f t="shared" si="19"/>
        <v>-1.2730799285554812</v>
      </c>
      <c r="BN56">
        <f t="shared" si="20"/>
        <v>3.182514482342067</v>
      </c>
      <c r="BO56">
        <f t="shared" si="21"/>
        <v>1.4676350203594424</v>
      </c>
      <c r="BP56">
        <f t="shared" si="22"/>
        <v>-1.2634369663319223</v>
      </c>
      <c r="BQ56">
        <f t="shared" si="23"/>
        <v>0.22616546350829897</v>
      </c>
      <c r="BR56">
        <f t="shared" si="24"/>
        <v>-2.3579197558318405</v>
      </c>
    </row>
    <row r="57" spans="1:70" x14ac:dyDescent="0.3">
      <c r="A57">
        <v>1924</v>
      </c>
      <c r="B57">
        <v>0.25</v>
      </c>
      <c r="D57">
        <v>0.3</v>
      </c>
      <c r="E57">
        <v>0.5</v>
      </c>
      <c r="F57">
        <v>-0.8</v>
      </c>
      <c r="G57">
        <v>0.5</v>
      </c>
      <c r="H57">
        <v>-1</v>
      </c>
      <c r="I57">
        <v>1.3</v>
      </c>
      <c r="J57">
        <v>2</v>
      </c>
      <c r="K57">
        <v>0.1</v>
      </c>
      <c r="L57">
        <v>0</v>
      </c>
      <c r="M57">
        <v>1.7</v>
      </c>
      <c r="N57">
        <v>0.1</v>
      </c>
      <c r="O57">
        <v>1.2</v>
      </c>
      <c r="P57">
        <v>1.1000000000000001</v>
      </c>
      <c r="Q57">
        <v>-0.2</v>
      </c>
      <c r="R57">
        <v>1.2</v>
      </c>
      <c r="S57">
        <v>-0.1</v>
      </c>
      <c r="T57">
        <v>1.1000000000000001</v>
      </c>
      <c r="U57">
        <v>1.9</v>
      </c>
      <c r="V57">
        <v>0.7</v>
      </c>
      <c r="W57">
        <v>0.5</v>
      </c>
      <c r="X57">
        <v>2.7</v>
      </c>
      <c r="Y57">
        <v>0.5</v>
      </c>
      <c r="Z57">
        <v>0.3</v>
      </c>
      <c r="AA57">
        <v>1.8</v>
      </c>
      <c r="AB57">
        <v>0.6</v>
      </c>
      <c r="AC57">
        <v>3.7</v>
      </c>
      <c r="AD57">
        <v>0.1</v>
      </c>
      <c r="AE57">
        <v>1.1000000000000001</v>
      </c>
      <c r="AF57">
        <v>1.4</v>
      </c>
      <c r="AG57">
        <v>-1.6</v>
      </c>
      <c r="AH57">
        <v>-0.7</v>
      </c>
      <c r="AI57">
        <v>1.6</v>
      </c>
      <c r="AJ57">
        <v>1.2</v>
      </c>
      <c r="AK57">
        <v>-0.2</v>
      </c>
      <c r="AL57">
        <v>-0.1</v>
      </c>
      <c r="AM57">
        <v>1.8</v>
      </c>
      <c r="AN57">
        <v>0.8</v>
      </c>
      <c r="AO57">
        <v>0.4</v>
      </c>
      <c r="AP57">
        <v>1.5</v>
      </c>
      <c r="AQ57">
        <v>0.5</v>
      </c>
      <c r="AR57">
        <v>-2.1</v>
      </c>
      <c r="AS57">
        <v>-0.6</v>
      </c>
      <c r="AT57">
        <v>1.3</v>
      </c>
      <c r="AU57">
        <v>1.2</v>
      </c>
      <c r="AV57">
        <v>1.3</v>
      </c>
      <c r="AW57">
        <v>1.2</v>
      </c>
      <c r="AX57">
        <v>1.3</v>
      </c>
      <c r="AY57">
        <v>-1</v>
      </c>
      <c r="BB57">
        <f t="shared" si="8"/>
        <v>1.3254555296580788</v>
      </c>
      <c r="BC57">
        <f t="shared" si="9"/>
        <v>1.4065320226452895</v>
      </c>
      <c r="BD57">
        <f t="shared" si="10"/>
        <v>1.1665478411083301</v>
      </c>
      <c r="BE57">
        <f t="shared" si="11"/>
        <v>0.34703174920535179</v>
      </c>
      <c r="BF57">
        <f t="shared" si="12"/>
        <v>0.40110818088885181</v>
      </c>
      <c r="BG57">
        <f t="shared" si="13"/>
        <v>-1.4058801091374689</v>
      </c>
      <c r="BH57">
        <f t="shared" si="14"/>
        <v>-0.63658589185014647</v>
      </c>
      <c r="BI57">
        <f t="shared" si="15"/>
        <v>0.92839754327191526</v>
      </c>
      <c r="BJ57">
        <f t="shared" si="16"/>
        <v>1.5730029368575624</v>
      </c>
      <c r="BK57">
        <f t="shared" si="17"/>
        <v>1.545676542901196</v>
      </c>
      <c r="BL57">
        <f t="shared" si="18"/>
        <v>0.39077167168363747</v>
      </c>
      <c r="BM57">
        <f t="shared" si="19"/>
        <v>1.4364695740616706</v>
      </c>
      <c r="BN57">
        <f t="shared" si="20"/>
        <v>-1.3446848660669346</v>
      </c>
      <c r="BO57">
        <f t="shared" si="21"/>
        <v>0.42607103379349559</v>
      </c>
      <c r="BP57">
        <f t="shared" si="22"/>
        <v>0.66451830105377363</v>
      </c>
      <c r="BQ57">
        <f t="shared" si="23"/>
        <v>-0.23695406194529212</v>
      </c>
      <c r="BR57">
        <f t="shared" si="24"/>
        <v>0.34703174920535179</v>
      </c>
    </row>
    <row r="58" spans="1:70" x14ac:dyDescent="0.3">
      <c r="A58">
        <v>1925</v>
      </c>
      <c r="B58">
        <v>-0.56999999999999995</v>
      </c>
      <c r="D58">
        <v>2.2999999999999998</v>
      </c>
      <c r="E58">
        <v>1.1000000000000001</v>
      </c>
      <c r="F58">
        <v>-1.7</v>
      </c>
      <c r="G58">
        <v>-0.2</v>
      </c>
      <c r="H58">
        <v>-3.4</v>
      </c>
      <c r="I58">
        <v>0.4</v>
      </c>
      <c r="J58">
        <v>1.7</v>
      </c>
      <c r="K58">
        <v>2.5</v>
      </c>
      <c r="L58">
        <v>2.1</v>
      </c>
      <c r="M58">
        <v>-1.8</v>
      </c>
      <c r="N58">
        <v>-0.3</v>
      </c>
      <c r="O58">
        <v>-0.5</v>
      </c>
      <c r="P58">
        <v>0.3</v>
      </c>
      <c r="Q58">
        <v>-2.7</v>
      </c>
      <c r="R58">
        <v>1.8</v>
      </c>
      <c r="S58">
        <v>1.3</v>
      </c>
      <c r="T58">
        <v>0.1</v>
      </c>
      <c r="U58">
        <v>1.1000000000000001</v>
      </c>
      <c r="V58">
        <v>-2.2000000000000002</v>
      </c>
      <c r="W58">
        <v>-2.1</v>
      </c>
      <c r="X58">
        <v>-2.8</v>
      </c>
      <c r="Y58">
        <v>-0.5</v>
      </c>
      <c r="Z58">
        <v>1.8</v>
      </c>
      <c r="AA58">
        <v>-0.6</v>
      </c>
      <c r="AB58">
        <v>2.1</v>
      </c>
      <c r="AC58">
        <v>-2</v>
      </c>
      <c r="AD58">
        <v>-2.9</v>
      </c>
      <c r="AE58">
        <v>-0.8</v>
      </c>
      <c r="AF58">
        <v>0.2</v>
      </c>
      <c r="AG58">
        <v>-1.7</v>
      </c>
      <c r="AH58">
        <v>-0.4</v>
      </c>
      <c r="AI58">
        <v>0.1</v>
      </c>
      <c r="AJ58">
        <v>0.4</v>
      </c>
      <c r="AK58">
        <v>-0.8</v>
      </c>
      <c r="AL58">
        <v>-0.7</v>
      </c>
      <c r="AM58">
        <v>0.6</v>
      </c>
      <c r="AN58">
        <v>0.4</v>
      </c>
      <c r="AO58">
        <v>2.1</v>
      </c>
      <c r="AP58">
        <v>-2.4</v>
      </c>
      <c r="AQ58">
        <v>1.9</v>
      </c>
      <c r="AR58">
        <v>0</v>
      </c>
      <c r="AS58">
        <v>-3.3</v>
      </c>
      <c r="AT58">
        <v>1.8</v>
      </c>
      <c r="AU58">
        <v>-0.4</v>
      </c>
      <c r="AV58">
        <v>0.4</v>
      </c>
      <c r="AW58">
        <v>-2</v>
      </c>
      <c r="AX58">
        <v>1.7</v>
      </c>
      <c r="AY58">
        <v>-0.2</v>
      </c>
      <c r="BB58">
        <f t="shared" si="8"/>
        <v>-1.30963423417781</v>
      </c>
      <c r="BC58">
        <f t="shared" si="9"/>
        <v>6.2286182629504555E-2</v>
      </c>
      <c r="BD58">
        <f t="shared" si="10"/>
        <v>-1.3989460783257874</v>
      </c>
      <c r="BE58">
        <f t="shared" si="11"/>
        <v>-0.26686633180592223</v>
      </c>
      <c r="BF58">
        <f t="shared" si="12"/>
        <v>1.6673900072791494</v>
      </c>
      <c r="BG58">
        <f t="shared" si="13"/>
        <v>-0.66969345782585143</v>
      </c>
      <c r="BH58">
        <f t="shared" si="14"/>
        <v>-1.5999406938959884</v>
      </c>
      <c r="BI58">
        <f t="shared" si="15"/>
        <v>-1.2055340193028639</v>
      </c>
      <c r="BJ58">
        <f t="shared" si="16"/>
        <v>0.11349853157121879</v>
      </c>
      <c r="BK58">
        <f t="shared" si="17"/>
        <v>1.2733608367712632</v>
      </c>
      <c r="BL58">
        <f t="shared" si="18"/>
        <v>2.0929347648906229</v>
      </c>
      <c r="BM58">
        <f t="shared" si="19"/>
        <v>-1.3972157103520133</v>
      </c>
      <c r="BN58">
        <f t="shared" si="20"/>
        <v>-0.27032899854490217</v>
      </c>
      <c r="BO58">
        <f t="shared" si="21"/>
        <v>-2.0428388796479742</v>
      </c>
      <c r="BP58">
        <f t="shared" si="22"/>
        <v>-1.8321119257317195</v>
      </c>
      <c r="BQ58">
        <f t="shared" si="23"/>
        <v>-0.70732708939418321</v>
      </c>
      <c r="BR58">
        <f t="shared" si="24"/>
        <v>-0.26686633180592223</v>
      </c>
    </row>
    <row r="59" spans="1:70" x14ac:dyDescent="0.3">
      <c r="A59">
        <v>1926</v>
      </c>
      <c r="B59">
        <v>1.26</v>
      </c>
      <c r="C59">
        <v>3.4</v>
      </c>
      <c r="D59">
        <v>-0.6</v>
      </c>
      <c r="E59">
        <v>0.7</v>
      </c>
      <c r="F59">
        <v>-0.1</v>
      </c>
      <c r="G59">
        <v>1.1000000000000001</v>
      </c>
      <c r="H59">
        <v>0.9</v>
      </c>
      <c r="I59">
        <v>-0.5</v>
      </c>
      <c r="J59">
        <v>-0.5</v>
      </c>
      <c r="K59">
        <v>-1.8</v>
      </c>
      <c r="L59">
        <v>-1</v>
      </c>
      <c r="M59">
        <v>2</v>
      </c>
      <c r="N59">
        <v>3.3</v>
      </c>
      <c r="O59">
        <v>0.9</v>
      </c>
      <c r="P59">
        <v>0.1</v>
      </c>
      <c r="Q59">
        <v>2.9</v>
      </c>
      <c r="R59">
        <v>-0.2</v>
      </c>
      <c r="S59">
        <v>-1</v>
      </c>
      <c r="T59">
        <v>-0.8</v>
      </c>
      <c r="U59">
        <v>-0.6</v>
      </c>
      <c r="V59">
        <v>-1.4</v>
      </c>
      <c r="W59">
        <v>-0.5</v>
      </c>
      <c r="X59">
        <v>2.8</v>
      </c>
      <c r="Y59">
        <v>1.6</v>
      </c>
      <c r="Z59">
        <v>-0.4</v>
      </c>
      <c r="AA59">
        <v>7.2</v>
      </c>
      <c r="AB59">
        <v>-0.2</v>
      </c>
      <c r="AC59">
        <v>6.9</v>
      </c>
      <c r="AD59">
        <v>3.3</v>
      </c>
      <c r="AE59">
        <v>-1</v>
      </c>
      <c r="AF59">
        <v>-1.1000000000000001</v>
      </c>
      <c r="AG59">
        <v>-1.3</v>
      </c>
      <c r="AH59">
        <v>2.4</v>
      </c>
      <c r="AI59">
        <v>-0.7</v>
      </c>
      <c r="AJ59">
        <v>-1</v>
      </c>
      <c r="AK59">
        <v>1.6</v>
      </c>
      <c r="AL59">
        <v>2.7</v>
      </c>
      <c r="AM59">
        <v>-0.7</v>
      </c>
      <c r="AN59">
        <v>-1</v>
      </c>
      <c r="AO59">
        <v>-0.3</v>
      </c>
      <c r="AP59">
        <v>3.9</v>
      </c>
      <c r="AQ59">
        <v>0.1</v>
      </c>
      <c r="AR59">
        <v>-1</v>
      </c>
      <c r="AS59">
        <v>2</v>
      </c>
      <c r="AT59">
        <v>-0.2</v>
      </c>
      <c r="AU59">
        <v>-0.7</v>
      </c>
      <c r="AV59">
        <v>4.3</v>
      </c>
      <c r="AW59">
        <v>0</v>
      </c>
      <c r="AX59">
        <v>-0.9</v>
      </c>
      <c r="AY59">
        <v>2.7</v>
      </c>
      <c r="BA59">
        <f t="shared" ref="BA59:BA122" si="25">SUMPRODUCT($C59:$AY59,$C$20:$AY$20)</f>
        <v>3.4</v>
      </c>
      <c r="BB59">
        <f t="shared" si="8"/>
        <v>0.95957093199600951</v>
      </c>
      <c r="BC59">
        <f t="shared" si="9"/>
        <v>-0.85553610547564696</v>
      </c>
      <c r="BD59">
        <f t="shared" si="10"/>
        <v>5.0301445722926079</v>
      </c>
      <c r="BE59">
        <f t="shared" si="11"/>
        <v>3.3361437425788631</v>
      </c>
      <c r="BF59">
        <f t="shared" si="12"/>
        <v>-0.41755806414402363</v>
      </c>
      <c r="BG59">
        <f t="shared" si="13"/>
        <v>0.20809152775449424</v>
      </c>
      <c r="BH59">
        <f t="shared" si="14"/>
        <v>0.76271423783642012</v>
      </c>
      <c r="BI59">
        <f t="shared" si="15"/>
        <v>-1.0891935869825318</v>
      </c>
      <c r="BJ59">
        <f t="shared" si="16"/>
        <v>-0.75399412628487517</v>
      </c>
      <c r="BK59">
        <f t="shared" si="17"/>
        <v>-0.56380047505938236</v>
      </c>
      <c r="BL59">
        <f t="shared" si="18"/>
        <v>-0.61306794101346418</v>
      </c>
      <c r="BM59">
        <f t="shared" si="19"/>
        <v>0.64289554960184569</v>
      </c>
      <c r="BN59">
        <f t="shared" si="20"/>
        <v>-0.57824180249105428</v>
      </c>
      <c r="BO59">
        <f t="shared" si="21"/>
        <v>2.5155084916355008</v>
      </c>
      <c r="BP59">
        <f t="shared" si="22"/>
        <v>4.0808855466767149</v>
      </c>
      <c r="BQ59">
        <f t="shared" si="23"/>
        <v>1.1168802635431145</v>
      </c>
      <c r="BR59">
        <f t="shared" si="24"/>
        <v>3.3361437425788631</v>
      </c>
    </row>
    <row r="60" spans="1:70" x14ac:dyDescent="0.3">
      <c r="A60">
        <v>1927</v>
      </c>
      <c r="B60">
        <v>1.36</v>
      </c>
      <c r="C60">
        <v>1</v>
      </c>
      <c r="D60">
        <v>5.4</v>
      </c>
      <c r="E60">
        <v>3.2</v>
      </c>
      <c r="F60">
        <v>1.1000000000000001</v>
      </c>
      <c r="G60">
        <v>0</v>
      </c>
      <c r="H60">
        <v>1.2</v>
      </c>
      <c r="I60">
        <v>-1.2</v>
      </c>
      <c r="J60">
        <v>-0.2</v>
      </c>
      <c r="K60">
        <v>2.9</v>
      </c>
      <c r="L60">
        <v>4.3</v>
      </c>
      <c r="M60">
        <v>1.9</v>
      </c>
      <c r="N60">
        <v>0.9</v>
      </c>
      <c r="O60">
        <v>1.5</v>
      </c>
      <c r="P60">
        <v>1.5</v>
      </c>
      <c r="Q60">
        <v>1.2</v>
      </c>
      <c r="R60">
        <v>2.8</v>
      </c>
      <c r="S60">
        <v>5.7</v>
      </c>
      <c r="T60">
        <v>-1.1000000000000001</v>
      </c>
      <c r="U60">
        <v>0.2</v>
      </c>
      <c r="V60">
        <v>-1</v>
      </c>
      <c r="W60">
        <v>-0.5</v>
      </c>
      <c r="X60">
        <v>-0.2</v>
      </c>
      <c r="Y60">
        <v>2.1</v>
      </c>
      <c r="Z60">
        <v>5.4</v>
      </c>
      <c r="AA60">
        <v>-1.3</v>
      </c>
      <c r="AB60">
        <v>2.9</v>
      </c>
      <c r="AC60">
        <v>-0.3</v>
      </c>
      <c r="AD60">
        <v>1.3</v>
      </c>
      <c r="AE60">
        <v>-0.8</v>
      </c>
      <c r="AF60">
        <v>-1.1000000000000001</v>
      </c>
      <c r="AG60">
        <v>2.2999999999999998</v>
      </c>
      <c r="AH60">
        <v>1</v>
      </c>
      <c r="AI60">
        <v>-0.6</v>
      </c>
      <c r="AJ60">
        <v>1.3</v>
      </c>
      <c r="AK60">
        <v>2.2000000000000002</v>
      </c>
      <c r="AL60">
        <v>0</v>
      </c>
      <c r="AM60">
        <v>0</v>
      </c>
      <c r="AN60">
        <v>-1.3</v>
      </c>
      <c r="AO60">
        <v>4.3</v>
      </c>
      <c r="AP60">
        <v>1.5</v>
      </c>
      <c r="AQ60">
        <v>3.7</v>
      </c>
      <c r="AR60">
        <v>2.5</v>
      </c>
      <c r="AS60">
        <v>1.2</v>
      </c>
      <c r="AT60">
        <v>1.7</v>
      </c>
      <c r="AU60">
        <v>-0.7</v>
      </c>
      <c r="AV60">
        <v>-0.5</v>
      </c>
      <c r="AW60">
        <v>-0.6</v>
      </c>
      <c r="AX60">
        <v>2.2000000000000002</v>
      </c>
      <c r="AY60">
        <v>0.5</v>
      </c>
      <c r="BA60">
        <f t="shared" si="25"/>
        <v>1</v>
      </c>
      <c r="BB60">
        <f t="shared" si="8"/>
        <v>0.81394280882741088</v>
      </c>
      <c r="BC60">
        <f t="shared" si="9"/>
        <v>-0.21308630607567658</v>
      </c>
      <c r="BD60">
        <f t="shared" si="10"/>
        <v>0.11249886918275299</v>
      </c>
      <c r="BE60">
        <f t="shared" si="11"/>
        <v>0.16792355055757988</v>
      </c>
      <c r="BF60">
        <f t="shared" si="12"/>
        <v>3.3201326157603526</v>
      </c>
      <c r="BG60">
        <f t="shared" si="13"/>
        <v>2.191753463997026</v>
      </c>
      <c r="BH60">
        <f t="shared" si="14"/>
        <v>1.0735075116207906</v>
      </c>
      <c r="BI60">
        <f t="shared" si="15"/>
        <v>-0.96016271835367306</v>
      </c>
      <c r="BJ60">
        <f t="shared" si="16"/>
        <v>-0.66749265785609402</v>
      </c>
      <c r="BK60">
        <f t="shared" si="17"/>
        <v>1.0132341542692838</v>
      </c>
      <c r="BL60">
        <f t="shared" si="18"/>
        <v>3.9746139468164872</v>
      </c>
      <c r="BM60">
        <f t="shared" si="19"/>
        <v>0.35179324501996978</v>
      </c>
      <c r="BN60">
        <f t="shared" si="20"/>
        <v>2.7376065012674911</v>
      </c>
      <c r="BO60">
        <f t="shared" si="21"/>
        <v>1.5836245104375248</v>
      </c>
      <c r="BP60">
        <f t="shared" si="22"/>
        <v>0.30588445644570733</v>
      </c>
      <c r="BQ60">
        <f t="shared" si="23"/>
        <v>0.6191219097908166</v>
      </c>
      <c r="BR60">
        <f t="shared" si="24"/>
        <v>0.16792355055757988</v>
      </c>
    </row>
    <row r="61" spans="1:70" x14ac:dyDescent="0.3">
      <c r="A61">
        <v>1928</v>
      </c>
      <c r="B61">
        <v>-0.72</v>
      </c>
      <c r="C61">
        <v>4.7</v>
      </c>
      <c r="D61">
        <v>-0.9</v>
      </c>
      <c r="E61">
        <v>0.2</v>
      </c>
      <c r="F61">
        <v>-1</v>
      </c>
      <c r="G61">
        <v>-0.1</v>
      </c>
      <c r="H61">
        <v>-0.8</v>
      </c>
      <c r="I61">
        <v>1.2</v>
      </c>
      <c r="J61">
        <v>0.8</v>
      </c>
      <c r="K61">
        <v>-1.4</v>
      </c>
      <c r="L61">
        <v>-0.9</v>
      </c>
      <c r="M61">
        <v>1.4</v>
      </c>
      <c r="N61">
        <v>-2.1</v>
      </c>
      <c r="O61">
        <v>0.8</v>
      </c>
      <c r="P61">
        <v>0.3</v>
      </c>
      <c r="Q61">
        <v>0.1</v>
      </c>
      <c r="R61">
        <v>-0.3</v>
      </c>
      <c r="S61">
        <v>-1</v>
      </c>
      <c r="T61">
        <v>1.6</v>
      </c>
      <c r="U61">
        <v>1</v>
      </c>
      <c r="V61">
        <v>0.8</v>
      </c>
      <c r="W61">
        <v>0.1</v>
      </c>
      <c r="X61">
        <v>-1.5</v>
      </c>
      <c r="Y61">
        <v>0.5</v>
      </c>
      <c r="Z61">
        <v>-0.5</v>
      </c>
      <c r="AA61">
        <v>-3.5</v>
      </c>
      <c r="AB61">
        <v>0</v>
      </c>
      <c r="AC61">
        <v>-1.6</v>
      </c>
      <c r="AD61">
        <v>-0.2</v>
      </c>
      <c r="AE61">
        <v>1.8</v>
      </c>
      <c r="AF61">
        <v>0.8</v>
      </c>
      <c r="AG61">
        <v>-1</v>
      </c>
      <c r="AH61">
        <v>-0.5</v>
      </c>
      <c r="AI61">
        <v>1.4</v>
      </c>
      <c r="AJ61">
        <v>0.4</v>
      </c>
      <c r="AK61">
        <v>0.5</v>
      </c>
      <c r="AL61">
        <v>-1.4</v>
      </c>
      <c r="AM61">
        <v>1</v>
      </c>
      <c r="AN61">
        <v>1.2</v>
      </c>
      <c r="AO61">
        <v>-0.5</v>
      </c>
      <c r="AP61">
        <v>-2.2999999999999998</v>
      </c>
      <c r="AQ61">
        <v>-0.4</v>
      </c>
      <c r="AR61">
        <v>-1.3</v>
      </c>
      <c r="AS61">
        <v>-0.2</v>
      </c>
      <c r="AT61">
        <v>0.6</v>
      </c>
      <c r="AU61">
        <v>1.7</v>
      </c>
      <c r="AV61">
        <v>-1.6</v>
      </c>
      <c r="AW61">
        <v>-1</v>
      </c>
      <c r="AX61">
        <v>0</v>
      </c>
      <c r="AY61">
        <v>-1.8</v>
      </c>
      <c r="BA61">
        <f t="shared" si="25"/>
        <v>4.7</v>
      </c>
      <c r="BB61">
        <f t="shared" si="8"/>
        <v>3.6129216976616127E-2</v>
      </c>
      <c r="BC61">
        <f t="shared" si="9"/>
        <v>1.0313244661206027</v>
      </c>
      <c r="BD61">
        <f t="shared" si="10"/>
        <v>-2.1200858990320204</v>
      </c>
      <c r="BE61">
        <f t="shared" si="11"/>
        <v>-1.6902757092668836</v>
      </c>
      <c r="BF61">
        <f t="shared" si="12"/>
        <v>-0.40319506927124976</v>
      </c>
      <c r="BG61">
        <f t="shared" si="13"/>
        <v>-0.72187219837168448</v>
      </c>
      <c r="BH61">
        <f t="shared" si="14"/>
        <v>-0.58972357818351384</v>
      </c>
      <c r="BI61">
        <f t="shared" si="15"/>
        <v>1.2121831379117811</v>
      </c>
      <c r="BJ61">
        <f t="shared" si="16"/>
        <v>1.3190088105726872</v>
      </c>
      <c r="BK61">
        <f t="shared" si="17"/>
        <v>0.66424136350377128</v>
      </c>
      <c r="BL61">
        <f t="shared" si="18"/>
        <v>-0.64988236380826125</v>
      </c>
      <c r="BM61">
        <f t="shared" si="19"/>
        <v>-0.29894817791669764</v>
      </c>
      <c r="BN61">
        <f t="shared" si="20"/>
        <v>-0.84081284146754398</v>
      </c>
      <c r="BO61">
        <f t="shared" si="21"/>
        <v>0.37212186706502659</v>
      </c>
      <c r="BP61">
        <f t="shared" si="22"/>
        <v>-1.8634573754563708</v>
      </c>
      <c r="BQ61">
        <f t="shared" si="23"/>
        <v>-0.4854700494011463</v>
      </c>
      <c r="BR61">
        <f t="shared" si="24"/>
        <v>-1.6902757092668836</v>
      </c>
    </row>
    <row r="62" spans="1:70" x14ac:dyDescent="0.3">
      <c r="A62">
        <v>1929</v>
      </c>
      <c r="B62">
        <v>-3.51</v>
      </c>
      <c r="C62">
        <v>7.6</v>
      </c>
      <c r="D62">
        <v>-0.2</v>
      </c>
      <c r="E62">
        <v>-3.4</v>
      </c>
      <c r="F62">
        <v>-2.9</v>
      </c>
      <c r="G62">
        <v>-2.8</v>
      </c>
      <c r="H62">
        <v>-5.2</v>
      </c>
      <c r="I62">
        <v>0.8</v>
      </c>
      <c r="J62">
        <v>-0.4</v>
      </c>
      <c r="K62">
        <v>1.2</v>
      </c>
      <c r="L62">
        <v>0.5</v>
      </c>
      <c r="M62">
        <v>-5.2</v>
      </c>
      <c r="N62">
        <v>-7.6</v>
      </c>
      <c r="O62">
        <v>-3.3</v>
      </c>
      <c r="P62">
        <v>-2.4</v>
      </c>
      <c r="Q62">
        <v>-4.4000000000000004</v>
      </c>
      <c r="R62">
        <v>-1.7</v>
      </c>
      <c r="S62">
        <v>-1.4</v>
      </c>
      <c r="T62">
        <v>1</v>
      </c>
      <c r="U62">
        <v>-0.4</v>
      </c>
      <c r="V62">
        <v>1.3</v>
      </c>
      <c r="W62">
        <v>-2.9</v>
      </c>
      <c r="X62">
        <v>-4.4000000000000004</v>
      </c>
      <c r="Y62">
        <v>-4.0999999999999996</v>
      </c>
      <c r="Z62">
        <v>-1.1000000000000001</v>
      </c>
      <c r="AA62">
        <v>-7.4</v>
      </c>
      <c r="AB62">
        <v>-0.4</v>
      </c>
      <c r="AC62">
        <v>-5.0999999999999996</v>
      </c>
      <c r="AD62">
        <v>-5.5</v>
      </c>
      <c r="AE62">
        <v>1.2</v>
      </c>
      <c r="AF62">
        <v>0.4</v>
      </c>
      <c r="AG62">
        <v>-2.7</v>
      </c>
      <c r="AH62">
        <v>-4.0999999999999996</v>
      </c>
      <c r="AI62">
        <v>1.1000000000000001</v>
      </c>
      <c r="AJ62">
        <v>-1.7</v>
      </c>
      <c r="AK62">
        <v>-3.8</v>
      </c>
      <c r="AL62">
        <v>-6.1</v>
      </c>
      <c r="AM62">
        <v>-0.1</v>
      </c>
      <c r="AN62">
        <v>0.7</v>
      </c>
      <c r="AO62">
        <v>0.1</v>
      </c>
      <c r="AP62">
        <v>-5.7</v>
      </c>
      <c r="AQ62">
        <v>-1.1000000000000001</v>
      </c>
      <c r="AR62">
        <v>-2.4</v>
      </c>
      <c r="AS62">
        <v>-5</v>
      </c>
      <c r="AT62">
        <v>-0.9</v>
      </c>
      <c r="AU62">
        <v>1.4</v>
      </c>
      <c r="AV62">
        <v>-6.8</v>
      </c>
      <c r="AW62">
        <v>-5.4</v>
      </c>
      <c r="AX62">
        <v>-1.4</v>
      </c>
      <c r="AY62">
        <v>-7.1</v>
      </c>
      <c r="BA62">
        <f t="shared" si="25"/>
        <v>7.6</v>
      </c>
      <c r="BB62">
        <f t="shared" si="8"/>
        <v>-3.8416908616701932</v>
      </c>
      <c r="BC62">
        <f t="shared" si="9"/>
        <v>0.44586227657001792</v>
      </c>
      <c r="BD62">
        <f t="shared" si="10"/>
        <v>-6.4034271301366026</v>
      </c>
      <c r="BE62">
        <f t="shared" si="11"/>
        <v>-6.7956132154384132</v>
      </c>
      <c r="BF62">
        <f t="shared" si="12"/>
        <v>-0.71677287064991246</v>
      </c>
      <c r="BG62">
        <f t="shared" si="13"/>
        <v>-3.0306459567871986</v>
      </c>
      <c r="BH62">
        <f t="shared" si="14"/>
        <v>-3.6327661124630248</v>
      </c>
      <c r="BI62">
        <f t="shared" si="15"/>
        <v>1.2145856265454256</v>
      </c>
      <c r="BJ62">
        <f t="shared" si="16"/>
        <v>1.0055102790014685</v>
      </c>
      <c r="BK62">
        <f t="shared" si="17"/>
        <v>-0.65285160645080631</v>
      </c>
      <c r="BL62">
        <f t="shared" si="18"/>
        <v>-0.26516284326403761</v>
      </c>
      <c r="BM62">
        <f t="shared" si="19"/>
        <v>-3.5513780357718736</v>
      </c>
      <c r="BN62">
        <f t="shared" si="20"/>
        <v>-2.6585577143066321</v>
      </c>
      <c r="BO62">
        <f t="shared" si="21"/>
        <v>-4.783453582943979</v>
      </c>
      <c r="BP62">
        <f t="shared" si="22"/>
        <v>-6.1057196135174694</v>
      </c>
      <c r="BQ62">
        <f t="shared" si="23"/>
        <v>-3.2063752007828219</v>
      </c>
      <c r="BR62">
        <f t="shared" si="24"/>
        <v>-6.7956132154384132</v>
      </c>
    </row>
    <row r="63" spans="1:70" x14ac:dyDescent="0.3">
      <c r="A63">
        <v>1930</v>
      </c>
      <c r="B63">
        <v>0.3</v>
      </c>
      <c r="C63">
        <v>-1.4</v>
      </c>
      <c r="D63">
        <v>0.8</v>
      </c>
      <c r="E63">
        <v>0.9</v>
      </c>
      <c r="F63">
        <v>1.4</v>
      </c>
      <c r="G63">
        <v>1.9</v>
      </c>
      <c r="H63">
        <v>-0.6</v>
      </c>
      <c r="I63">
        <v>1.3</v>
      </c>
      <c r="J63">
        <v>2.2000000000000002</v>
      </c>
      <c r="K63">
        <v>0.8</v>
      </c>
      <c r="L63">
        <v>0.9</v>
      </c>
      <c r="M63">
        <v>0.8</v>
      </c>
      <c r="N63">
        <v>0</v>
      </c>
      <c r="O63">
        <v>0.9</v>
      </c>
      <c r="P63">
        <v>1.7</v>
      </c>
      <c r="Q63">
        <v>0.1</v>
      </c>
      <c r="R63">
        <v>2.9</v>
      </c>
      <c r="S63">
        <v>0.5</v>
      </c>
      <c r="T63">
        <v>1.3</v>
      </c>
      <c r="U63">
        <v>2.2000000000000002</v>
      </c>
      <c r="V63">
        <v>-1.2</v>
      </c>
      <c r="W63">
        <v>-0.2</v>
      </c>
      <c r="X63">
        <v>-0.4</v>
      </c>
      <c r="Y63">
        <v>0.5</v>
      </c>
      <c r="Z63">
        <v>1</v>
      </c>
      <c r="AA63">
        <v>-2.6</v>
      </c>
      <c r="AB63">
        <v>2.2999999999999998</v>
      </c>
      <c r="AC63">
        <v>-1.3</v>
      </c>
      <c r="AD63">
        <v>0.1</v>
      </c>
      <c r="AE63">
        <v>0.8</v>
      </c>
      <c r="AF63">
        <v>1.4</v>
      </c>
      <c r="AG63">
        <v>0.3</v>
      </c>
      <c r="AH63">
        <v>2.2000000000000002</v>
      </c>
      <c r="AI63">
        <v>1.5</v>
      </c>
      <c r="AJ63">
        <v>2.6</v>
      </c>
      <c r="AK63">
        <v>-0.4</v>
      </c>
      <c r="AL63">
        <v>-1.4</v>
      </c>
      <c r="AM63">
        <v>2.4</v>
      </c>
      <c r="AN63">
        <v>1</v>
      </c>
      <c r="AO63">
        <v>1.7</v>
      </c>
      <c r="AP63">
        <v>0</v>
      </c>
      <c r="AQ63">
        <v>2</v>
      </c>
      <c r="AR63">
        <v>-0.8</v>
      </c>
      <c r="AS63">
        <v>0.5</v>
      </c>
      <c r="AT63">
        <v>2.6</v>
      </c>
      <c r="AU63">
        <v>1.1000000000000001</v>
      </c>
      <c r="AV63">
        <v>-2.8</v>
      </c>
      <c r="AW63">
        <v>-0.1</v>
      </c>
      <c r="AX63">
        <v>3.2</v>
      </c>
      <c r="AY63">
        <v>-0.8</v>
      </c>
      <c r="BA63">
        <f t="shared" si="25"/>
        <v>-1.4</v>
      </c>
      <c r="BB63">
        <f t="shared" si="8"/>
        <v>0.55378605204647235</v>
      </c>
      <c r="BC63">
        <f t="shared" si="9"/>
        <v>1.4604946953560969</v>
      </c>
      <c r="BD63">
        <f t="shared" si="10"/>
        <v>-1.1590247832061793</v>
      </c>
      <c r="BE63">
        <f t="shared" si="11"/>
        <v>-1.3074919311073661</v>
      </c>
      <c r="BF63">
        <f t="shared" si="12"/>
        <v>1.3376950553493792</v>
      </c>
      <c r="BG63">
        <f t="shared" si="13"/>
        <v>-0.55454516741133797</v>
      </c>
      <c r="BH63">
        <f t="shared" si="14"/>
        <v>1.037207513077943</v>
      </c>
      <c r="BI63">
        <f t="shared" si="15"/>
        <v>-3.5759751136635543E-2</v>
      </c>
      <c r="BJ63">
        <f t="shared" si="16"/>
        <v>1.4865014684287812</v>
      </c>
      <c r="BK63">
        <f t="shared" si="17"/>
        <v>2.6054573488352708</v>
      </c>
      <c r="BL63">
        <f t="shared" si="18"/>
        <v>1.4725117092837503</v>
      </c>
      <c r="BM63">
        <f t="shared" si="19"/>
        <v>0.52260022078340906</v>
      </c>
      <c r="BN63">
        <f t="shared" si="20"/>
        <v>-0.24088074603508713</v>
      </c>
      <c r="BO63">
        <f t="shared" si="21"/>
        <v>0.33515597133786085</v>
      </c>
      <c r="BP63">
        <f t="shared" si="22"/>
        <v>-0.98882626601985457</v>
      </c>
      <c r="BQ63">
        <f t="shared" si="23"/>
        <v>1.837059036084201</v>
      </c>
      <c r="BR63">
        <f t="shared" si="24"/>
        <v>-1.3074919311073661</v>
      </c>
    </row>
    <row r="64" spans="1:70" x14ac:dyDescent="0.3">
      <c r="A64">
        <v>1931</v>
      </c>
      <c r="B64">
        <v>1.8</v>
      </c>
      <c r="C64">
        <v>6.3</v>
      </c>
      <c r="D64">
        <v>-1.5</v>
      </c>
      <c r="E64">
        <v>1.3</v>
      </c>
      <c r="F64">
        <v>-1</v>
      </c>
      <c r="G64">
        <v>0.4</v>
      </c>
      <c r="H64">
        <v>0</v>
      </c>
      <c r="I64">
        <v>-0.2</v>
      </c>
      <c r="J64">
        <v>0.1</v>
      </c>
      <c r="K64">
        <v>-3.9</v>
      </c>
      <c r="L64">
        <v>-2.4</v>
      </c>
      <c r="M64">
        <v>7.5</v>
      </c>
      <c r="N64">
        <v>-2.5</v>
      </c>
      <c r="O64">
        <v>4.5</v>
      </c>
      <c r="P64">
        <v>3.4</v>
      </c>
      <c r="Q64">
        <v>4.3</v>
      </c>
      <c r="R64">
        <v>1.1000000000000001</v>
      </c>
      <c r="S64">
        <v>-1.2</v>
      </c>
      <c r="T64">
        <v>0</v>
      </c>
      <c r="U64">
        <v>0.4</v>
      </c>
      <c r="V64">
        <v>0.6</v>
      </c>
      <c r="W64">
        <v>3.9</v>
      </c>
      <c r="X64">
        <v>9.6</v>
      </c>
      <c r="Y64">
        <v>3.9</v>
      </c>
      <c r="Z64">
        <v>-0.9</v>
      </c>
      <c r="AA64">
        <v>7.7</v>
      </c>
      <c r="AB64">
        <v>-1.2</v>
      </c>
      <c r="AC64">
        <v>11.5</v>
      </c>
      <c r="AD64">
        <v>6.4</v>
      </c>
      <c r="AE64">
        <v>0.4</v>
      </c>
      <c r="AF64">
        <v>0.3</v>
      </c>
      <c r="AG64">
        <v>-1.4</v>
      </c>
      <c r="AH64">
        <v>-0.6</v>
      </c>
      <c r="AI64">
        <v>0.7</v>
      </c>
      <c r="AJ64">
        <v>2.2999999999999998</v>
      </c>
      <c r="AK64">
        <v>3</v>
      </c>
      <c r="AL64">
        <v>-0.4</v>
      </c>
      <c r="AM64">
        <v>0.9</v>
      </c>
      <c r="AN64">
        <v>0</v>
      </c>
      <c r="AO64">
        <v>-1.8</v>
      </c>
      <c r="AP64">
        <v>9.6</v>
      </c>
      <c r="AQ64">
        <v>-0.2</v>
      </c>
      <c r="AR64">
        <v>-0.3</v>
      </c>
      <c r="AS64">
        <v>-2.4</v>
      </c>
      <c r="AT64">
        <v>-0.2</v>
      </c>
      <c r="AU64">
        <v>0.3</v>
      </c>
      <c r="AV64">
        <v>1.6</v>
      </c>
      <c r="AW64">
        <v>7.2</v>
      </c>
      <c r="AX64">
        <v>0</v>
      </c>
      <c r="AY64">
        <v>2.2999999999999998</v>
      </c>
      <c r="BA64">
        <f t="shared" si="25"/>
        <v>6.3</v>
      </c>
      <c r="BB64">
        <f t="shared" si="8"/>
        <v>5.6527398884271092</v>
      </c>
      <c r="BC64">
        <f t="shared" si="9"/>
        <v>0.52322406997981352</v>
      </c>
      <c r="BD64">
        <f t="shared" si="10"/>
        <v>7.2306505322379842</v>
      </c>
      <c r="BE64">
        <f t="shared" si="11"/>
        <v>-0.56587562276345804</v>
      </c>
      <c r="BF64">
        <f t="shared" si="12"/>
        <v>-0.91219098419668809</v>
      </c>
      <c r="BG64">
        <f t="shared" si="13"/>
        <v>1.1638199085985843</v>
      </c>
      <c r="BH64">
        <f t="shared" si="14"/>
        <v>-0.70559808821600822</v>
      </c>
      <c r="BI64">
        <f t="shared" si="15"/>
        <v>0.38099226290181065</v>
      </c>
      <c r="BJ64">
        <f t="shared" si="16"/>
        <v>0.64600587371512475</v>
      </c>
      <c r="BK64">
        <f t="shared" si="17"/>
        <v>0.3037329666208276</v>
      </c>
      <c r="BL64">
        <f t="shared" si="18"/>
        <v>-1.4739100314058751</v>
      </c>
      <c r="BM64">
        <f t="shared" si="19"/>
        <v>5.7062520155788743</v>
      </c>
      <c r="BN64">
        <f t="shared" si="20"/>
        <v>-4.8639437728216994E-2</v>
      </c>
      <c r="BO64">
        <f t="shared" si="21"/>
        <v>5.4039362765352577</v>
      </c>
      <c r="BP64">
        <f t="shared" si="22"/>
        <v>4.6539899838296943</v>
      </c>
      <c r="BQ64">
        <f t="shared" si="23"/>
        <v>-0.30900535684613373</v>
      </c>
      <c r="BR64">
        <f t="shared" si="24"/>
        <v>-0.56587562276345804</v>
      </c>
    </row>
    <row r="65" spans="1:70" x14ac:dyDescent="0.3">
      <c r="A65">
        <v>1932</v>
      </c>
      <c r="B65">
        <v>2.21</v>
      </c>
      <c r="C65">
        <v>-5.9</v>
      </c>
      <c r="D65">
        <v>7.8</v>
      </c>
      <c r="E65">
        <v>6.6</v>
      </c>
      <c r="F65">
        <v>-3.9</v>
      </c>
      <c r="G65">
        <v>-3</v>
      </c>
      <c r="H65">
        <v>-1.6</v>
      </c>
      <c r="I65">
        <v>5.6</v>
      </c>
      <c r="J65">
        <v>7.6</v>
      </c>
      <c r="K65">
        <v>7.4</v>
      </c>
      <c r="L65">
        <v>8.1</v>
      </c>
      <c r="M65">
        <v>5.5</v>
      </c>
      <c r="N65">
        <v>-4.7</v>
      </c>
      <c r="O65">
        <v>8.4</v>
      </c>
      <c r="P65">
        <v>8.6</v>
      </c>
      <c r="Q65">
        <v>3</v>
      </c>
      <c r="R65">
        <v>8.6999999999999993</v>
      </c>
      <c r="S65">
        <v>6.5</v>
      </c>
      <c r="T65">
        <v>4.8</v>
      </c>
      <c r="U65">
        <v>8.1</v>
      </c>
      <c r="V65">
        <v>3.2</v>
      </c>
      <c r="W65">
        <v>7.6</v>
      </c>
      <c r="X65">
        <v>5.3</v>
      </c>
      <c r="Y65">
        <v>7.5</v>
      </c>
      <c r="Z65">
        <v>7.6</v>
      </c>
      <c r="AA65">
        <v>0.1</v>
      </c>
      <c r="AB65">
        <v>8</v>
      </c>
      <c r="AC65">
        <v>2.9</v>
      </c>
      <c r="AD65">
        <v>0.8</v>
      </c>
      <c r="AE65">
        <v>4.5</v>
      </c>
      <c r="AF65">
        <v>6.8</v>
      </c>
      <c r="AG65">
        <v>-1.6</v>
      </c>
      <c r="AH65">
        <v>-5.7</v>
      </c>
      <c r="AI65">
        <v>6.9</v>
      </c>
      <c r="AJ65">
        <v>8.9</v>
      </c>
      <c r="AK65">
        <v>4.7</v>
      </c>
      <c r="AL65">
        <v>-3.6</v>
      </c>
      <c r="AM65">
        <v>8.3000000000000007</v>
      </c>
      <c r="AN65">
        <v>5</v>
      </c>
      <c r="AO65">
        <v>7.9</v>
      </c>
      <c r="AP65">
        <v>0.5</v>
      </c>
      <c r="AQ65">
        <v>8.1999999999999993</v>
      </c>
      <c r="AR65">
        <v>2.6</v>
      </c>
      <c r="AS65">
        <v>-5.3</v>
      </c>
      <c r="AT65">
        <v>8.3000000000000007</v>
      </c>
      <c r="AU65">
        <v>5.8</v>
      </c>
      <c r="AV65">
        <v>-2.7</v>
      </c>
      <c r="AW65">
        <v>6.7</v>
      </c>
      <c r="AX65">
        <v>8.8000000000000007</v>
      </c>
      <c r="AY65">
        <v>-2.6</v>
      </c>
      <c r="BA65">
        <f t="shared" si="25"/>
        <v>-5.9</v>
      </c>
      <c r="BB65">
        <f t="shared" si="8"/>
        <v>7.1019587887138691</v>
      </c>
      <c r="BC65">
        <f t="shared" si="9"/>
        <v>6.6459584026874836</v>
      </c>
      <c r="BD65">
        <f t="shared" si="10"/>
        <v>0.1326689871754555</v>
      </c>
      <c r="BE65">
        <f t="shared" si="11"/>
        <v>-3.7269119501217984</v>
      </c>
      <c r="BF65">
        <f t="shared" si="12"/>
        <v>6.9195834974125212</v>
      </c>
      <c r="BG65">
        <f t="shared" si="13"/>
        <v>3.029482423085053</v>
      </c>
      <c r="BH65">
        <f t="shared" si="14"/>
        <v>-3.3974639719061011</v>
      </c>
      <c r="BI65">
        <f t="shared" si="15"/>
        <v>4.1820626944245038</v>
      </c>
      <c r="BJ65">
        <f t="shared" si="16"/>
        <v>6.8865014684287811</v>
      </c>
      <c r="BK65">
        <f t="shared" si="17"/>
        <v>8.368403550443805</v>
      </c>
      <c r="BL65">
        <f t="shared" si="18"/>
        <v>7.9390788515664896</v>
      </c>
      <c r="BM65">
        <f t="shared" si="19"/>
        <v>7.294618404405746</v>
      </c>
      <c r="BN65">
        <f t="shared" si="20"/>
        <v>2.6205269467653816</v>
      </c>
      <c r="BO65">
        <f t="shared" si="21"/>
        <v>3.9883140686747116</v>
      </c>
      <c r="BP65">
        <f t="shared" si="22"/>
        <v>-1.0488967734395305</v>
      </c>
      <c r="BQ65">
        <f t="shared" si="23"/>
        <v>-4.0514333717535163</v>
      </c>
      <c r="BR65">
        <f t="shared" si="24"/>
        <v>-3.7269119501217984</v>
      </c>
    </row>
    <row r="66" spans="1:70" x14ac:dyDescent="0.3">
      <c r="A66">
        <v>1933</v>
      </c>
      <c r="B66">
        <v>-1.1299999999999999</v>
      </c>
      <c r="C66">
        <v>-4</v>
      </c>
      <c r="D66">
        <v>2.9</v>
      </c>
      <c r="E66">
        <v>1</v>
      </c>
      <c r="F66">
        <v>-6.4</v>
      </c>
      <c r="G66">
        <v>-4.8</v>
      </c>
      <c r="H66">
        <v>-5.2</v>
      </c>
      <c r="I66">
        <v>4.5999999999999996</v>
      </c>
      <c r="J66">
        <v>3.8</v>
      </c>
      <c r="K66">
        <v>3.3</v>
      </c>
      <c r="L66">
        <v>3.6</v>
      </c>
      <c r="M66">
        <v>2.7</v>
      </c>
      <c r="N66">
        <v>-6.4</v>
      </c>
      <c r="O66">
        <v>3</v>
      </c>
      <c r="P66">
        <v>3.2</v>
      </c>
      <c r="Q66">
        <v>-0.1</v>
      </c>
      <c r="R66">
        <v>2.8</v>
      </c>
      <c r="S66">
        <v>1.7</v>
      </c>
      <c r="T66">
        <v>4.8</v>
      </c>
      <c r="U66">
        <v>3.8</v>
      </c>
      <c r="V66">
        <v>6</v>
      </c>
      <c r="W66">
        <v>2.5</v>
      </c>
      <c r="X66">
        <v>-0.2</v>
      </c>
      <c r="Y66">
        <v>2</v>
      </c>
      <c r="Z66">
        <v>1.9</v>
      </c>
      <c r="AA66">
        <v>-3</v>
      </c>
      <c r="AB66">
        <v>3.9</v>
      </c>
      <c r="AC66">
        <v>-0.5</v>
      </c>
      <c r="AD66">
        <v>-0.4</v>
      </c>
      <c r="AE66">
        <v>6</v>
      </c>
      <c r="AF66">
        <v>3.6</v>
      </c>
      <c r="AG66">
        <v>-4.7</v>
      </c>
      <c r="AH66">
        <v>-8.6</v>
      </c>
      <c r="AI66">
        <v>5.9</v>
      </c>
      <c r="AJ66">
        <v>3.6</v>
      </c>
      <c r="AK66">
        <v>0.4</v>
      </c>
      <c r="AL66">
        <v>-5.4</v>
      </c>
      <c r="AM66">
        <v>4.0999999999999996</v>
      </c>
      <c r="AN66">
        <v>4.5</v>
      </c>
      <c r="AO66">
        <v>3.8</v>
      </c>
      <c r="AP66">
        <v>0.1</v>
      </c>
      <c r="AQ66">
        <v>2.2999999999999998</v>
      </c>
      <c r="AR66">
        <v>-0.7</v>
      </c>
      <c r="AS66">
        <v>-8.4</v>
      </c>
      <c r="AT66">
        <v>3.5</v>
      </c>
      <c r="AU66">
        <v>7.1</v>
      </c>
      <c r="AV66">
        <v>-3.3</v>
      </c>
      <c r="AW66">
        <v>1.2</v>
      </c>
      <c r="AX66">
        <v>3</v>
      </c>
      <c r="AY66">
        <v>-5.4</v>
      </c>
      <c r="BA66">
        <f t="shared" si="25"/>
        <v>-4</v>
      </c>
      <c r="BB66">
        <f t="shared" si="8"/>
        <v>2.0285964810250032</v>
      </c>
      <c r="BC66">
        <f t="shared" si="9"/>
        <v>4.9222005797922668</v>
      </c>
      <c r="BD66">
        <f t="shared" si="10"/>
        <v>-2.1938879866283552</v>
      </c>
      <c r="BE66">
        <f t="shared" si="11"/>
        <v>-5.1678284783965855</v>
      </c>
      <c r="BF66">
        <f t="shared" si="12"/>
        <v>2.4781595685015687</v>
      </c>
      <c r="BG66">
        <f t="shared" si="13"/>
        <v>-0.39746544506561121</v>
      </c>
      <c r="BH66">
        <f t="shared" si="14"/>
        <v>-6.1465987147915557</v>
      </c>
      <c r="BI66">
        <f t="shared" si="15"/>
        <v>5.8795644891122283</v>
      </c>
      <c r="BJ66">
        <f t="shared" si="16"/>
        <v>5.5895337738619686</v>
      </c>
      <c r="BK66">
        <f t="shared" si="17"/>
        <v>3.65091136392049</v>
      </c>
      <c r="BL66">
        <f t="shared" si="18"/>
        <v>3.0677978396235641</v>
      </c>
      <c r="BM66">
        <f t="shared" si="19"/>
        <v>1.918396343429833</v>
      </c>
      <c r="BN66">
        <f t="shared" si="20"/>
        <v>-1.0982687080744205</v>
      </c>
      <c r="BO66">
        <f t="shared" si="21"/>
        <v>0.88056759228848591</v>
      </c>
      <c r="BP66">
        <f t="shared" si="22"/>
        <v>-3.8675381537243165</v>
      </c>
      <c r="BQ66">
        <f t="shared" si="23"/>
        <v>-6.3796656125293758</v>
      </c>
      <c r="BR66">
        <f t="shared" si="24"/>
        <v>-5.1678284783965855</v>
      </c>
    </row>
    <row r="67" spans="1:70" x14ac:dyDescent="0.3">
      <c r="A67">
        <v>1934</v>
      </c>
      <c r="B67">
        <v>3.05</v>
      </c>
      <c r="C67">
        <v>-5.8</v>
      </c>
      <c r="D67">
        <v>2.4</v>
      </c>
      <c r="E67">
        <v>2.7</v>
      </c>
      <c r="F67">
        <v>2.8</v>
      </c>
      <c r="G67">
        <v>2.2999999999999998</v>
      </c>
      <c r="H67">
        <v>5.8</v>
      </c>
      <c r="I67">
        <v>-4.8</v>
      </c>
      <c r="J67">
        <v>-3.1</v>
      </c>
      <c r="K67">
        <v>0.5</v>
      </c>
      <c r="L67">
        <v>1.2</v>
      </c>
      <c r="M67">
        <v>3.4</v>
      </c>
      <c r="N67">
        <v>8.6</v>
      </c>
      <c r="O67">
        <v>2.1</v>
      </c>
      <c r="P67">
        <v>1</v>
      </c>
      <c r="Q67">
        <v>4.5</v>
      </c>
      <c r="R67">
        <v>1.6</v>
      </c>
      <c r="S67">
        <v>3.5</v>
      </c>
      <c r="T67">
        <v>-5.4</v>
      </c>
      <c r="U67">
        <v>-2.5</v>
      </c>
      <c r="V67">
        <v>-7.7</v>
      </c>
      <c r="W67">
        <v>-1.9</v>
      </c>
      <c r="X67">
        <v>0.6</v>
      </c>
      <c r="Y67">
        <v>2.9</v>
      </c>
      <c r="Z67">
        <v>3.3</v>
      </c>
      <c r="AA67">
        <v>6.1</v>
      </c>
      <c r="AB67">
        <v>0.6</v>
      </c>
      <c r="AC67">
        <v>3.4</v>
      </c>
      <c r="AD67">
        <v>5.3</v>
      </c>
      <c r="AE67">
        <v>-5.9</v>
      </c>
      <c r="AF67">
        <v>-4.3</v>
      </c>
      <c r="AG67">
        <v>3.3</v>
      </c>
      <c r="AH67">
        <v>5.4</v>
      </c>
      <c r="AI67">
        <v>-4.5999999999999996</v>
      </c>
      <c r="AJ67">
        <v>-0.9</v>
      </c>
      <c r="AK67">
        <v>3.6</v>
      </c>
      <c r="AL67">
        <v>6.6</v>
      </c>
      <c r="AM67">
        <v>-2.4</v>
      </c>
      <c r="AN67">
        <v>-5.3</v>
      </c>
      <c r="AO67">
        <v>0.9</v>
      </c>
      <c r="AP67">
        <v>5.2</v>
      </c>
      <c r="AQ67">
        <v>2.2000000000000002</v>
      </c>
      <c r="AR67">
        <v>2.9</v>
      </c>
      <c r="AS67">
        <v>6.4</v>
      </c>
      <c r="AT67">
        <v>-0.3</v>
      </c>
      <c r="AU67">
        <v>-6.3</v>
      </c>
      <c r="AV67">
        <v>6</v>
      </c>
      <c r="AW67">
        <v>0.8</v>
      </c>
      <c r="AX67">
        <v>-0.5</v>
      </c>
      <c r="AY67">
        <v>7.4</v>
      </c>
      <c r="BA67">
        <f t="shared" si="25"/>
        <v>-5.8</v>
      </c>
      <c r="BB67">
        <f t="shared" si="8"/>
        <v>1.0927262885237394</v>
      </c>
      <c r="BC67">
        <f t="shared" si="9"/>
        <v>-4.1349205947677037</v>
      </c>
      <c r="BD67">
        <f t="shared" si="10"/>
        <v>5.6912295968259574</v>
      </c>
      <c r="BE67">
        <f t="shared" si="11"/>
        <v>7.1117436560754381</v>
      </c>
      <c r="BF67">
        <f t="shared" si="12"/>
        <v>1.4729476179679641</v>
      </c>
      <c r="BG67">
        <f t="shared" si="13"/>
        <v>3.3345121734926177</v>
      </c>
      <c r="BH67">
        <f t="shared" si="14"/>
        <v>4.0750143529514622</v>
      </c>
      <c r="BI67">
        <f t="shared" si="15"/>
        <v>-6.687360612586744</v>
      </c>
      <c r="BJ67">
        <f t="shared" si="16"/>
        <v>-4.5595044052863436</v>
      </c>
      <c r="BK67">
        <f t="shared" si="17"/>
        <v>-1.3463757969746217</v>
      </c>
      <c r="BL67">
        <f t="shared" si="18"/>
        <v>1.5820380673976593</v>
      </c>
      <c r="BM67">
        <f t="shared" si="19"/>
        <v>0.30798913447942255</v>
      </c>
      <c r="BN67">
        <f t="shared" si="20"/>
        <v>3.1050943068151655</v>
      </c>
      <c r="BO67">
        <f t="shared" si="21"/>
        <v>4.1117777518796732</v>
      </c>
      <c r="BP67">
        <f t="shared" si="22"/>
        <v>5.8649406129365946</v>
      </c>
      <c r="BQ67">
        <f t="shared" si="23"/>
        <v>3.3474084839149549</v>
      </c>
      <c r="BR67">
        <f t="shared" si="24"/>
        <v>7.1117436560754381</v>
      </c>
    </row>
    <row r="68" spans="1:70" x14ac:dyDescent="0.3">
      <c r="A68">
        <v>1935</v>
      </c>
      <c r="B68">
        <v>1.17</v>
      </c>
      <c r="C68">
        <v>3.5</v>
      </c>
      <c r="D68">
        <v>0.1</v>
      </c>
      <c r="E68">
        <v>1.3</v>
      </c>
      <c r="F68">
        <v>1.6</v>
      </c>
      <c r="G68">
        <v>0.4</v>
      </c>
      <c r="H68">
        <v>3.2</v>
      </c>
      <c r="I68">
        <v>-2.2000000000000002</v>
      </c>
      <c r="J68">
        <v>-1.5</v>
      </c>
      <c r="K68">
        <v>-0.9</v>
      </c>
      <c r="L68">
        <v>-0.3</v>
      </c>
      <c r="M68">
        <v>0.9</v>
      </c>
      <c r="N68">
        <v>0.9</v>
      </c>
      <c r="O68">
        <v>0.8</v>
      </c>
      <c r="P68">
        <v>0.8</v>
      </c>
      <c r="Q68">
        <v>2.9</v>
      </c>
      <c r="R68">
        <v>1</v>
      </c>
      <c r="S68">
        <v>1.3</v>
      </c>
      <c r="T68">
        <v>-2.9</v>
      </c>
      <c r="U68">
        <v>-1.4</v>
      </c>
      <c r="V68">
        <v>-4.5</v>
      </c>
      <c r="W68">
        <v>-1.1000000000000001</v>
      </c>
      <c r="X68">
        <v>0.4</v>
      </c>
      <c r="Y68">
        <v>1.1000000000000001</v>
      </c>
      <c r="Z68">
        <v>0.9</v>
      </c>
      <c r="AA68">
        <v>1.9</v>
      </c>
      <c r="AB68">
        <v>0</v>
      </c>
      <c r="AC68">
        <v>2.1</v>
      </c>
      <c r="AD68">
        <v>2.9</v>
      </c>
      <c r="AE68">
        <v>-3.3</v>
      </c>
      <c r="AF68">
        <v>-1.9</v>
      </c>
      <c r="AG68">
        <v>1.9</v>
      </c>
      <c r="AH68">
        <v>1.6</v>
      </c>
      <c r="AI68">
        <v>-2.5</v>
      </c>
      <c r="AJ68">
        <v>0.3</v>
      </c>
      <c r="AK68">
        <v>2.7</v>
      </c>
      <c r="AL68">
        <v>0.3</v>
      </c>
      <c r="AM68">
        <v>-0.9</v>
      </c>
      <c r="AN68">
        <v>-2.8</v>
      </c>
      <c r="AO68">
        <v>-0.1</v>
      </c>
      <c r="AP68">
        <v>3.5</v>
      </c>
      <c r="AQ68">
        <v>0.3</v>
      </c>
      <c r="AR68">
        <v>2</v>
      </c>
      <c r="AS68">
        <v>3</v>
      </c>
      <c r="AT68">
        <v>-0.5</v>
      </c>
      <c r="AU68">
        <v>-3.6</v>
      </c>
      <c r="AV68">
        <v>1.6</v>
      </c>
      <c r="AW68">
        <v>-1.2</v>
      </c>
      <c r="AX68">
        <v>0.2</v>
      </c>
      <c r="AY68">
        <v>3.6</v>
      </c>
      <c r="BA68">
        <f t="shared" si="25"/>
        <v>3.5</v>
      </c>
      <c r="BB68">
        <f t="shared" si="8"/>
        <v>0.25917479007386002</v>
      </c>
      <c r="BC68">
        <f t="shared" si="9"/>
        <v>-2.1321228188225056</v>
      </c>
      <c r="BD68">
        <f t="shared" si="10"/>
        <v>2.7119750315551863</v>
      </c>
      <c r="BE68">
        <f t="shared" si="11"/>
        <v>0.85480318430534075</v>
      </c>
      <c r="BF68">
        <f t="shared" si="12"/>
        <v>0.25783642199973755</v>
      </c>
      <c r="BG68">
        <f t="shared" si="13"/>
        <v>2.2954581125437628</v>
      </c>
      <c r="BH68">
        <f t="shared" si="14"/>
        <v>1.789958616870911</v>
      </c>
      <c r="BI68">
        <f t="shared" si="15"/>
        <v>-3.7915514078328147</v>
      </c>
      <c r="BJ68">
        <f t="shared" si="16"/>
        <v>-2.419008810572687</v>
      </c>
      <c r="BK68">
        <f t="shared" si="17"/>
        <v>-0.59769554527649293</v>
      </c>
      <c r="BL68">
        <f t="shared" si="18"/>
        <v>8.3282348594342581E-2</v>
      </c>
      <c r="BM68">
        <f t="shared" si="19"/>
        <v>-3.0985959167472849E-2</v>
      </c>
      <c r="BN68">
        <f t="shared" si="20"/>
        <v>1.9436851497652627</v>
      </c>
      <c r="BO68">
        <f t="shared" si="21"/>
        <v>2.0686538753571289</v>
      </c>
      <c r="BP68">
        <f t="shared" si="22"/>
        <v>2.8163013084516453</v>
      </c>
      <c r="BQ68">
        <f t="shared" si="23"/>
        <v>1.1069929129268532</v>
      </c>
      <c r="BR68">
        <f t="shared" si="24"/>
        <v>0.85480318430534075</v>
      </c>
    </row>
    <row r="69" spans="1:70" x14ac:dyDescent="0.3">
      <c r="A69">
        <v>1936</v>
      </c>
      <c r="B69">
        <v>-4.45</v>
      </c>
      <c r="C69">
        <v>-2.2999999999999998</v>
      </c>
      <c r="D69">
        <v>-4.4000000000000004</v>
      </c>
      <c r="E69">
        <v>-5.3</v>
      </c>
      <c r="F69">
        <v>0.1</v>
      </c>
      <c r="G69">
        <v>0.7</v>
      </c>
      <c r="H69">
        <v>-1</v>
      </c>
      <c r="I69">
        <v>-4.5999999999999996</v>
      </c>
      <c r="J69">
        <v>-6.3</v>
      </c>
      <c r="K69">
        <v>-3.5</v>
      </c>
      <c r="L69">
        <v>-4.9000000000000004</v>
      </c>
      <c r="M69">
        <v>-10.199999999999999</v>
      </c>
      <c r="N69">
        <v>-3</v>
      </c>
      <c r="O69">
        <v>-8</v>
      </c>
      <c r="P69">
        <v>-7.2</v>
      </c>
      <c r="Q69">
        <v>-5.3</v>
      </c>
      <c r="R69">
        <v>-6.4</v>
      </c>
      <c r="S69">
        <v>-3.6</v>
      </c>
      <c r="T69">
        <v>-4.3</v>
      </c>
      <c r="U69">
        <v>-6.3</v>
      </c>
      <c r="V69">
        <v>-2.7</v>
      </c>
      <c r="W69">
        <v>-5.7</v>
      </c>
      <c r="X69">
        <v>-10.199999999999999</v>
      </c>
      <c r="Y69">
        <v>-7.4</v>
      </c>
      <c r="Z69">
        <v>-4.5999999999999996</v>
      </c>
      <c r="AA69">
        <v>-8.3000000000000007</v>
      </c>
      <c r="AB69">
        <v>-5.5</v>
      </c>
      <c r="AC69">
        <v>-13.4</v>
      </c>
      <c r="AD69">
        <v>-8.3000000000000007</v>
      </c>
      <c r="AE69">
        <v>-4</v>
      </c>
      <c r="AF69">
        <v>-5.9</v>
      </c>
      <c r="AG69">
        <v>-0.5</v>
      </c>
      <c r="AH69">
        <v>0.4</v>
      </c>
      <c r="AI69">
        <v>-4.8</v>
      </c>
      <c r="AJ69">
        <v>-6.8</v>
      </c>
      <c r="AK69">
        <v>-4.0999999999999996</v>
      </c>
      <c r="AL69">
        <v>-1.8</v>
      </c>
      <c r="AM69">
        <v>-6.1</v>
      </c>
      <c r="AN69">
        <v>-4.5</v>
      </c>
      <c r="AO69">
        <v>-5.3</v>
      </c>
      <c r="AP69">
        <v>-11.8</v>
      </c>
      <c r="AQ69">
        <v>-6.1</v>
      </c>
      <c r="AR69">
        <v>-2.8</v>
      </c>
      <c r="AS69">
        <v>1.1000000000000001</v>
      </c>
      <c r="AT69">
        <v>-6.1</v>
      </c>
      <c r="AU69">
        <v>-4.4000000000000004</v>
      </c>
      <c r="AV69">
        <v>-3.2</v>
      </c>
      <c r="AW69">
        <v>-7.7</v>
      </c>
      <c r="AX69">
        <v>-6.2</v>
      </c>
      <c r="AY69">
        <v>-3.8</v>
      </c>
      <c r="BA69">
        <f t="shared" si="25"/>
        <v>-2.2999999999999998</v>
      </c>
      <c r="BB69">
        <f t="shared" si="8"/>
        <v>-8.0734681095686955</v>
      </c>
      <c r="BC69">
        <f t="shared" si="9"/>
        <v>-4.9836428762958063</v>
      </c>
      <c r="BD69">
        <f t="shared" si="10"/>
        <v>-8.6884574791175737</v>
      </c>
      <c r="BE69">
        <f t="shared" si="11"/>
        <v>-2.584244135516593</v>
      </c>
      <c r="BF69">
        <f t="shared" si="12"/>
        <v>-4.551333715190351</v>
      </c>
      <c r="BG69">
        <f t="shared" si="13"/>
        <v>-3.5133025260513469</v>
      </c>
      <c r="BH69">
        <f t="shared" si="14"/>
        <v>0.13176781733137105</v>
      </c>
      <c r="BI69">
        <f t="shared" si="15"/>
        <v>-3.5111238733349288</v>
      </c>
      <c r="BJ69">
        <f t="shared" si="16"/>
        <v>-4.9484838472834065</v>
      </c>
      <c r="BK69">
        <f t="shared" si="17"/>
        <v>-6.1363587115056051</v>
      </c>
      <c r="BL69">
        <f t="shared" si="18"/>
        <v>-4.9963834342161029</v>
      </c>
      <c r="BM69">
        <f t="shared" si="19"/>
        <v>-7.8486356081466591</v>
      </c>
      <c r="BN69">
        <f t="shared" si="20"/>
        <v>-2.7539402037137024</v>
      </c>
      <c r="BO69">
        <f t="shared" si="21"/>
        <v>-7.5901557771020727</v>
      </c>
      <c r="BP69">
        <f t="shared" si="22"/>
        <v>-5.9471469962827488</v>
      </c>
      <c r="BQ69">
        <f t="shared" si="23"/>
        <v>0.43336832471296954</v>
      </c>
      <c r="BR69">
        <f t="shared" si="24"/>
        <v>-2.584244135516593</v>
      </c>
    </row>
    <row r="70" spans="1:70" x14ac:dyDescent="0.3">
      <c r="A70">
        <v>1937</v>
      </c>
      <c r="B70">
        <v>-1.88</v>
      </c>
      <c r="C70">
        <v>1.3</v>
      </c>
      <c r="D70">
        <v>4.5</v>
      </c>
      <c r="E70">
        <v>1.3</v>
      </c>
      <c r="F70">
        <v>-5</v>
      </c>
      <c r="G70">
        <v>-4.8</v>
      </c>
      <c r="H70">
        <v>-3.9</v>
      </c>
      <c r="I70">
        <v>5.3</v>
      </c>
      <c r="J70">
        <v>4.3</v>
      </c>
      <c r="K70">
        <v>3.9</v>
      </c>
      <c r="L70">
        <v>4.2</v>
      </c>
      <c r="M70">
        <v>-2.6</v>
      </c>
      <c r="N70">
        <v>-6.2</v>
      </c>
      <c r="O70">
        <v>1.1000000000000001</v>
      </c>
      <c r="P70">
        <v>2.7</v>
      </c>
      <c r="Q70">
        <v>-2.4</v>
      </c>
      <c r="R70">
        <v>4</v>
      </c>
      <c r="S70">
        <v>2.8</v>
      </c>
      <c r="T70">
        <v>5.2</v>
      </c>
      <c r="U70">
        <v>3.7</v>
      </c>
      <c r="V70">
        <v>4.9000000000000004</v>
      </c>
      <c r="W70">
        <v>2.5</v>
      </c>
      <c r="X70">
        <v>-4.0999999999999996</v>
      </c>
      <c r="Y70">
        <v>-0.3</v>
      </c>
      <c r="Z70">
        <v>3.5</v>
      </c>
      <c r="AA70">
        <v>-8.6</v>
      </c>
      <c r="AB70">
        <v>3.8</v>
      </c>
      <c r="AC70">
        <v>-7.3</v>
      </c>
      <c r="AD70">
        <v>-5</v>
      </c>
      <c r="AE70">
        <v>5.5</v>
      </c>
      <c r="AF70">
        <v>4.4000000000000004</v>
      </c>
      <c r="AG70">
        <v>-2.2999999999999998</v>
      </c>
      <c r="AH70">
        <v>-8</v>
      </c>
      <c r="AI70">
        <v>5.3</v>
      </c>
      <c r="AJ70">
        <v>4.0999999999999996</v>
      </c>
      <c r="AK70">
        <v>-1</v>
      </c>
      <c r="AL70">
        <v>-5.8</v>
      </c>
      <c r="AM70">
        <v>4.2</v>
      </c>
      <c r="AN70">
        <v>5.3</v>
      </c>
      <c r="AO70">
        <v>3.8</v>
      </c>
      <c r="AP70">
        <v>-6.8</v>
      </c>
      <c r="AQ70">
        <v>3.8</v>
      </c>
      <c r="AR70">
        <v>-0.2</v>
      </c>
      <c r="AS70">
        <v>-6.3</v>
      </c>
      <c r="AT70">
        <v>3.4</v>
      </c>
      <c r="AU70">
        <v>5.9</v>
      </c>
      <c r="AV70">
        <v>-5.6</v>
      </c>
      <c r="AW70">
        <v>-1</v>
      </c>
      <c r="AX70">
        <v>4</v>
      </c>
      <c r="AY70">
        <v>-5.2</v>
      </c>
      <c r="BA70">
        <f t="shared" si="25"/>
        <v>1.3</v>
      </c>
      <c r="BB70">
        <f t="shared" si="8"/>
        <v>-0.17840612711435999</v>
      </c>
      <c r="BC70">
        <f t="shared" si="9"/>
        <v>4.7400547412942631</v>
      </c>
      <c r="BD70">
        <f t="shared" si="10"/>
        <v>-6.8061354912916299</v>
      </c>
      <c r="BE70">
        <f t="shared" si="11"/>
        <v>-5.8806579156754815</v>
      </c>
      <c r="BF70">
        <f t="shared" si="12"/>
        <v>3.0853400715186377</v>
      </c>
      <c r="BG70">
        <f t="shared" si="13"/>
        <v>-0.7703691285766695</v>
      </c>
      <c r="BH70">
        <f t="shared" si="14"/>
        <v>-4.9468548821892258</v>
      </c>
      <c r="BI70">
        <f t="shared" si="15"/>
        <v>5.2075392837201884</v>
      </c>
      <c r="BJ70">
        <f t="shared" si="16"/>
        <v>5.1785132158590308</v>
      </c>
      <c r="BK70">
        <f t="shared" si="17"/>
        <v>3.8556586239946662</v>
      </c>
      <c r="BL70">
        <f t="shared" si="18"/>
        <v>3.9565781180382738</v>
      </c>
      <c r="BM70">
        <f t="shared" si="19"/>
        <v>0.26694636699660157</v>
      </c>
      <c r="BN70">
        <f t="shared" si="20"/>
        <v>-0.38662609475524157</v>
      </c>
      <c r="BO70">
        <f t="shared" si="21"/>
        <v>-2.6352477918922452</v>
      </c>
      <c r="BP70">
        <f t="shared" si="22"/>
        <v>-6.450217435672009</v>
      </c>
      <c r="BQ70">
        <f t="shared" si="23"/>
        <v>-5.7864799639184366</v>
      </c>
      <c r="BR70">
        <f t="shared" si="24"/>
        <v>-5.8806579156754815</v>
      </c>
    </row>
    <row r="71" spans="1:70" x14ac:dyDescent="0.3">
      <c r="A71">
        <v>1938</v>
      </c>
      <c r="B71">
        <v>1.38</v>
      </c>
      <c r="C71">
        <v>-3.6</v>
      </c>
      <c r="D71">
        <v>1.9</v>
      </c>
      <c r="E71">
        <v>2.5</v>
      </c>
      <c r="F71">
        <v>1.9</v>
      </c>
      <c r="G71">
        <v>1.2</v>
      </c>
      <c r="H71">
        <v>1.5</v>
      </c>
      <c r="I71">
        <v>0.3</v>
      </c>
      <c r="J71">
        <v>0.9</v>
      </c>
      <c r="K71">
        <v>-0.2</v>
      </c>
      <c r="L71">
        <v>1.3</v>
      </c>
      <c r="M71">
        <v>1.3</v>
      </c>
      <c r="N71">
        <v>3.2</v>
      </c>
      <c r="O71">
        <v>2.1</v>
      </c>
      <c r="P71">
        <v>2</v>
      </c>
      <c r="Q71">
        <v>1.8</v>
      </c>
      <c r="R71">
        <v>2.4</v>
      </c>
      <c r="S71">
        <v>2.1</v>
      </c>
      <c r="T71">
        <v>-0.1</v>
      </c>
      <c r="U71">
        <v>1.1000000000000001</v>
      </c>
      <c r="V71">
        <v>-0.7</v>
      </c>
      <c r="W71">
        <v>0.1</v>
      </c>
      <c r="X71">
        <v>-0.6</v>
      </c>
      <c r="Y71">
        <v>2</v>
      </c>
      <c r="Z71">
        <v>2.4</v>
      </c>
      <c r="AA71">
        <v>0</v>
      </c>
      <c r="AB71">
        <v>1</v>
      </c>
      <c r="AC71">
        <v>-2.2000000000000002</v>
      </c>
      <c r="AD71">
        <v>1.5</v>
      </c>
      <c r="AE71">
        <v>0.1</v>
      </c>
      <c r="AF71">
        <v>0.8</v>
      </c>
      <c r="AG71">
        <v>1.1000000000000001</v>
      </c>
      <c r="AH71">
        <v>1.9</v>
      </c>
      <c r="AI71">
        <v>0.7</v>
      </c>
      <c r="AJ71">
        <v>1.9</v>
      </c>
      <c r="AK71">
        <v>2.2000000000000002</v>
      </c>
      <c r="AL71">
        <v>2</v>
      </c>
      <c r="AM71">
        <v>1.2</v>
      </c>
      <c r="AN71">
        <v>-0.5</v>
      </c>
      <c r="AO71">
        <v>0.9</v>
      </c>
      <c r="AP71">
        <v>-0.6</v>
      </c>
      <c r="AQ71">
        <v>2.2000000000000002</v>
      </c>
      <c r="AR71">
        <v>2.1</v>
      </c>
      <c r="AS71">
        <v>3.8</v>
      </c>
      <c r="AT71">
        <v>1.3</v>
      </c>
      <c r="AU71">
        <v>0.2</v>
      </c>
      <c r="AV71">
        <v>1.7</v>
      </c>
      <c r="AW71">
        <v>0.5</v>
      </c>
      <c r="AX71">
        <v>1.8</v>
      </c>
      <c r="AY71">
        <v>1.8</v>
      </c>
      <c r="BA71">
        <f t="shared" si="25"/>
        <v>-3.6</v>
      </c>
      <c r="BB71">
        <f t="shared" si="8"/>
        <v>1.0309017541191157</v>
      </c>
      <c r="BC71">
        <f t="shared" si="9"/>
        <v>0.65548399500144194</v>
      </c>
      <c r="BD71">
        <f t="shared" si="10"/>
        <v>0.19968530971468942</v>
      </c>
      <c r="BE71">
        <f t="shared" si="11"/>
        <v>2.323314305299967</v>
      </c>
      <c r="BF71">
        <f t="shared" si="12"/>
        <v>1.4119805650688337</v>
      </c>
      <c r="BG71">
        <f t="shared" si="13"/>
        <v>2.0570731624355245</v>
      </c>
      <c r="BH71">
        <f t="shared" si="14"/>
        <v>1.7668639165343085</v>
      </c>
      <c r="BI71">
        <f t="shared" si="15"/>
        <v>-0.29824040839116212</v>
      </c>
      <c r="BJ71">
        <f t="shared" si="16"/>
        <v>0.71349853157121879</v>
      </c>
      <c r="BK71">
        <f t="shared" si="17"/>
        <v>1.3395482768679419</v>
      </c>
      <c r="BL71">
        <f t="shared" si="18"/>
        <v>1.4508701818063265</v>
      </c>
      <c r="BM71">
        <f t="shared" si="19"/>
        <v>0.77779514276500206</v>
      </c>
      <c r="BN71">
        <f t="shared" si="20"/>
        <v>1.9286376074164235</v>
      </c>
      <c r="BO71">
        <f t="shared" si="21"/>
        <v>1.6685083750940277</v>
      </c>
      <c r="BP71">
        <f t="shared" si="22"/>
        <v>0.77669260544278207</v>
      </c>
      <c r="BQ71">
        <f t="shared" si="23"/>
        <v>1.6124125325406642</v>
      </c>
      <c r="BR71">
        <f t="shared" si="24"/>
        <v>2.323314305299967</v>
      </c>
    </row>
    <row r="72" spans="1:70" x14ac:dyDescent="0.3">
      <c r="A72">
        <v>1939</v>
      </c>
      <c r="B72">
        <v>0.47</v>
      </c>
      <c r="C72">
        <v>0.7</v>
      </c>
      <c r="D72">
        <v>2.2000000000000002</v>
      </c>
      <c r="E72">
        <v>1.7</v>
      </c>
      <c r="F72">
        <v>-2.4</v>
      </c>
      <c r="G72">
        <v>-0.7</v>
      </c>
      <c r="H72">
        <v>-2.5</v>
      </c>
      <c r="I72">
        <v>1.2</v>
      </c>
      <c r="J72">
        <v>2.4</v>
      </c>
      <c r="K72">
        <v>1.7</v>
      </c>
      <c r="L72">
        <v>2.2000000000000002</v>
      </c>
      <c r="M72">
        <v>2.2999999999999998</v>
      </c>
      <c r="N72">
        <v>0.2</v>
      </c>
      <c r="O72">
        <v>2.5</v>
      </c>
      <c r="P72">
        <v>2.5</v>
      </c>
      <c r="Q72">
        <v>2</v>
      </c>
      <c r="R72">
        <v>2.8</v>
      </c>
      <c r="S72">
        <v>1.8</v>
      </c>
      <c r="T72">
        <v>1.2</v>
      </c>
      <c r="U72">
        <v>2.2999999999999998</v>
      </c>
      <c r="V72">
        <v>0.5</v>
      </c>
      <c r="W72">
        <v>1.1000000000000001</v>
      </c>
      <c r="X72">
        <v>-0.6</v>
      </c>
      <c r="Y72">
        <v>2.5</v>
      </c>
      <c r="Z72">
        <v>2.1</v>
      </c>
      <c r="AA72">
        <v>1.4</v>
      </c>
      <c r="AB72">
        <v>2.8</v>
      </c>
      <c r="AC72">
        <v>-0.8</v>
      </c>
      <c r="AD72">
        <v>1.1000000000000001</v>
      </c>
      <c r="AE72">
        <v>0.9</v>
      </c>
      <c r="AF72">
        <v>1.7</v>
      </c>
      <c r="AG72">
        <v>-2.2999999999999998</v>
      </c>
      <c r="AH72">
        <v>-1.7</v>
      </c>
      <c r="AI72">
        <v>1.3</v>
      </c>
      <c r="AJ72">
        <v>2.7</v>
      </c>
      <c r="AK72">
        <v>1.4</v>
      </c>
      <c r="AL72">
        <v>0.2</v>
      </c>
      <c r="AM72">
        <v>2.1</v>
      </c>
      <c r="AN72">
        <v>1.2</v>
      </c>
      <c r="AO72">
        <v>2.7</v>
      </c>
      <c r="AP72">
        <v>0.9</v>
      </c>
      <c r="AQ72">
        <v>2.1</v>
      </c>
      <c r="AR72">
        <v>0.1</v>
      </c>
      <c r="AS72">
        <v>-2.4</v>
      </c>
      <c r="AT72">
        <v>2.5</v>
      </c>
      <c r="AU72">
        <v>1.2</v>
      </c>
      <c r="AV72">
        <v>0.9</v>
      </c>
      <c r="AW72">
        <v>0.8</v>
      </c>
      <c r="AX72">
        <v>2.7</v>
      </c>
      <c r="AY72">
        <v>-1.2</v>
      </c>
      <c r="BA72">
        <f t="shared" si="25"/>
        <v>0.7</v>
      </c>
      <c r="BB72">
        <f t="shared" si="8"/>
        <v>1.5583348618312449</v>
      </c>
      <c r="BC72">
        <f t="shared" si="9"/>
        <v>1.5712415952888086</v>
      </c>
      <c r="BD72">
        <f t="shared" si="10"/>
        <v>0.39802268527094381</v>
      </c>
      <c r="BE72">
        <f t="shared" si="11"/>
        <v>0.38979463597155178</v>
      </c>
      <c r="BF72">
        <f t="shared" si="12"/>
        <v>1.9800764111804552</v>
      </c>
      <c r="BG72">
        <f t="shared" si="13"/>
        <v>0.69411333095232886</v>
      </c>
      <c r="BH72">
        <f t="shared" si="14"/>
        <v>-1.8995937459017584</v>
      </c>
      <c r="BI72">
        <f t="shared" si="15"/>
        <v>0.81275743798356859</v>
      </c>
      <c r="BJ72">
        <f t="shared" si="16"/>
        <v>1.3539941262848751</v>
      </c>
      <c r="BK72">
        <f t="shared" si="17"/>
        <v>2.3718473142476144</v>
      </c>
      <c r="BL72">
        <f t="shared" si="18"/>
        <v>2.2877098705730212</v>
      </c>
      <c r="BM72">
        <f t="shared" si="19"/>
        <v>1.2292206221626851</v>
      </c>
      <c r="BN72">
        <f t="shared" si="20"/>
        <v>1.7191935646237382E-2</v>
      </c>
      <c r="BO72">
        <f t="shared" si="21"/>
        <v>1.9363362186176771</v>
      </c>
      <c r="BP72">
        <f t="shared" si="22"/>
        <v>-0.62113513108065432</v>
      </c>
      <c r="BQ72">
        <f t="shared" si="23"/>
        <v>-1.498888803901451</v>
      </c>
      <c r="BR72">
        <f t="shared" si="24"/>
        <v>0.38979463597155178</v>
      </c>
    </row>
    <row r="73" spans="1:70" x14ac:dyDescent="0.3">
      <c r="A73">
        <v>1940</v>
      </c>
      <c r="B73">
        <v>-0.43</v>
      </c>
      <c r="C73">
        <v>5.5</v>
      </c>
      <c r="D73">
        <v>-5.2</v>
      </c>
      <c r="E73">
        <v>-3.8</v>
      </c>
      <c r="F73">
        <v>2.2999999999999998</v>
      </c>
      <c r="G73">
        <v>2.8</v>
      </c>
      <c r="H73">
        <v>0.7</v>
      </c>
      <c r="I73">
        <v>-2.1</v>
      </c>
      <c r="J73">
        <v>-4</v>
      </c>
      <c r="K73">
        <v>-5</v>
      </c>
      <c r="L73">
        <v>-4.8</v>
      </c>
      <c r="M73">
        <v>-1.1000000000000001</v>
      </c>
      <c r="N73">
        <v>4.5</v>
      </c>
      <c r="O73">
        <v>-2.6</v>
      </c>
      <c r="P73">
        <v>-3</v>
      </c>
      <c r="Q73">
        <v>-3.5</v>
      </c>
      <c r="R73">
        <v>-4.5999999999999996</v>
      </c>
      <c r="S73">
        <v>-4.3</v>
      </c>
      <c r="T73">
        <v>-2.1</v>
      </c>
      <c r="U73">
        <v>-3.3</v>
      </c>
      <c r="V73">
        <v>-0.4</v>
      </c>
      <c r="W73">
        <v>1.1000000000000001</v>
      </c>
      <c r="X73">
        <v>3.5</v>
      </c>
      <c r="Y73">
        <v>-4.3</v>
      </c>
      <c r="Z73">
        <v>-4.9000000000000004</v>
      </c>
      <c r="AA73">
        <v>1</v>
      </c>
      <c r="AB73">
        <v>-3.9</v>
      </c>
      <c r="AC73">
        <v>3.3</v>
      </c>
      <c r="AD73">
        <v>-1.7</v>
      </c>
      <c r="AE73">
        <v>-1.7</v>
      </c>
      <c r="AF73">
        <v>-2.9</v>
      </c>
      <c r="AG73">
        <v>0</v>
      </c>
      <c r="AH73">
        <v>3.8</v>
      </c>
      <c r="AI73">
        <v>-2.7</v>
      </c>
      <c r="AJ73">
        <v>-3.1</v>
      </c>
      <c r="AK73">
        <v>-3</v>
      </c>
      <c r="AL73">
        <v>3.6</v>
      </c>
      <c r="AM73">
        <v>-2.2999999999999998</v>
      </c>
      <c r="AN73">
        <v>-2.2000000000000002</v>
      </c>
      <c r="AO73">
        <v>-4.3</v>
      </c>
      <c r="AP73">
        <v>0.1</v>
      </c>
      <c r="AQ73">
        <v>-5.0999999999999996</v>
      </c>
      <c r="AR73">
        <v>-2.2999999999999998</v>
      </c>
      <c r="AS73">
        <v>3.7</v>
      </c>
      <c r="AT73">
        <v>-3.8</v>
      </c>
      <c r="AU73">
        <v>-2.8</v>
      </c>
      <c r="AV73">
        <v>3.6</v>
      </c>
      <c r="AW73">
        <v>1.8</v>
      </c>
      <c r="AX73">
        <v>-3.7</v>
      </c>
      <c r="AY73">
        <v>2.2000000000000002</v>
      </c>
      <c r="BA73">
        <f t="shared" si="25"/>
        <v>5.5</v>
      </c>
      <c r="BB73">
        <f t="shared" si="8"/>
        <v>-0.66459618576394319</v>
      </c>
      <c r="BC73">
        <f t="shared" si="9"/>
        <v>-2.3394714075393233</v>
      </c>
      <c r="BD73">
        <f t="shared" si="10"/>
        <v>0.99903180504279876</v>
      </c>
      <c r="BE73">
        <f t="shared" si="11"/>
        <v>3.9034911476801168</v>
      </c>
      <c r="BF73">
        <f t="shared" si="12"/>
        <v>-4.0141678898024287</v>
      </c>
      <c r="BG73">
        <f t="shared" si="13"/>
        <v>-2.6550527100932717</v>
      </c>
      <c r="BH73">
        <f t="shared" si="14"/>
        <v>2.1729533565506287</v>
      </c>
      <c r="BI73">
        <f t="shared" si="15"/>
        <v>-1.3110520858259553</v>
      </c>
      <c r="BJ73">
        <f t="shared" si="16"/>
        <v>-2.7269970631424378</v>
      </c>
      <c r="BK73">
        <f t="shared" si="17"/>
        <v>-3.1815326915864484</v>
      </c>
      <c r="BL73">
        <f t="shared" si="18"/>
        <v>-4.7493327610002067</v>
      </c>
      <c r="BM73">
        <f t="shared" si="19"/>
        <v>0.1854546525762199</v>
      </c>
      <c r="BN73">
        <f t="shared" si="20"/>
        <v>-2.178251320112381</v>
      </c>
      <c r="BO73">
        <f t="shared" si="21"/>
        <v>-2.7323399055660915</v>
      </c>
      <c r="BP73">
        <f t="shared" si="22"/>
        <v>1.6939126733685348</v>
      </c>
      <c r="BQ73">
        <f t="shared" si="23"/>
        <v>2.9397435254957918</v>
      </c>
      <c r="BR73">
        <f t="shared" si="24"/>
        <v>3.9034911476801168</v>
      </c>
    </row>
    <row r="74" spans="1:70" x14ac:dyDescent="0.3">
      <c r="A74">
        <v>1941</v>
      </c>
      <c r="B74">
        <v>1.7</v>
      </c>
      <c r="C74">
        <v>2.9</v>
      </c>
      <c r="D74">
        <v>-0.3</v>
      </c>
      <c r="E74">
        <v>1.3</v>
      </c>
      <c r="F74">
        <v>2.5</v>
      </c>
      <c r="G74">
        <v>2.5</v>
      </c>
      <c r="H74">
        <v>1.7</v>
      </c>
      <c r="I74">
        <v>-0.5</v>
      </c>
      <c r="J74">
        <v>-0.1</v>
      </c>
      <c r="K74">
        <v>-1</v>
      </c>
      <c r="L74">
        <v>-0.8</v>
      </c>
      <c r="M74">
        <v>1.8</v>
      </c>
      <c r="N74">
        <v>3.3</v>
      </c>
      <c r="O74">
        <v>1.8</v>
      </c>
      <c r="P74">
        <v>1.3</v>
      </c>
      <c r="Q74">
        <v>1.7</v>
      </c>
      <c r="R74">
        <v>0.7</v>
      </c>
      <c r="S74">
        <v>0.4</v>
      </c>
      <c r="T74">
        <v>-0.6</v>
      </c>
      <c r="U74">
        <v>0</v>
      </c>
      <c r="V74">
        <v>0</v>
      </c>
      <c r="W74">
        <v>1.6</v>
      </c>
      <c r="X74">
        <v>2</v>
      </c>
      <c r="Y74">
        <v>1.8</v>
      </c>
      <c r="Z74">
        <v>0.5</v>
      </c>
      <c r="AA74">
        <v>4.5</v>
      </c>
      <c r="AB74">
        <v>-0.9</v>
      </c>
      <c r="AC74">
        <v>2.8</v>
      </c>
      <c r="AD74">
        <v>1.7</v>
      </c>
      <c r="AE74">
        <v>-0.3</v>
      </c>
      <c r="AF74">
        <v>-0.5</v>
      </c>
      <c r="AG74">
        <v>2.1</v>
      </c>
      <c r="AH74">
        <v>3.1</v>
      </c>
      <c r="AI74">
        <v>-0.3</v>
      </c>
      <c r="AJ74">
        <v>1</v>
      </c>
      <c r="AK74">
        <v>1.7</v>
      </c>
      <c r="AL74">
        <v>2.8</v>
      </c>
      <c r="AM74">
        <v>0.2</v>
      </c>
      <c r="AN74">
        <v>-0.2</v>
      </c>
      <c r="AO74">
        <v>-1.3</v>
      </c>
      <c r="AP74">
        <v>2.5</v>
      </c>
      <c r="AQ74">
        <v>0.1</v>
      </c>
      <c r="AR74">
        <v>1.1000000000000001</v>
      </c>
      <c r="AS74">
        <v>2.2999999999999998</v>
      </c>
      <c r="AT74">
        <v>-0.5</v>
      </c>
      <c r="AU74">
        <v>-0.7</v>
      </c>
      <c r="AV74">
        <v>3.3</v>
      </c>
      <c r="AW74">
        <v>1.7</v>
      </c>
      <c r="AX74">
        <v>0.4</v>
      </c>
      <c r="AY74">
        <v>2.9</v>
      </c>
      <c r="BA74">
        <f t="shared" si="25"/>
        <v>2.9</v>
      </c>
      <c r="BB74">
        <f t="shared" si="8"/>
        <v>1.6850327247674823</v>
      </c>
      <c r="BC74">
        <f t="shared" si="9"/>
        <v>-8.039988464865902E-2</v>
      </c>
      <c r="BD74">
        <f t="shared" si="10"/>
        <v>3.1228272154325323</v>
      </c>
      <c r="BE74">
        <f t="shared" si="11"/>
        <v>3.104173790278157</v>
      </c>
      <c r="BF74">
        <f t="shared" si="12"/>
        <v>-0.12341121625438044</v>
      </c>
      <c r="BG74">
        <f t="shared" si="13"/>
        <v>1.3191957550092204</v>
      </c>
      <c r="BH74">
        <f t="shared" si="14"/>
        <v>2.3805108776429105</v>
      </c>
      <c r="BI74">
        <f t="shared" si="15"/>
        <v>-0.2623418680705113</v>
      </c>
      <c r="BJ74">
        <f t="shared" si="16"/>
        <v>-0.32699706314243759</v>
      </c>
      <c r="BK74">
        <f t="shared" si="17"/>
        <v>-1.1488102679501622E-2</v>
      </c>
      <c r="BL74">
        <f t="shared" si="18"/>
        <v>-0.38691494332815335</v>
      </c>
      <c r="BM74">
        <f t="shared" si="19"/>
        <v>1.6406219766316887</v>
      </c>
      <c r="BN74">
        <f t="shared" si="20"/>
        <v>1.3610491347200995</v>
      </c>
      <c r="BO74">
        <f t="shared" si="21"/>
        <v>1.7439940528533238</v>
      </c>
      <c r="BP74">
        <f t="shared" si="22"/>
        <v>2.9383016468593492</v>
      </c>
      <c r="BQ74">
        <f t="shared" si="23"/>
        <v>2.6737295623527921</v>
      </c>
      <c r="BR74">
        <f t="shared" si="24"/>
        <v>3.104173790278157</v>
      </c>
    </row>
    <row r="75" spans="1:70" x14ac:dyDescent="0.3">
      <c r="A75">
        <v>1942</v>
      </c>
      <c r="B75">
        <v>0</v>
      </c>
      <c r="C75">
        <v>7.4</v>
      </c>
      <c r="D75">
        <v>-1.8</v>
      </c>
      <c r="E75">
        <v>-1</v>
      </c>
      <c r="F75">
        <v>-1</v>
      </c>
      <c r="G75">
        <v>-0.4</v>
      </c>
      <c r="H75">
        <v>-2.4</v>
      </c>
      <c r="I75">
        <v>-0.2</v>
      </c>
      <c r="J75">
        <v>-0.3</v>
      </c>
      <c r="K75">
        <v>-1.9</v>
      </c>
      <c r="L75">
        <v>-1.7</v>
      </c>
      <c r="M75">
        <v>2.9</v>
      </c>
      <c r="N75">
        <v>-2.2999999999999998</v>
      </c>
      <c r="O75">
        <v>1.8</v>
      </c>
      <c r="P75">
        <v>0.9</v>
      </c>
      <c r="Q75">
        <v>0.5</v>
      </c>
      <c r="R75">
        <v>-0.5</v>
      </c>
      <c r="S75">
        <v>-1.8</v>
      </c>
      <c r="T75">
        <v>-0.1</v>
      </c>
      <c r="U75">
        <v>0</v>
      </c>
      <c r="V75">
        <v>0.4</v>
      </c>
      <c r="W75">
        <v>2.1</v>
      </c>
      <c r="X75">
        <v>5.8</v>
      </c>
      <c r="Y75">
        <v>1.1000000000000001</v>
      </c>
      <c r="Z75">
        <v>-1.7</v>
      </c>
      <c r="AA75">
        <v>0.5</v>
      </c>
      <c r="AB75">
        <v>-1.2</v>
      </c>
      <c r="AC75">
        <v>6.9</v>
      </c>
      <c r="AD75">
        <v>0.5</v>
      </c>
      <c r="AE75">
        <v>0.3</v>
      </c>
      <c r="AF75">
        <v>-0.5</v>
      </c>
      <c r="AG75">
        <v>-0.6</v>
      </c>
      <c r="AH75">
        <v>-1.5</v>
      </c>
      <c r="AI75">
        <v>-0.1</v>
      </c>
      <c r="AJ75">
        <v>0.5</v>
      </c>
      <c r="AK75">
        <v>0.4</v>
      </c>
      <c r="AL75">
        <v>-1.3</v>
      </c>
      <c r="AM75">
        <v>0.1</v>
      </c>
      <c r="AN75">
        <v>0</v>
      </c>
      <c r="AO75">
        <v>-1.4</v>
      </c>
      <c r="AP75">
        <v>4.4000000000000004</v>
      </c>
      <c r="AQ75">
        <v>-1.6</v>
      </c>
      <c r="AR75">
        <v>-0.9</v>
      </c>
      <c r="AS75">
        <v>-1.1000000000000001</v>
      </c>
      <c r="AT75">
        <v>-0.6</v>
      </c>
      <c r="AU75">
        <v>0.1</v>
      </c>
      <c r="AV75">
        <v>0</v>
      </c>
      <c r="AW75">
        <v>3.9</v>
      </c>
      <c r="AX75">
        <v>-0.5</v>
      </c>
      <c r="AY75">
        <v>-2</v>
      </c>
      <c r="BA75">
        <f t="shared" si="25"/>
        <v>7.4</v>
      </c>
      <c r="BB75">
        <f t="shared" si="8"/>
        <v>2.6434988882973727</v>
      </c>
      <c r="BC75">
        <f t="shared" si="9"/>
        <v>-1.1756730093039951E-2</v>
      </c>
      <c r="BD75">
        <f t="shared" si="10"/>
        <v>1.5652283389263917</v>
      </c>
      <c r="BE75">
        <f t="shared" si="11"/>
        <v>-1.2847366337926447</v>
      </c>
      <c r="BF75">
        <f t="shared" si="12"/>
        <v>-1.2311074251301695</v>
      </c>
      <c r="BG75">
        <f t="shared" si="13"/>
        <v>-0.40521099829685292</v>
      </c>
      <c r="BH75">
        <f t="shared" si="14"/>
        <v>-1.0965044370291577</v>
      </c>
      <c r="BI75">
        <f t="shared" si="15"/>
        <v>0.2264592805296323</v>
      </c>
      <c r="BJ75">
        <f t="shared" si="16"/>
        <v>-0.15399412628487519</v>
      </c>
      <c r="BK75">
        <f t="shared" si="17"/>
        <v>-0.26524648914447641</v>
      </c>
      <c r="BL75">
        <f t="shared" si="18"/>
        <v>-1.5123814129383508</v>
      </c>
      <c r="BM75">
        <f t="shared" si="19"/>
        <v>2.927960420232691</v>
      </c>
      <c r="BN75">
        <f t="shared" si="20"/>
        <v>-0.7508462446577775</v>
      </c>
      <c r="BO75">
        <f t="shared" si="21"/>
        <v>1.1190428766673377</v>
      </c>
      <c r="BP75">
        <f t="shared" si="22"/>
        <v>0.60899658626867126</v>
      </c>
      <c r="BQ75">
        <f t="shared" si="23"/>
        <v>-0.89827109175742015</v>
      </c>
      <c r="BR75">
        <f t="shared" si="24"/>
        <v>-1.2847366337926447</v>
      </c>
    </row>
    <row r="76" spans="1:70" x14ac:dyDescent="0.3">
      <c r="A76">
        <v>1943</v>
      </c>
      <c r="B76">
        <v>0.66</v>
      </c>
      <c r="C76">
        <v>-6.4</v>
      </c>
      <c r="D76">
        <v>1.6</v>
      </c>
      <c r="E76">
        <v>1.8</v>
      </c>
      <c r="F76">
        <v>2.5</v>
      </c>
      <c r="G76">
        <v>1.3</v>
      </c>
      <c r="H76">
        <v>3.3</v>
      </c>
      <c r="I76">
        <v>-2.1</v>
      </c>
      <c r="J76">
        <v>-0.4</v>
      </c>
      <c r="K76">
        <v>0.3</v>
      </c>
      <c r="L76">
        <v>1</v>
      </c>
      <c r="M76">
        <v>-1.5</v>
      </c>
      <c r="N76">
        <v>0.3</v>
      </c>
      <c r="O76">
        <v>-0.2</v>
      </c>
      <c r="P76">
        <v>-0.2</v>
      </c>
      <c r="Q76">
        <v>1.8</v>
      </c>
      <c r="R76">
        <v>1.1000000000000001</v>
      </c>
      <c r="S76">
        <v>1.1000000000000001</v>
      </c>
      <c r="T76">
        <v>-2.2000000000000002</v>
      </c>
      <c r="U76">
        <v>-0.4</v>
      </c>
      <c r="V76">
        <v>-1.8</v>
      </c>
      <c r="W76">
        <v>-1.5</v>
      </c>
      <c r="X76">
        <v>-3.3</v>
      </c>
      <c r="Y76">
        <v>0.8</v>
      </c>
      <c r="Z76">
        <v>1.5</v>
      </c>
      <c r="AA76">
        <v>-1.4</v>
      </c>
      <c r="AB76">
        <v>0.6</v>
      </c>
      <c r="AC76">
        <v>-3.3</v>
      </c>
      <c r="AD76">
        <v>2.2000000000000002</v>
      </c>
      <c r="AE76">
        <v>-2.2000000000000002</v>
      </c>
      <c r="AF76">
        <v>-1.3</v>
      </c>
      <c r="AG76">
        <v>2.7</v>
      </c>
      <c r="AH76">
        <v>2.6</v>
      </c>
      <c r="AI76">
        <v>-2.2000000000000002</v>
      </c>
      <c r="AJ76">
        <v>-0.4</v>
      </c>
      <c r="AK76">
        <v>1.9</v>
      </c>
      <c r="AL76">
        <v>0.2</v>
      </c>
      <c r="AM76">
        <v>-0.9</v>
      </c>
      <c r="AN76">
        <v>-2</v>
      </c>
      <c r="AO76">
        <v>0.6</v>
      </c>
      <c r="AP76">
        <v>-1</v>
      </c>
      <c r="AQ76">
        <v>0.8</v>
      </c>
      <c r="AR76">
        <v>1.8</v>
      </c>
      <c r="AS76">
        <v>3.4</v>
      </c>
      <c r="AT76">
        <v>0.5</v>
      </c>
      <c r="AU76">
        <v>-2.6</v>
      </c>
      <c r="AV76">
        <v>-1.5</v>
      </c>
      <c r="AW76">
        <v>-2.5</v>
      </c>
      <c r="AX76">
        <v>0.3</v>
      </c>
      <c r="AY76">
        <v>2.2999999999999998</v>
      </c>
      <c r="BA76">
        <f t="shared" si="25"/>
        <v>-6.4</v>
      </c>
      <c r="BB76">
        <f t="shared" si="8"/>
        <v>-1.2219909095382744</v>
      </c>
      <c r="BC76">
        <f t="shared" si="9"/>
        <v>-1.4141634245182308</v>
      </c>
      <c r="BD76">
        <f t="shared" si="10"/>
        <v>-0.24760439058643091</v>
      </c>
      <c r="BE76">
        <f t="shared" si="11"/>
        <v>-0.22720859158550172</v>
      </c>
      <c r="BF76">
        <f t="shared" si="12"/>
        <v>0.85226488944046019</v>
      </c>
      <c r="BG76">
        <f t="shared" si="13"/>
        <v>1.8166677599850336</v>
      </c>
      <c r="BH76">
        <f t="shared" si="14"/>
        <v>2.5075814183921783</v>
      </c>
      <c r="BI76">
        <f t="shared" si="15"/>
        <v>-2.0509946558187768</v>
      </c>
      <c r="BJ76">
        <f t="shared" si="16"/>
        <v>-2.0785132158590311</v>
      </c>
      <c r="BK76">
        <f t="shared" si="17"/>
        <v>-0.14975871983997999</v>
      </c>
      <c r="BL76">
        <f t="shared" si="18"/>
        <v>0.94716124580258843</v>
      </c>
      <c r="BM76">
        <f t="shared" si="19"/>
        <v>-1.6046845153928206</v>
      </c>
      <c r="BN76">
        <f t="shared" si="20"/>
        <v>1.9570193372440996</v>
      </c>
      <c r="BO76">
        <f t="shared" si="21"/>
        <v>1.0148728108743788</v>
      </c>
      <c r="BP76">
        <f t="shared" si="22"/>
        <v>0.58871671960828431</v>
      </c>
      <c r="BQ76">
        <f t="shared" si="23"/>
        <v>2.0359478399856519</v>
      </c>
      <c r="BR76">
        <f t="shared" si="24"/>
        <v>-0.22720859158550172</v>
      </c>
    </row>
    <row r="77" spans="1:70" x14ac:dyDescent="0.3">
      <c r="A77">
        <v>1944</v>
      </c>
      <c r="B77">
        <v>0.81</v>
      </c>
      <c r="C77">
        <v>5.2</v>
      </c>
      <c r="D77">
        <v>1.6</v>
      </c>
      <c r="E77">
        <v>1.4</v>
      </c>
      <c r="F77">
        <v>-1.4</v>
      </c>
      <c r="G77">
        <v>-0.9</v>
      </c>
      <c r="H77">
        <v>-0.7</v>
      </c>
      <c r="I77">
        <v>-0.9</v>
      </c>
      <c r="J77">
        <v>0</v>
      </c>
      <c r="K77">
        <v>0.6</v>
      </c>
      <c r="L77">
        <v>1.4</v>
      </c>
      <c r="M77">
        <v>4.8</v>
      </c>
      <c r="N77">
        <v>-0.6</v>
      </c>
      <c r="O77">
        <v>2.2999999999999998</v>
      </c>
      <c r="P77">
        <v>2</v>
      </c>
      <c r="Q77">
        <v>0.9</v>
      </c>
      <c r="R77">
        <v>1.4</v>
      </c>
      <c r="S77">
        <v>1.5</v>
      </c>
      <c r="T77">
        <v>-0.8</v>
      </c>
      <c r="U77">
        <v>0.3</v>
      </c>
      <c r="V77">
        <v>-1.4</v>
      </c>
      <c r="W77">
        <v>3.2</v>
      </c>
      <c r="X77">
        <v>6.5</v>
      </c>
      <c r="Y77">
        <v>1.4</v>
      </c>
      <c r="Z77">
        <v>1.6</v>
      </c>
      <c r="AA77">
        <v>3.8</v>
      </c>
      <c r="AB77">
        <v>0.5</v>
      </c>
      <c r="AC77">
        <v>6.6</v>
      </c>
      <c r="AD77">
        <v>2.1</v>
      </c>
      <c r="AE77">
        <v>-1.9</v>
      </c>
      <c r="AF77">
        <v>-0.3</v>
      </c>
      <c r="AG77">
        <v>-2.2000000000000002</v>
      </c>
      <c r="AH77">
        <v>-2.2000000000000002</v>
      </c>
      <c r="AI77">
        <v>-0.2</v>
      </c>
      <c r="AJ77">
        <v>1.4</v>
      </c>
      <c r="AK77">
        <v>0.2</v>
      </c>
      <c r="AL77">
        <v>-0.9</v>
      </c>
      <c r="AM77">
        <v>0.5</v>
      </c>
      <c r="AN77">
        <v>-0.7</v>
      </c>
      <c r="AO77">
        <v>1.1000000000000001</v>
      </c>
      <c r="AP77">
        <v>3.9</v>
      </c>
      <c r="AQ77">
        <v>1.3</v>
      </c>
      <c r="AR77">
        <v>-0.2</v>
      </c>
      <c r="AS77">
        <v>-2</v>
      </c>
      <c r="AT77">
        <v>0.7</v>
      </c>
      <c r="AU77">
        <v>-1.8</v>
      </c>
      <c r="AV77">
        <v>0</v>
      </c>
      <c r="AW77">
        <v>5.3</v>
      </c>
      <c r="AX77">
        <v>0.4</v>
      </c>
      <c r="AY77">
        <v>-0.8</v>
      </c>
      <c r="BA77">
        <f t="shared" si="25"/>
        <v>5.2</v>
      </c>
      <c r="BB77">
        <f t="shared" si="8"/>
        <v>3.592814195793872</v>
      </c>
      <c r="BC77">
        <f t="shared" si="9"/>
        <v>-0.32800558543335179</v>
      </c>
      <c r="BD77">
        <f t="shared" si="10"/>
        <v>2.9892074801945432</v>
      </c>
      <c r="BE77">
        <f t="shared" si="11"/>
        <v>-0.55481460928606108</v>
      </c>
      <c r="BF77">
        <f t="shared" si="12"/>
        <v>1.0328070866298333</v>
      </c>
      <c r="BG77">
        <f t="shared" si="13"/>
        <v>8.5184564288334791E-2</v>
      </c>
      <c r="BH77">
        <f t="shared" si="14"/>
        <v>-1.522028501901584</v>
      </c>
      <c r="BI77">
        <f t="shared" si="15"/>
        <v>-1.4053984206748025</v>
      </c>
      <c r="BJ77">
        <f t="shared" si="16"/>
        <v>-0.21349853157121879</v>
      </c>
      <c r="BK77">
        <f t="shared" si="17"/>
        <v>0.52124265533191649</v>
      </c>
      <c r="BL77">
        <f t="shared" si="18"/>
        <v>1.1819215179143889</v>
      </c>
      <c r="BM77">
        <f t="shared" si="19"/>
        <v>3.8509646870581227</v>
      </c>
      <c r="BN77">
        <f t="shared" si="20"/>
        <v>-0.30701192448133546</v>
      </c>
      <c r="BO77">
        <f t="shared" si="21"/>
        <v>2.1162487065662292</v>
      </c>
      <c r="BP77">
        <f t="shared" si="22"/>
        <v>1.7260959438173435</v>
      </c>
      <c r="BQ77">
        <f t="shared" si="23"/>
        <v>-1.4262197968565786</v>
      </c>
      <c r="BR77">
        <f t="shared" si="24"/>
        <v>-0.55481460928606108</v>
      </c>
    </row>
    <row r="78" spans="1:70" x14ac:dyDescent="0.3">
      <c r="A78">
        <v>1945</v>
      </c>
      <c r="B78">
        <v>-0.08</v>
      </c>
      <c r="C78">
        <v>7.7</v>
      </c>
      <c r="D78">
        <v>0.3</v>
      </c>
      <c r="E78">
        <v>-1.5</v>
      </c>
      <c r="F78">
        <v>0.3</v>
      </c>
      <c r="G78">
        <v>0.5</v>
      </c>
      <c r="H78">
        <v>1.4</v>
      </c>
      <c r="I78">
        <v>-2.9</v>
      </c>
      <c r="J78">
        <v>-2.5</v>
      </c>
      <c r="K78">
        <v>-0.6</v>
      </c>
      <c r="L78">
        <v>-0.4</v>
      </c>
      <c r="M78">
        <v>-1.1000000000000001</v>
      </c>
      <c r="N78">
        <v>1.5</v>
      </c>
      <c r="O78">
        <v>-2.6</v>
      </c>
      <c r="P78">
        <v>-3</v>
      </c>
      <c r="Q78">
        <v>0.1</v>
      </c>
      <c r="R78">
        <v>-2.5</v>
      </c>
      <c r="S78">
        <v>0</v>
      </c>
      <c r="T78">
        <v>-2.5</v>
      </c>
      <c r="U78">
        <v>-2.6</v>
      </c>
      <c r="V78">
        <v>-1.4</v>
      </c>
      <c r="W78">
        <v>-2.4</v>
      </c>
      <c r="X78">
        <v>1.4</v>
      </c>
      <c r="Y78">
        <v>-1.9</v>
      </c>
      <c r="Z78">
        <v>-0.3</v>
      </c>
      <c r="AA78">
        <v>1.7</v>
      </c>
      <c r="AB78">
        <v>-1.6</v>
      </c>
      <c r="AC78">
        <v>3</v>
      </c>
      <c r="AD78">
        <v>1.2</v>
      </c>
      <c r="AE78">
        <v>-2.5</v>
      </c>
      <c r="AF78">
        <v>-3.4</v>
      </c>
      <c r="AG78">
        <v>0.5</v>
      </c>
      <c r="AH78">
        <v>0.1</v>
      </c>
      <c r="AI78">
        <v>-3.8</v>
      </c>
      <c r="AJ78">
        <v>-4</v>
      </c>
      <c r="AK78">
        <v>-0.7</v>
      </c>
      <c r="AL78">
        <v>0.9</v>
      </c>
      <c r="AM78">
        <v>-3.6</v>
      </c>
      <c r="AN78">
        <v>-2.2000000000000002</v>
      </c>
      <c r="AO78">
        <v>-0.9</v>
      </c>
      <c r="AP78">
        <v>2.2000000000000002</v>
      </c>
      <c r="AQ78">
        <v>-1.8</v>
      </c>
      <c r="AR78">
        <v>-0.2</v>
      </c>
      <c r="AS78">
        <v>2.9</v>
      </c>
      <c r="AT78">
        <v>-1.8</v>
      </c>
      <c r="AU78">
        <v>-3.1</v>
      </c>
      <c r="AV78">
        <v>1.4</v>
      </c>
      <c r="AW78">
        <v>-1.6</v>
      </c>
      <c r="AX78">
        <v>-2.7</v>
      </c>
      <c r="AY78">
        <v>0.4</v>
      </c>
      <c r="BA78">
        <f t="shared" si="25"/>
        <v>7.7</v>
      </c>
      <c r="BB78">
        <f t="shared" si="8"/>
        <v>-1.6063002447087877</v>
      </c>
      <c r="BC78">
        <f t="shared" si="9"/>
        <v>-2.9854459998886957</v>
      </c>
      <c r="BD78">
        <f t="shared" si="10"/>
        <v>1.6202610141599858</v>
      </c>
      <c r="BE78">
        <f t="shared" si="11"/>
        <v>1.2378950289092816</v>
      </c>
      <c r="BF78">
        <f t="shared" si="12"/>
        <v>-0.98681598867157516</v>
      </c>
      <c r="BG78">
        <f t="shared" si="13"/>
        <v>-0.22374420237565934</v>
      </c>
      <c r="BH78">
        <f t="shared" si="14"/>
        <v>0.82626269544057007</v>
      </c>
      <c r="BI78">
        <f t="shared" si="15"/>
        <v>-2.0729584430086945</v>
      </c>
      <c r="BJ78">
        <f t="shared" si="16"/>
        <v>-3.7460058737151245</v>
      </c>
      <c r="BK78">
        <f t="shared" si="17"/>
        <v>-2.72663999666625</v>
      </c>
      <c r="BL78">
        <f t="shared" si="18"/>
        <v>-0.90156431684072125</v>
      </c>
      <c r="BM78">
        <f t="shared" si="19"/>
        <v>-1.631414502245045</v>
      </c>
      <c r="BN78">
        <f t="shared" si="20"/>
        <v>-0.21536144082144393</v>
      </c>
      <c r="BO78">
        <f t="shared" si="21"/>
        <v>-0.32362507548709041</v>
      </c>
      <c r="BP78">
        <f t="shared" si="22"/>
        <v>1.8202381762266844</v>
      </c>
      <c r="BQ78">
        <f t="shared" si="23"/>
        <v>0.32425799372792707</v>
      </c>
      <c r="BR78">
        <f t="shared" si="24"/>
        <v>1.2378950289092816</v>
      </c>
    </row>
    <row r="79" spans="1:70" x14ac:dyDescent="0.3">
      <c r="A79">
        <v>1946</v>
      </c>
      <c r="B79">
        <v>-0.45</v>
      </c>
      <c r="C79">
        <v>1.4</v>
      </c>
      <c r="D79">
        <v>-1</v>
      </c>
      <c r="E79">
        <v>-0.2</v>
      </c>
      <c r="F79">
        <v>-2.2999999999999998</v>
      </c>
      <c r="G79">
        <v>-1.2</v>
      </c>
      <c r="H79">
        <v>-0.4</v>
      </c>
      <c r="I79">
        <v>-2.2000000000000002</v>
      </c>
      <c r="J79">
        <v>-0.5</v>
      </c>
      <c r="K79">
        <v>-0.1</v>
      </c>
      <c r="L79">
        <v>-1</v>
      </c>
      <c r="M79">
        <v>0.2</v>
      </c>
      <c r="N79">
        <v>-0.8</v>
      </c>
      <c r="O79">
        <v>0.1</v>
      </c>
      <c r="P79">
        <v>-0.4</v>
      </c>
      <c r="Q79">
        <v>1.8</v>
      </c>
      <c r="R79">
        <v>-0.5</v>
      </c>
      <c r="S79">
        <v>-1</v>
      </c>
      <c r="T79">
        <v>-2.6</v>
      </c>
      <c r="U79">
        <v>-0.7</v>
      </c>
      <c r="V79">
        <v>-2.2999999999999998</v>
      </c>
      <c r="W79">
        <v>-0.5</v>
      </c>
      <c r="X79">
        <v>-1.9</v>
      </c>
      <c r="Y79">
        <v>0.6</v>
      </c>
      <c r="Z79">
        <v>-0.8</v>
      </c>
      <c r="AA79">
        <v>2</v>
      </c>
      <c r="AB79">
        <v>-0.9</v>
      </c>
      <c r="AC79">
        <v>-1.9</v>
      </c>
      <c r="AD79">
        <v>1.8</v>
      </c>
      <c r="AE79">
        <v>-2.9</v>
      </c>
      <c r="AF79">
        <v>-1.2</v>
      </c>
      <c r="AG79">
        <v>-1.9</v>
      </c>
      <c r="AH79">
        <v>-1.1000000000000001</v>
      </c>
      <c r="AI79">
        <v>-1.7</v>
      </c>
      <c r="AJ79">
        <v>-0.3</v>
      </c>
      <c r="AK79">
        <v>0.8</v>
      </c>
      <c r="AL79">
        <v>-0.3</v>
      </c>
      <c r="AM79">
        <v>-0.9</v>
      </c>
      <c r="AN79">
        <v>-2.2000000000000002</v>
      </c>
      <c r="AO79">
        <v>-0.7</v>
      </c>
      <c r="AP79">
        <v>1.2</v>
      </c>
      <c r="AQ79">
        <v>-0.9</v>
      </c>
      <c r="AR79">
        <v>-0.5</v>
      </c>
      <c r="AS79">
        <v>-1.4</v>
      </c>
      <c r="AT79">
        <v>-0.7</v>
      </c>
      <c r="AU79">
        <v>-2.5</v>
      </c>
      <c r="AV79">
        <v>0.9</v>
      </c>
      <c r="AW79">
        <v>-0.7</v>
      </c>
      <c r="AX79">
        <v>-0.5</v>
      </c>
      <c r="AY79">
        <v>0.6</v>
      </c>
      <c r="BA79">
        <f t="shared" si="25"/>
        <v>1.4</v>
      </c>
      <c r="BB79">
        <f t="shared" si="8"/>
        <v>-0.41618097713516239</v>
      </c>
      <c r="BC79">
        <f t="shared" si="9"/>
        <v>-1.5285777887957424</v>
      </c>
      <c r="BD79">
        <f t="shared" si="10"/>
        <v>0.96386791192979882</v>
      </c>
      <c r="BE79">
        <f t="shared" si="11"/>
        <v>-0.14324396006153173</v>
      </c>
      <c r="BF79">
        <f t="shared" si="12"/>
        <v>-0.60323663599877486</v>
      </c>
      <c r="BG79">
        <f t="shared" si="13"/>
        <v>0.17357279435167444</v>
      </c>
      <c r="BH79">
        <f t="shared" si="14"/>
        <v>-1.3929412621854373</v>
      </c>
      <c r="BI79">
        <f t="shared" si="15"/>
        <v>-2.4430565526042916</v>
      </c>
      <c r="BJ79">
        <f t="shared" si="16"/>
        <v>-1.632507342143906</v>
      </c>
      <c r="BK79">
        <f t="shared" si="17"/>
        <v>-0.73090136267033379</v>
      </c>
      <c r="BL79">
        <f t="shared" si="18"/>
        <v>-0.74087681072798606</v>
      </c>
      <c r="BM79">
        <f t="shared" si="19"/>
        <v>-0.73943805660985829</v>
      </c>
      <c r="BN79">
        <f t="shared" si="20"/>
        <v>-0.65854600031115296</v>
      </c>
      <c r="BO79">
        <f t="shared" si="21"/>
        <v>1.1931650191940273</v>
      </c>
      <c r="BP79">
        <f t="shared" si="22"/>
        <v>0.26633436425577345</v>
      </c>
      <c r="BQ79">
        <f t="shared" si="23"/>
        <v>-1.5006177121440307</v>
      </c>
      <c r="BR79">
        <f t="shared" si="24"/>
        <v>-0.14324396006153173</v>
      </c>
    </row>
    <row r="80" spans="1:70" x14ac:dyDescent="0.3">
      <c r="A80">
        <v>1947</v>
      </c>
      <c r="B80">
        <v>0.89</v>
      </c>
      <c r="C80">
        <v>-6.6</v>
      </c>
      <c r="D80">
        <v>0.3</v>
      </c>
      <c r="E80">
        <v>0.6</v>
      </c>
      <c r="F80">
        <v>1.3</v>
      </c>
      <c r="G80">
        <v>0.5</v>
      </c>
      <c r="H80">
        <v>1.6</v>
      </c>
      <c r="I80">
        <v>1.2</v>
      </c>
      <c r="J80">
        <v>1.7</v>
      </c>
      <c r="K80">
        <v>1.4</v>
      </c>
      <c r="L80">
        <v>0.6</v>
      </c>
      <c r="M80">
        <v>1.6</v>
      </c>
      <c r="N80">
        <v>1.6</v>
      </c>
      <c r="O80">
        <v>1.3</v>
      </c>
      <c r="P80">
        <v>1</v>
      </c>
      <c r="Q80">
        <v>1.4</v>
      </c>
      <c r="R80">
        <v>0.5</v>
      </c>
      <c r="S80">
        <v>-0.8</v>
      </c>
      <c r="T80">
        <v>1.5</v>
      </c>
      <c r="U80">
        <v>1.5</v>
      </c>
      <c r="V80">
        <v>1</v>
      </c>
      <c r="W80">
        <v>0.8</v>
      </c>
      <c r="X80">
        <v>1.1000000000000001</v>
      </c>
      <c r="Y80">
        <v>1.2</v>
      </c>
      <c r="Z80">
        <v>-0.3</v>
      </c>
      <c r="AA80">
        <v>0.6</v>
      </c>
      <c r="AB80">
        <v>0.8</v>
      </c>
      <c r="AC80">
        <v>1.4</v>
      </c>
      <c r="AD80">
        <v>1.7</v>
      </c>
      <c r="AE80">
        <v>1</v>
      </c>
      <c r="AF80">
        <v>1.5</v>
      </c>
      <c r="AG80">
        <v>0.6</v>
      </c>
      <c r="AH80">
        <v>1.8</v>
      </c>
      <c r="AI80">
        <v>1.3</v>
      </c>
      <c r="AJ80">
        <v>0.8</v>
      </c>
      <c r="AK80">
        <v>0.7</v>
      </c>
      <c r="AL80">
        <v>1.3</v>
      </c>
      <c r="AM80">
        <v>1.4</v>
      </c>
      <c r="AN80">
        <v>1.8</v>
      </c>
      <c r="AO80">
        <v>1</v>
      </c>
      <c r="AP80">
        <v>2.1</v>
      </c>
      <c r="AQ80">
        <v>-0.2</v>
      </c>
      <c r="AR80">
        <v>-1.3</v>
      </c>
      <c r="AS80">
        <v>2.2000000000000002</v>
      </c>
      <c r="AT80">
        <v>1.2</v>
      </c>
      <c r="AU80">
        <v>1.2</v>
      </c>
      <c r="AV80">
        <v>0.3</v>
      </c>
      <c r="AW80">
        <v>1.4</v>
      </c>
      <c r="AX80">
        <v>0.7</v>
      </c>
      <c r="AY80">
        <v>1.9</v>
      </c>
      <c r="BA80">
        <f t="shared" si="25"/>
        <v>-6.6</v>
      </c>
      <c r="BB80">
        <f t="shared" si="8"/>
        <v>1.1656559940232003</v>
      </c>
      <c r="BC80">
        <f t="shared" si="9"/>
        <v>1.2134703046186068</v>
      </c>
      <c r="BD80">
        <f t="shared" si="10"/>
        <v>1.4177191523824704</v>
      </c>
      <c r="BE80">
        <f t="shared" si="11"/>
        <v>1.1300285216482984</v>
      </c>
      <c r="BF80">
        <f t="shared" si="12"/>
        <v>0.43751148554313191</v>
      </c>
      <c r="BG80">
        <f t="shared" si="13"/>
        <v>-0.4302934223537444</v>
      </c>
      <c r="BH80">
        <f t="shared" si="14"/>
        <v>1.2277740539437831</v>
      </c>
      <c r="BI80">
        <f t="shared" si="15"/>
        <v>1.1202696019781446</v>
      </c>
      <c r="BJ80">
        <f t="shared" si="16"/>
        <v>1.3269970631424377</v>
      </c>
      <c r="BK80">
        <f t="shared" si="17"/>
        <v>1.2061807725965745</v>
      </c>
      <c r="BL80">
        <f t="shared" si="18"/>
        <v>0.51924615033524957</v>
      </c>
      <c r="BM80">
        <f t="shared" si="19"/>
        <v>1.083105417876014</v>
      </c>
      <c r="BN80">
        <f t="shared" si="20"/>
        <v>-0.40657576118091715</v>
      </c>
      <c r="BO80">
        <f t="shared" si="21"/>
        <v>1.4723118649814064</v>
      </c>
      <c r="BP80">
        <f t="shared" si="22"/>
        <v>1.5250013518864485</v>
      </c>
      <c r="BQ80">
        <f t="shared" si="23"/>
        <v>1.1161032439118954</v>
      </c>
      <c r="BR80">
        <f t="shared" si="24"/>
        <v>1.1300285216482984</v>
      </c>
    </row>
    <row r="81" spans="1:70" x14ac:dyDescent="0.3">
      <c r="A81">
        <v>1948</v>
      </c>
      <c r="B81">
        <v>-1.42</v>
      </c>
      <c r="C81">
        <v>1.9</v>
      </c>
      <c r="D81">
        <v>-1.3</v>
      </c>
      <c r="E81">
        <v>-2.5</v>
      </c>
      <c r="F81">
        <v>-1.8</v>
      </c>
      <c r="G81">
        <v>-0.3</v>
      </c>
      <c r="H81">
        <v>-1.8</v>
      </c>
      <c r="I81">
        <v>-4.4000000000000004</v>
      </c>
      <c r="J81">
        <v>-3.4</v>
      </c>
      <c r="K81">
        <v>0.8</v>
      </c>
      <c r="L81">
        <v>-1.1000000000000001</v>
      </c>
      <c r="M81">
        <v>-0.5</v>
      </c>
      <c r="N81">
        <v>1</v>
      </c>
      <c r="O81">
        <v>-0.9</v>
      </c>
      <c r="P81">
        <v>-1.9</v>
      </c>
      <c r="Q81">
        <v>-1.8</v>
      </c>
      <c r="R81">
        <v>-2.2000000000000002</v>
      </c>
      <c r="S81">
        <v>-2.7</v>
      </c>
      <c r="T81">
        <v>-4.4000000000000004</v>
      </c>
      <c r="U81">
        <v>-3.1</v>
      </c>
      <c r="V81">
        <v>-3.8</v>
      </c>
      <c r="W81">
        <v>-2.4</v>
      </c>
      <c r="X81">
        <v>-2.8</v>
      </c>
      <c r="Y81">
        <v>-1.2</v>
      </c>
      <c r="Z81">
        <v>-2.5</v>
      </c>
      <c r="AA81">
        <v>1.4</v>
      </c>
      <c r="AB81">
        <v>-2.5</v>
      </c>
      <c r="AC81">
        <v>-1.2</v>
      </c>
      <c r="AD81">
        <v>-0.6</v>
      </c>
      <c r="AE81">
        <v>-4.7</v>
      </c>
      <c r="AF81">
        <v>-3.8</v>
      </c>
      <c r="AG81">
        <v>-2.4</v>
      </c>
      <c r="AH81">
        <v>-0.5</v>
      </c>
      <c r="AI81">
        <v>-3.8</v>
      </c>
      <c r="AJ81">
        <v>-2.6</v>
      </c>
      <c r="AK81">
        <v>-2.7</v>
      </c>
      <c r="AL81">
        <v>0.2</v>
      </c>
      <c r="AM81">
        <v>-3.1</v>
      </c>
      <c r="AN81">
        <v>-3.8</v>
      </c>
      <c r="AO81">
        <v>-2</v>
      </c>
      <c r="AP81">
        <v>-1</v>
      </c>
      <c r="AQ81">
        <v>-2.2999999999999998</v>
      </c>
      <c r="AR81">
        <v>-2.4</v>
      </c>
      <c r="AS81">
        <v>-0.8</v>
      </c>
      <c r="AT81">
        <v>-2.1</v>
      </c>
      <c r="AU81">
        <v>-4.7</v>
      </c>
      <c r="AV81">
        <v>0</v>
      </c>
      <c r="AW81">
        <v>-2.4</v>
      </c>
      <c r="AX81">
        <v>-2.5</v>
      </c>
      <c r="AY81">
        <v>-0.6</v>
      </c>
      <c r="BA81">
        <f t="shared" si="25"/>
        <v>1.9</v>
      </c>
      <c r="BB81">
        <f t="shared" si="8"/>
        <v>-1.841322456393073</v>
      </c>
      <c r="BC81">
        <f t="shared" si="9"/>
        <v>-3.5650733341090879</v>
      </c>
      <c r="BD81">
        <f t="shared" si="10"/>
        <v>-0.12751870694817202</v>
      </c>
      <c r="BE81">
        <f t="shared" si="11"/>
        <v>0.41554287019997799</v>
      </c>
      <c r="BF81">
        <f t="shared" si="12"/>
        <v>-1.6521813582176823</v>
      </c>
      <c r="BG81">
        <f t="shared" si="13"/>
        <v>-2.3308140848560828</v>
      </c>
      <c r="BH81">
        <f t="shared" si="14"/>
        <v>-1.2378658545470442</v>
      </c>
      <c r="BI81">
        <f t="shared" si="15"/>
        <v>-4.1818569035654471</v>
      </c>
      <c r="BJ81">
        <f t="shared" si="16"/>
        <v>-3.8</v>
      </c>
      <c r="BK81">
        <f t="shared" si="17"/>
        <v>-2.653942576155353</v>
      </c>
      <c r="BL81">
        <f t="shared" si="18"/>
        <v>-1.5401818606622402</v>
      </c>
      <c r="BM81">
        <f t="shared" si="19"/>
        <v>-2.2103058098285828</v>
      </c>
      <c r="BN81">
        <f t="shared" si="20"/>
        <v>-2.4709128680070651</v>
      </c>
      <c r="BO81">
        <f t="shared" si="21"/>
        <v>-1.0723750799015401</v>
      </c>
      <c r="BP81">
        <f t="shared" si="22"/>
        <v>-0.46298046480472649</v>
      </c>
      <c r="BQ81">
        <f t="shared" si="23"/>
        <v>-0.80732708939418307</v>
      </c>
      <c r="BR81">
        <f t="shared" si="24"/>
        <v>0.41554287019997799</v>
      </c>
    </row>
    <row r="82" spans="1:70" x14ac:dyDescent="0.3">
      <c r="A82">
        <v>1949</v>
      </c>
      <c r="B82">
        <v>-2.09</v>
      </c>
      <c r="C82">
        <v>-4.5999999999999996</v>
      </c>
      <c r="D82">
        <v>5</v>
      </c>
      <c r="E82">
        <v>2.2000000000000002</v>
      </c>
      <c r="F82">
        <v>-5</v>
      </c>
      <c r="G82">
        <v>-6.8</v>
      </c>
      <c r="H82">
        <v>-4.0999999999999996</v>
      </c>
      <c r="I82">
        <v>4.5999999999999996</v>
      </c>
      <c r="J82">
        <v>5.3</v>
      </c>
      <c r="K82">
        <v>6</v>
      </c>
      <c r="L82">
        <v>5.8</v>
      </c>
      <c r="M82">
        <v>-1.7</v>
      </c>
      <c r="N82">
        <v>-9.8000000000000007</v>
      </c>
      <c r="O82">
        <v>2.5</v>
      </c>
      <c r="P82">
        <v>4.5</v>
      </c>
      <c r="Q82">
        <v>-2.9</v>
      </c>
      <c r="R82">
        <v>5.5</v>
      </c>
      <c r="S82">
        <v>3.6</v>
      </c>
      <c r="T82">
        <v>4.9000000000000004</v>
      </c>
      <c r="U82">
        <v>5.4</v>
      </c>
      <c r="V82">
        <v>4.2</v>
      </c>
      <c r="W82">
        <v>3.5</v>
      </c>
      <c r="X82">
        <v>-1.8</v>
      </c>
      <c r="Y82">
        <v>0.8</v>
      </c>
      <c r="Z82">
        <v>4.5</v>
      </c>
      <c r="AA82">
        <v>-10.3</v>
      </c>
      <c r="AB82">
        <v>5.9</v>
      </c>
      <c r="AC82">
        <v>-6.8</v>
      </c>
      <c r="AD82">
        <v>-6.4</v>
      </c>
      <c r="AE82">
        <v>5.4</v>
      </c>
      <c r="AF82">
        <v>4.9000000000000004</v>
      </c>
      <c r="AG82">
        <v>-2.2999999999999998</v>
      </c>
      <c r="AH82">
        <v>-10.199999999999999</v>
      </c>
      <c r="AI82">
        <v>5.2</v>
      </c>
      <c r="AJ82">
        <v>5.6</v>
      </c>
      <c r="AK82">
        <v>-1.8</v>
      </c>
      <c r="AL82">
        <v>-7.9</v>
      </c>
      <c r="AM82">
        <v>5.2</v>
      </c>
      <c r="AN82">
        <v>5</v>
      </c>
      <c r="AO82">
        <v>6.3</v>
      </c>
      <c r="AP82">
        <v>-6.1</v>
      </c>
      <c r="AQ82">
        <v>4.8</v>
      </c>
      <c r="AR82">
        <v>-0.4</v>
      </c>
      <c r="AS82">
        <v>-8.6999999999999993</v>
      </c>
      <c r="AT82">
        <v>5.8</v>
      </c>
      <c r="AU82">
        <v>5.9</v>
      </c>
      <c r="AV82">
        <v>-8.4</v>
      </c>
      <c r="AW82">
        <v>0.9</v>
      </c>
      <c r="AX82">
        <v>6.3</v>
      </c>
      <c r="AY82">
        <v>-7.8</v>
      </c>
      <c r="BA82">
        <f t="shared" si="25"/>
        <v>-4.5999999999999996</v>
      </c>
      <c r="BB82">
        <f t="shared" si="8"/>
        <v>1.3244505236410162</v>
      </c>
      <c r="BC82">
        <f t="shared" si="9"/>
        <v>5.1899042280313887</v>
      </c>
      <c r="BD82">
        <f t="shared" si="10"/>
        <v>-7.9258282967092146</v>
      </c>
      <c r="BE82">
        <f t="shared" si="11"/>
        <v>-8.6762711311138965</v>
      </c>
      <c r="BF82">
        <f t="shared" si="12"/>
        <v>4.4882771884185946</v>
      </c>
      <c r="BG82">
        <f t="shared" si="13"/>
        <v>-1.1299702860363807</v>
      </c>
      <c r="BH82">
        <f t="shared" si="14"/>
        <v>-6.0703698252874236</v>
      </c>
      <c r="BI82">
        <f t="shared" si="15"/>
        <v>4.7525277179548535</v>
      </c>
      <c r="BJ82">
        <f t="shared" si="16"/>
        <v>5.1595044052863441</v>
      </c>
      <c r="BK82">
        <f t="shared" si="17"/>
        <v>5.6330232945784893</v>
      </c>
      <c r="BL82">
        <f t="shared" si="18"/>
        <v>5.4631847621738521</v>
      </c>
      <c r="BM82">
        <f t="shared" si="19"/>
        <v>1.9600645605417877</v>
      </c>
      <c r="BN82">
        <f t="shared" si="20"/>
        <v>-0.43374088275937805</v>
      </c>
      <c r="BO82">
        <f t="shared" si="21"/>
        <v>-2.7149769918880073</v>
      </c>
      <c r="BP82">
        <f t="shared" si="22"/>
        <v>-7.549635862843707</v>
      </c>
      <c r="BQ82">
        <f t="shared" si="23"/>
        <v>-7.2451668376672522</v>
      </c>
      <c r="BR82">
        <f t="shared" si="24"/>
        <v>-8.6762711311138965</v>
      </c>
    </row>
    <row r="83" spans="1:70" x14ac:dyDescent="0.3">
      <c r="A83">
        <v>1950</v>
      </c>
      <c r="B83">
        <v>0.85</v>
      </c>
      <c r="C83">
        <v>-3.8</v>
      </c>
      <c r="D83">
        <v>7</v>
      </c>
      <c r="E83">
        <v>4.5</v>
      </c>
      <c r="F83">
        <v>-0.1</v>
      </c>
      <c r="G83">
        <v>-1.9</v>
      </c>
      <c r="H83">
        <v>1.6</v>
      </c>
      <c r="I83">
        <v>3</v>
      </c>
      <c r="J83">
        <v>5.2</v>
      </c>
      <c r="K83">
        <v>5.2</v>
      </c>
      <c r="L83">
        <v>6</v>
      </c>
      <c r="M83">
        <v>0</v>
      </c>
      <c r="N83">
        <v>-1.5</v>
      </c>
      <c r="O83">
        <v>3.9</v>
      </c>
      <c r="P83">
        <v>4.7</v>
      </c>
      <c r="Q83">
        <v>1.8</v>
      </c>
      <c r="R83">
        <v>5.3</v>
      </c>
      <c r="S83">
        <v>6.6</v>
      </c>
      <c r="T83">
        <v>3.2</v>
      </c>
      <c r="U83">
        <v>5.2</v>
      </c>
      <c r="V83">
        <v>2</v>
      </c>
      <c r="W83">
        <v>2.1</v>
      </c>
      <c r="X83">
        <v>-3.5</v>
      </c>
      <c r="Y83">
        <v>3.2</v>
      </c>
      <c r="Z83">
        <v>6.9</v>
      </c>
      <c r="AA83">
        <v>-7.1</v>
      </c>
      <c r="AB83">
        <v>5.8</v>
      </c>
      <c r="AC83">
        <v>-9.4</v>
      </c>
      <c r="AD83">
        <v>-1.1000000000000001</v>
      </c>
      <c r="AE83">
        <v>2.7</v>
      </c>
      <c r="AF83">
        <v>4.2</v>
      </c>
      <c r="AG83">
        <v>1.6</v>
      </c>
      <c r="AH83">
        <v>-0.6</v>
      </c>
      <c r="AI83">
        <v>3.8</v>
      </c>
      <c r="AJ83">
        <v>5.2</v>
      </c>
      <c r="AK83">
        <v>2.4</v>
      </c>
      <c r="AL83">
        <v>-3.2</v>
      </c>
      <c r="AM83">
        <v>4.7</v>
      </c>
      <c r="AN83">
        <v>3.5</v>
      </c>
      <c r="AO83">
        <v>5.5</v>
      </c>
      <c r="AP83">
        <v>-5.5</v>
      </c>
      <c r="AQ83">
        <v>5.9</v>
      </c>
      <c r="AR83">
        <v>3.8</v>
      </c>
      <c r="AS83">
        <v>-1.2</v>
      </c>
      <c r="AT83">
        <v>5.5</v>
      </c>
      <c r="AU83">
        <v>3.6</v>
      </c>
      <c r="AV83">
        <v>-6.2</v>
      </c>
      <c r="AW83">
        <v>-0.3</v>
      </c>
      <c r="AX83">
        <v>5.9</v>
      </c>
      <c r="AY83">
        <v>-0.3</v>
      </c>
      <c r="BA83">
        <f t="shared" si="25"/>
        <v>-3.8</v>
      </c>
      <c r="BB83">
        <f t="shared" si="8"/>
        <v>1.4339827585435576</v>
      </c>
      <c r="BC83">
        <f t="shared" si="9"/>
        <v>3.9705130605038019</v>
      </c>
      <c r="BD83">
        <f t="shared" si="10"/>
        <v>-4.7656836813378538</v>
      </c>
      <c r="BE83">
        <f t="shared" si="11"/>
        <v>-3.4401445260061125</v>
      </c>
      <c r="BF83">
        <f t="shared" si="12"/>
        <v>5.1389975457731216</v>
      </c>
      <c r="BG83">
        <f t="shared" si="13"/>
        <v>3.1693540432128007</v>
      </c>
      <c r="BH83">
        <f t="shared" si="14"/>
        <v>-0.16307182304340856</v>
      </c>
      <c r="BI83">
        <f t="shared" si="15"/>
        <v>2.5865167105368112</v>
      </c>
      <c r="BJ83">
        <f t="shared" si="16"/>
        <v>3.8539941262848751</v>
      </c>
      <c r="BK83">
        <f t="shared" si="17"/>
        <v>5.249904571404759</v>
      </c>
      <c r="BL83">
        <f t="shared" si="18"/>
        <v>5.9822401951728414</v>
      </c>
      <c r="BM83">
        <f t="shared" si="19"/>
        <v>1.306057899828831</v>
      </c>
      <c r="BN83">
        <f t="shared" si="20"/>
        <v>3.4238354183635176</v>
      </c>
      <c r="BO83">
        <f t="shared" si="21"/>
        <v>0.99786093423882527</v>
      </c>
      <c r="BP83">
        <f t="shared" si="22"/>
        <v>-3.594868413478395</v>
      </c>
      <c r="BQ83">
        <f t="shared" si="23"/>
        <v>-0.9842852659037139</v>
      </c>
      <c r="BR83">
        <f t="shared" si="24"/>
        <v>-3.4401445260061125</v>
      </c>
    </row>
    <row r="84" spans="1:70" x14ac:dyDescent="0.3">
      <c r="A84">
        <v>1951</v>
      </c>
      <c r="B84">
        <v>0.35</v>
      </c>
      <c r="C84">
        <v>-3.6</v>
      </c>
      <c r="D84">
        <v>-0.8</v>
      </c>
      <c r="E84">
        <v>-0.7</v>
      </c>
      <c r="F84">
        <v>1.7</v>
      </c>
      <c r="G84">
        <v>1.4</v>
      </c>
      <c r="H84">
        <v>2</v>
      </c>
      <c r="I84">
        <v>3</v>
      </c>
      <c r="J84">
        <v>0.8</v>
      </c>
      <c r="K84">
        <v>-2</v>
      </c>
      <c r="L84">
        <v>-1.3</v>
      </c>
      <c r="M84">
        <v>-2.5</v>
      </c>
      <c r="N84">
        <v>2</v>
      </c>
      <c r="O84">
        <v>-2.2999999999999998</v>
      </c>
      <c r="P84">
        <v>-1.7</v>
      </c>
      <c r="Q84">
        <v>0.9</v>
      </c>
      <c r="R84">
        <v>-1.1000000000000001</v>
      </c>
      <c r="S84">
        <v>-0.3</v>
      </c>
      <c r="T84">
        <v>3.6</v>
      </c>
      <c r="U84">
        <v>0.5</v>
      </c>
      <c r="V84">
        <v>4.7</v>
      </c>
      <c r="W84">
        <v>-0.5</v>
      </c>
      <c r="X84">
        <v>-2.9</v>
      </c>
      <c r="Y84">
        <v>-0.6</v>
      </c>
      <c r="Z84">
        <v>-0.7</v>
      </c>
      <c r="AA84">
        <v>-0.2</v>
      </c>
      <c r="AB84">
        <v>-0.8</v>
      </c>
      <c r="AC84">
        <v>-3.2</v>
      </c>
      <c r="AD84">
        <v>1.6</v>
      </c>
      <c r="AE84">
        <v>4.2</v>
      </c>
      <c r="AF84">
        <v>1.4</v>
      </c>
      <c r="AG84">
        <v>1.2</v>
      </c>
      <c r="AH84">
        <v>3.1</v>
      </c>
      <c r="AI84">
        <v>1.7</v>
      </c>
      <c r="AJ84">
        <v>-1.1000000000000001</v>
      </c>
      <c r="AK84">
        <v>0.3</v>
      </c>
      <c r="AL84">
        <v>2.2000000000000002</v>
      </c>
      <c r="AM84">
        <v>0.5</v>
      </c>
      <c r="AN84">
        <v>3.9</v>
      </c>
      <c r="AO84">
        <v>-1.5</v>
      </c>
      <c r="AP84">
        <v>0.6</v>
      </c>
      <c r="AQ84">
        <v>-0.9</v>
      </c>
      <c r="AR84">
        <v>0</v>
      </c>
      <c r="AS84">
        <v>2.6</v>
      </c>
      <c r="AT84">
        <v>0</v>
      </c>
      <c r="AU84">
        <v>3.9</v>
      </c>
      <c r="AV84">
        <v>1.5</v>
      </c>
      <c r="AW84">
        <v>-3.5</v>
      </c>
      <c r="AX84">
        <v>-0.1</v>
      </c>
      <c r="AY84">
        <v>2.2999999999999998</v>
      </c>
      <c r="BA84">
        <f t="shared" si="25"/>
        <v>-3.6</v>
      </c>
      <c r="BB84">
        <f t="shared" si="8"/>
        <v>-1.9305425198294643</v>
      </c>
      <c r="BC84">
        <f t="shared" si="9"/>
        <v>1.9322401938712011</v>
      </c>
      <c r="BD84">
        <f t="shared" si="10"/>
        <v>0.30542318412289493</v>
      </c>
      <c r="BE84">
        <f t="shared" si="11"/>
        <v>1.9427628867662001</v>
      </c>
      <c r="BF84">
        <f t="shared" si="12"/>
        <v>-0.85268453439298653</v>
      </c>
      <c r="BG84">
        <f t="shared" si="13"/>
        <v>0.22878707260362838</v>
      </c>
      <c r="BH84">
        <f t="shared" si="14"/>
        <v>1.9205806752444372</v>
      </c>
      <c r="BI84">
        <f t="shared" si="15"/>
        <v>4.2296179309244639</v>
      </c>
      <c r="BJ84">
        <f t="shared" si="16"/>
        <v>1.6595044052863437</v>
      </c>
      <c r="BK84">
        <f t="shared" si="17"/>
        <v>0.21983914655998665</v>
      </c>
      <c r="BL84">
        <f t="shared" si="18"/>
        <v>-1.1406890818400148</v>
      </c>
      <c r="BM84">
        <f t="shared" si="19"/>
        <v>-2.115420108655206</v>
      </c>
      <c r="BN84">
        <f t="shared" si="20"/>
        <v>0.2137009819622773</v>
      </c>
      <c r="BO84">
        <f t="shared" si="21"/>
        <v>5.5202517295814046E-2</v>
      </c>
      <c r="BP84">
        <f t="shared" si="22"/>
        <v>0.76727178848471844</v>
      </c>
      <c r="BQ84">
        <f t="shared" si="23"/>
        <v>1.9821172070548951</v>
      </c>
      <c r="BR84">
        <f t="shared" si="24"/>
        <v>1.9427628867662001</v>
      </c>
    </row>
    <row r="85" spans="1:70" x14ac:dyDescent="0.3">
      <c r="A85">
        <v>1952</v>
      </c>
      <c r="B85">
        <v>0.67</v>
      </c>
      <c r="C85">
        <v>-2.7</v>
      </c>
      <c r="D85">
        <v>4.5</v>
      </c>
      <c r="E85">
        <v>4.5</v>
      </c>
      <c r="F85">
        <v>-1.4</v>
      </c>
      <c r="G85">
        <v>-2.4</v>
      </c>
      <c r="H85">
        <v>-0.8</v>
      </c>
      <c r="I85">
        <v>2.9</v>
      </c>
      <c r="J85">
        <v>3.4</v>
      </c>
      <c r="K85">
        <v>2.5</v>
      </c>
      <c r="L85">
        <v>3.9</v>
      </c>
      <c r="M85">
        <v>1.2</v>
      </c>
      <c r="N85">
        <v>-4.0999999999999996</v>
      </c>
      <c r="O85">
        <v>2.8</v>
      </c>
      <c r="P85">
        <v>3</v>
      </c>
      <c r="Q85">
        <v>2.4</v>
      </c>
      <c r="R85">
        <v>4</v>
      </c>
      <c r="S85">
        <v>5.4</v>
      </c>
      <c r="T85">
        <v>2.9</v>
      </c>
      <c r="U85">
        <v>3.4</v>
      </c>
      <c r="V85">
        <v>2</v>
      </c>
      <c r="W85">
        <v>2</v>
      </c>
      <c r="X85">
        <v>0.5</v>
      </c>
      <c r="Y85">
        <v>2.9</v>
      </c>
      <c r="Z85">
        <v>5.4</v>
      </c>
      <c r="AA85">
        <v>-4.4000000000000004</v>
      </c>
      <c r="AB85">
        <v>3.2</v>
      </c>
      <c r="AC85">
        <v>-2.8</v>
      </c>
      <c r="AD85">
        <v>0.2</v>
      </c>
      <c r="AE85">
        <v>2.2999999999999998</v>
      </c>
      <c r="AF85">
        <v>3.3</v>
      </c>
      <c r="AG85">
        <v>1</v>
      </c>
      <c r="AH85">
        <v>-3.5</v>
      </c>
      <c r="AI85">
        <v>2.9</v>
      </c>
      <c r="AJ85">
        <v>3.1</v>
      </c>
      <c r="AK85">
        <v>4.0999999999999996</v>
      </c>
      <c r="AL85">
        <v>-3.1</v>
      </c>
      <c r="AM85">
        <v>3.1</v>
      </c>
      <c r="AN85">
        <v>3.3</v>
      </c>
      <c r="AO85">
        <v>3.6</v>
      </c>
      <c r="AP85">
        <v>-3</v>
      </c>
      <c r="AQ85">
        <v>4.3</v>
      </c>
      <c r="AR85">
        <v>4.2</v>
      </c>
      <c r="AS85">
        <v>-3.6</v>
      </c>
      <c r="AT85">
        <v>3.3</v>
      </c>
      <c r="AU85">
        <v>2.9</v>
      </c>
      <c r="AV85">
        <v>-3</v>
      </c>
      <c r="AW85">
        <v>1.5</v>
      </c>
      <c r="AX85">
        <v>3.8</v>
      </c>
      <c r="AY85">
        <v>-1.7</v>
      </c>
      <c r="BA85">
        <f t="shared" si="25"/>
        <v>-2.7</v>
      </c>
      <c r="BB85">
        <f t="shared" si="8"/>
        <v>1.9907209738246598</v>
      </c>
      <c r="BC85">
        <f t="shared" si="9"/>
        <v>2.9326788325230071</v>
      </c>
      <c r="BD85">
        <f t="shared" si="10"/>
        <v>-2.6077739916341063</v>
      </c>
      <c r="BE85">
        <f t="shared" si="11"/>
        <v>-3.4100988668867336</v>
      </c>
      <c r="BF85">
        <f t="shared" si="12"/>
        <v>3.5967693305171378</v>
      </c>
      <c r="BG85">
        <f t="shared" si="13"/>
        <v>3.8257646547179114</v>
      </c>
      <c r="BH85">
        <f t="shared" si="14"/>
        <v>-1.7115782417998746</v>
      </c>
      <c r="BI85">
        <f t="shared" si="15"/>
        <v>2.3781127861529869</v>
      </c>
      <c r="BJ85">
        <f t="shared" si="16"/>
        <v>2.9539941262848748</v>
      </c>
      <c r="BK85">
        <f t="shared" si="17"/>
        <v>3.3336317039629955</v>
      </c>
      <c r="BL85">
        <f t="shared" si="18"/>
        <v>3.9084521467925795</v>
      </c>
      <c r="BM85">
        <f t="shared" si="19"/>
        <v>1.9339314951253999</v>
      </c>
      <c r="BN85">
        <f t="shared" si="20"/>
        <v>3.6004577609795829</v>
      </c>
      <c r="BO85">
        <f t="shared" si="21"/>
        <v>1.6877317144663284</v>
      </c>
      <c r="BP85">
        <f t="shared" si="22"/>
        <v>-2.7994798289820033</v>
      </c>
      <c r="BQ85">
        <f t="shared" si="23"/>
        <v>-2.4188927074623949</v>
      </c>
      <c r="BR85">
        <f t="shared" si="24"/>
        <v>-3.4100988668867336</v>
      </c>
    </row>
    <row r="86" spans="1:70" x14ac:dyDescent="0.3">
      <c r="A86">
        <v>1953</v>
      </c>
      <c r="B86">
        <v>3.02</v>
      </c>
      <c r="C86">
        <v>-1.4</v>
      </c>
      <c r="D86">
        <v>1.1000000000000001</v>
      </c>
      <c r="E86">
        <v>2.4</v>
      </c>
      <c r="F86">
        <v>0.5</v>
      </c>
      <c r="G86">
        <v>1.2</v>
      </c>
      <c r="H86">
        <v>1.8</v>
      </c>
      <c r="I86">
        <v>5</v>
      </c>
      <c r="J86">
        <v>3.8</v>
      </c>
      <c r="K86">
        <v>0.1</v>
      </c>
      <c r="L86">
        <v>0.8</v>
      </c>
      <c r="M86">
        <v>2.7</v>
      </c>
      <c r="N86">
        <v>5.3</v>
      </c>
      <c r="O86">
        <v>4.4000000000000004</v>
      </c>
      <c r="P86">
        <v>4.5999999999999996</v>
      </c>
      <c r="Q86">
        <v>3.3</v>
      </c>
      <c r="R86">
        <v>3.9</v>
      </c>
      <c r="S86">
        <v>1</v>
      </c>
      <c r="T86">
        <v>4.9000000000000004</v>
      </c>
      <c r="U86">
        <v>3.9</v>
      </c>
      <c r="V86">
        <v>5.3</v>
      </c>
      <c r="W86">
        <v>4.8</v>
      </c>
      <c r="X86">
        <v>3.8</v>
      </c>
      <c r="Y86">
        <v>3.5</v>
      </c>
      <c r="Z86">
        <v>1.7</v>
      </c>
      <c r="AA86">
        <v>6.3</v>
      </c>
      <c r="AB86">
        <v>2.2999999999999998</v>
      </c>
      <c r="AC86">
        <v>6</v>
      </c>
      <c r="AD86">
        <v>2.7</v>
      </c>
      <c r="AE86">
        <v>5.0999999999999996</v>
      </c>
      <c r="AF86">
        <v>4.3</v>
      </c>
      <c r="AG86">
        <v>0.5</v>
      </c>
      <c r="AH86">
        <v>3.6</v>
      </c>
      <c r="AI86">
        <v>5.3</v>
      </c>
      <c r="AJ86">
        <v>4.5999999999999996</v>
      </c>
      <c r="AK86">
        <v>2.5</v>
      </c>
      <c r="AL86">
        <v>3.5</v>
      </c>
      <c r="AM86">
        <v>4.5999999999999996</v>
      </c>
      <c r="AN86">
        <v>4.7</v>
      </c>
      <c r="AO86">
        <v>1.5</v>
      </c>
      <c r="AP86">
        <v>3.9</v>
      </c>
      <c r="AQ86">
        <v>3</v>
      </c>
      <c r="AR86">
        <v>1.4</v>
      </c>
      <c r="AS86">
        <v>3.1</v>
      </c>
      <c r="AT86">
        <v>3.2</v>
      </c>
      <c r="AU86">
        <v>5.6</v>
      </c>
      <c r="AV86">
        <v>4.5</v>
      </c>
      <c r="AW86">
        <v>3.5</v>
      </c>
      <c r="AX86">
        <v>3.6</v>
      </c>
      <c r="AY86">
        <v>4.5</v>
      </c>
      <c r="BA86">
        <f t="shared" si="25"/>
        <v>-1.4</v>
      </c>
      <c r="BB86">
        <f t="shared" si="8"/>
        <v>3.9182806859003891</v>
      </c>
      <c r="BC86">
        <f t="shared" si="9"/>
        <v>4.7910992274495712</v>
      </c>
      <c r="BD86">
        <f t="shared" si="10"/>
        <v>4.8913784339150395</v>
      </c>
      <c r="BE86">
        <f t="shared" si="11"/>
        <v>4.378117489605307</v>
      </c>
      <c r="BF86">
        <f t="shared" si="12"/>
        <v>1.7108511036065599</v>
      </c>
      <c r="BG86">
        <f t="shared" si="13"/>
        <v>1.9607778109822611</v>
      </c>
      <c r="BH86">
        <f t="shared" si="14"/>
        <v>1.6624930420971338</v>
      </c>
      <c r="BI86">
        <f t="shared" si="15"/>
        <v>5.2327095796442524</v>
      </c>
      <c r="BJ86">
        <f t="shared" si="16"/>
        <v>5.1650146842878124</v>
      </c>
      <c r="BK86">
        <f t="shared" si="17"/>
        <v>3.8668958619827474</v>
      </c>
      <c r="BL86">
        <f t="shared" si="18"/>
        <v>1.6884352484758913</v>
      </c>
      <c r="BM86">
        <f t="shared" si="19"/>
        <v>4.21842611197936</v>
      </c>
      <c r="BN86">
        <f t="shared" si="20"/>
        <v>1.4019152382608377</v>
      </c>
      <c r="BO86">
        <f t="shared" si="21"/>
        <v>3.0673881643305396</v>
      </c>
      <c r="BP86">
        <f t="shared" si="22"/>
        <v>4.3693303190626454</v>
      </c>
      <c r="BQ86">
        <f t="shared" si="23"/>
        <v>1.6851902062820956</v>
      </c>
      <c r="BR86">
        <f t="shared" si="24"/>
        <v>4.378117489605307</v>
      </c>
    </row>
    <row r="87" spans="1:70" x14ac:dyDescent="0.3">
      <c r="A87">
        <v>1954</v>
      </c>
      <c r="B87">
        <v>3.1</v>
      </c>
      <c r="C87">
        <v>-4.9000000000000004</v>
      </c>
      <c r="D87">
        <v>1.2</v>
      </c>
      <c r="E87">
        <v>2.2999999999999998</v>
      </c>
      <c r="F87">
        <v>1.4</v>
      </c>
      <c r="G87">
        <v>1.5</v>
      </c>
      <c r="H87">
        <v>4.2</v>
      </c>
      <c r="I87">
        <v>4</v>
      </c>
      <c r="J87">
        <v>3.3</v>
      </c>
      <c r="K87">
        <v>1.4</v>
      </c>
      <c r="L87">
        <v>1.7</v>
      </c>
      <c r="M87">
        <v>5.4</v>
      </c>
      <c r="N87">
        <v>3.8</v>
      </c>
      <c r="O87">
        <v>4.8</v>
      </c>
      <c r="P87">
        <v>4.5</v>
      </c>
      <c r="Q87">
        <v>4.0999999999999996</v>
      </c>
      <c r="R87">
        <v>2.6</v>
      </c>
      <c r="S87">
        <v>1.6</v>
      </c>
      <c r="T87">
        <v>3.9</v>
      </c>
      <c r="U87">
        <v>3.3</v>
      </c>
      <c r="V87">
        <v>4.7</v>
      </c>
      <c r="W87">
        <v>4.2</v>
      </c>
      <c r="X87">
        <v>3.5</v>
      </c>
      <c r="Y87">
        <v>4.0999999999999996</v>
      </c>
      <c r="Z87">
        <v>1.6</v>
      </c>
      <c r="AA87">
        <v>4.0999999999999996</v>
      </c>
      <c r="AB87">
        <v>1.9</v>
      </c>
      <c r="AC87">
        <v>5.0999999999999996</v>
      </c>
      <c r="AD87">
        <v>5.2</v>
      </c>
      <c r="AE87">
        <v>4.3</v>
      </c>
      <c r="AF87">
        <v>3.4</v>
      </c>
      <c r="AG87">
        <v>1.2</v>
      </c>
      <c r="AH87">
        <v>2.7</v>
      </c>
      <c r="AI87">
        <v>3.8</v>
      </c>
      <c r="AJ87">
        <v>4.0999999999999996</v>
      </c>
      <c r="AK87">
        <v>3.5</v>
      </c>
      <c r="AL87">
        <v>3</v>
      </c>
      <c r="AM87">
        <v>3.6</v>
      </c>
      <c r="AN87">
        <v>4</v>
      </c>
      <c r="AO87">
        <v>2</v>
      </c>
      <c r="AP87">
        <v>5.6</v>
      </c>
      <c r="AQ87">
        <v>1.9</v>
      </c>
      <c r="AR87">
        <v>1.7</v>
      </c>
      <c r="AS87">
        <v>2.9</v>
      </c>
      <c r="AT87">
        <v>2.6</v>
      </c>
      <c r="AU87">
        <v>4</v>
      </c>
      <c r="AV87">
        <v>1.5</v>
      </c>
      <c r="AW87">
        <v>4.8</v>
      </c>
      <c r="AX87">
        <v>2.7</v>
      </c>
      <c r="AY87">
        <v>5.3</v>
      </c>
      <c r="BA87">
        <f t="shared" si="25"/>
        <v>-4.9000000000000004</v>
      </c>
      <c r="BB87">
        <f t="shared" si="8"/>
        <v>4.3720061199565166</v>
      </c>
      <c r="BC87">
        <f t="shared" si="9"/>
        <v>3.7577105794381174</v>
      </c>
      <c r="BD87">
        <f t="shared" si="10"/>
        <v>4.9265317727337337</v>
      </c>
      <c r="BE87">
        <f t="shared" si="11"/>
        <v>2.863067117681382</v>
      </c>
      <c r="BF87">
        <f t="shared" si="12"/>
        <v>1.7360152822360908</v>
      </c>
      <c r="BG87">
        <f t="shared" si="13"/>
        <v>2.4767764601266791</v>
      </c>
      <c r="BH87">
        <f t="shared" si="14"/>
        <v>2.1978091713174117</v>
      </c>
      <c r="BI87">
        <f t="shared" si="15"/>
        <v>4.3747977985163917</v>
      </c>
      <c r="BJ87">
        <f t="shared" si="16"/>
        <v>3.7460058737151245</v>
      </c>
      <c r="BK87">
        <f t="shared" si="17"/>
        <v>3.0595741134308456</v>
      </c>
      <c r="BL87">
        <f t="shared" si="18"/>
        <v>1.7446629030330032</v>
      </c>
      <c r="BM87">
        <f t="shared" si="19"/>
        <v>4.2519070477041003</v>
      </c>
      <c r="BN87">
        <f t="shared" si="20"/>
        <v>1.8642430287999561</v>
      </c>
      <c r="BO87">
        <f t="shared" si="21"/>
        <v>4.6548889147869934</v>
      </c>
      <c r="BP87">
        <f t="shared" si="22"/>
        <v>4.4679887243948349</v>
      </c>
      <c r="BQ87">
        <f t="shared" si="23"/>
        <v>1.8174979756871457</v>
      </c>
      <c r="BR87">
        <f t="shared" si="24"/>
        <v>2.863067117681382</v>
      </c>
    </row>
    <row r="88" spans="1:70" x14ac:dyDescent="0.3">
      <c r="A88">
        <v>1955</v>
      </c>
      <c r="B88">
        <v>-0.79</v>
      </c>
      <c r="C88">
        <v>-4</v>
      </c>
      <c r="D88">
        <v>-0.7</v>
      </c>
      <c r="E88">
        <v>0.5</v>
      </c>
      <c r="F88">
        <v>-3</v>
      </c>
      <c r="G88">
        <v>-3.1</v>
      </c>
      <c r="H88">
        <v>-2.6</v>
      </c>
      <c r="I88">
        <v>1.1000000000000001</v>
      </c>
      <c r="J88">
        <v>-0.4</v>
      </c>
      <c r="K88">
        <v>-1.5</v>
      </c>
      <c r="L88">
        <v>-0.6</v>
      </c>
      <c r="M88">
        <v>0.4</v>
      </c>
      <c r="N88">
        <v>-3.8</v>
      </c>
      <c r="O88">
        <v>1.3</v>
      </c>
      <c r="P88">
        <v>0.7</v>
      </c>
      <c r="Q88">
        <v>0.1</v>
      </c>
      <c r="R88">
        <v>-0.3</v>
      </c>
      <c r="S88">
        <v>0.4</v>
      </c>
      <c r="T88">
        <v>1.3</v>
      </c>
      <c r="U88">
        <v>-0.5</v>
      </c>
      <c r="V88">
        <v>2</v>
      </c>
      <c r="W88">
        <v>0.8</v>
      </c>
      <c r="X88">
        <v>1.1000000000000001</v>
      </c>
      <c r="Y88">
        <v>0.9</v>
      </c>
      <c r="Z88">
        <v>-0.3</v>
      </c>
      <c r="AA88">
        <v>0.9</v>
      </c>
      <c r="AB88">
        <v>-1.4</v>
      </c>
      <c r="AC88">
        <v>2.6</v>
      </c>
      <c r="AD88">
        <v>-0.7</v>
      </c>
      <c r="AE88">
        <v>1.4</v>
      </c>
      <c r="AF88">
        <v>-0.1</v>
      </c>
      <c r="AG88">
        <v>-2</v>
      </c>
      <c r="AH88">
        <v>-5.3</v>
      </c>
      <c r="AI88">
        <v>-0.4</v>
      </c>
      <c r="AJ88">
        <v>0.2</v>
      </c>
      <c r="AK88">
        <v>1.1000000000000001</v>
      </c>
      <c r="AL88">
        <v>-2.2000000000000002</v>
      </c>
      <c r="AM88">
        <v>-0.4</v>
      </c>
      <c r="AN88">
        <v>1.2</v>
      </c>
      <c r="AO88">
        <v>-1</v>
      </c>
      <c r="AP88">
        <v>1.1000000000000001</v>
      </c>
      <c r="AQ88">
        <v>-0.4</v>
      </c>
      <c r="AR88">
        <v>0.6</v>
      </c>
      <c r="AS88">
        <v>-5.6</v>
      </c>
      <c r="AT88">
        <v>-1</v>
      </c>
      <c r="AU88">
        <v>0.3</v>
      </c>
      <c r="AV88">
        <v>-0.3</v>
      </c>
      <c r="AW88">
        <v>0.5</v>
      </c>
      <c r="AX88">
        <v>-1</v>
      </c>
      <c r="AY88">
        <v>-1.3</v>
      </c>
      <c r="BA88">
        <f t="shared" si="25"/>
        <v>-4</v>
      </c>
      <c r="BB88">
        <f t="shared" si="8"/>
        <v>0.78171662990815594</v>
      </c>
      <c r="BC88">
        <f t="shared" si="9"/>
        <v>0.13424518231077065</v>
      </c>
      <c r="BD88">
        <f t="shared" si="10"/>
        <v>0.4604896761770193</v>
      </c>
      <c r="BE88">
        <f t="shared" si="11"/>
        <v>-2.224382949032345</v>
      </c>
      <c r="BF88">
        <f t="shared" si="12"/>
        <v>-0.50050655720098802</v>
      </c>
      <c r="BG88">
        <f t="shared" si="13"/>
        <v>0.58401447067598655</v>
      </c>
      <c r="BH88">
        <f t="shared" si="14"/>
        <v>-3.464851734739971</v>
      </c>
      <c r="BI88">
        <f t="shared" si="15"/>
        <v>1.4945521257079044</v>
      </c>
      <c r="BJ88">
        <f t="shared" si="16"/>
        <v>-0.35950440528634359</v>
      </c>
      <c r="BK88">
        <f t="shared" si="17"/>
        <v>-0.72557986414968545</v>
      </c>
      <c r="BL88">
        <f t="shared" si="18"/>
        <v>-0.79033617326479821</v>
      </c>
      <c r="BM88">
        <f t="shared" si="19"/>
        <v>0.82262967924387886</v>
      </c>
      <c r="BN88">
        <f t="shared" si="20"/>
        <v>6.0216342854005206E-2</v>
      </c>
      <c r="BO88">
        <f t="shared" si="21"/>
        <v>0.13626982529373752</v>
      </c>
      <c r="BP88">
        <f t="shared" si="22"/>
        <v>-0.80619355874077447</v>
      </c>
      <c r="BQ88">
        <f t="shared" si="23"/>
        <v>-3.7070472462751329</v>
      </c>
      <c r="BR88">
        <f t="shared" si="24"/>
        <v>-2.224382949032345</v>
      </c>
    </row>
    <row r="89" spans="1:70" x14ac:dyDescent="0.3">
      <c r="A89">
        <v>1956</v>
      </c>
      <c r="B89">
        <v>-0.56999999999999995</v>
      </c>
      <c r="C89">
        <v>-6.7</v>
      </c>
      <c r="D89">
        <v>0.6</v>
      </c>
      <c r="E89">
        <v>-0.1</v>
      </c>
      <c r="F89">
        <v>1.2</v>
      </c>
      <c r="G89">
        <v>-0.2</v>
      </c>
      <c r="H89">
        <v>1.4</v>
      </c>
      <c r="I89">
        <v>-0.2</v>
      </c>
      <c r="J89">
        <v>-1.2</v>
      </c>
      <c r="K89">
        <v>-0.1</v>
      </c>
      <c r="L89">
        <v>0.3</v>
      </c>
      <c r="M89">
        <v>-2.1</v>
      </c>
      <c r="N89">
        <v>-0.7</v>
      </c>
      <c r="O89">
        <v>0</v>
      </c>
      <c r="P89">
        <v>0</v>
      </c>
      <c r="Q89">
        <v>-1.5</v>
      </c>
      <c r="R89">
        <v>-0.1</v>
      </c>
      <c r="S89">
        <v>1.3</v>
      </c>
      <c r="T89">
        <v>-0.4</v>
      </c>
      <c r="U89">
        <v>-0.8</v>
      </c>
      <c r="V89">
        <v>1.4</v>
      </c>
      <c r="W89">
        <v>0</v>
      </c>
      <c r="X89">
        <v>-3.2</v>
      </c>
      <c r="Y89">
        <v>-0.7</v>
      </c>
      <c r="Z89">
        <v>0.9</v>
      </c>
      <c r="AA89">
        <v>-3.8</v>
      </c>
      <c r="AB89">
        <v>-1.1000000000000001</v>
      </c>
      <c r="AC89">
        <v>-4.5999999999999996</v>
      </c>
      <c r="AD89">
        <v>-2.8</v>
      </c>
      <c r="AE89">
        <v>0.3</v>
      </c>
      <c r="AF89">
        <v>-0.7</v>
      </c>
      <c r="AG89">
        <v>1.2</v>
      </c>
      <c r="AH89">
        <v>1</v>
      </c>
      <c r="AI89">
        <v>-0.7</v>
      </c>
      <c r="AJ89">
        <v>-0.3</v>
      </c>
      <c r="AK89">
        <v>-0.5</v>
      </c>
      <c r="AL89">
        <v>-1.1000000000000001</v>
      </c>
      <c r="AM89">
        <v>-0.3</v>
      </c>
      <c r="AN89">
        <v>-0.4</v>
      </c>
      <c r="AO89">
        <v>-0.5</v>
      </c>
      <c r="AP89">
        <v>-4.9000000000000004</v>
      </c>
      <c r="AQ89">
        <v>0.3</v>
      </c>
      <c r="AR89">
        <v>0.5</v>
      </c>
      <c r="AS89">
        <v>2.8</v>
      </c>
      <c r="AT89">
        <v>-0.9</v>
      </c>
      <c r="AU89">
        <v>0.1</v>
      </c>
      <c r="AV89">
        <v>-3.6</v>
      </c>
      <c r="AW89">
        <v>-1.3</v>
      </c>
      <c r="AX89">
        <v>-0.9</v>
      </c>
      <c r="AY89">
        <v>-0.2</v>
      </c>
      <c r="BA89">
        <f t="shared" si="25"/>
        <v>-6.7</v>
      </c>
      <c r="BB89">
        <f t="shared" si="8"/>
        <v>-1.1246829298844456</v>
      </c>
      <c r="BC89">
        <f t="shared" si="9"/>
        <v>-0.20749075418528051</v>
      </c>
      <c r="BD89">
        <f t="shared" si="10"/>
        <v>-3.1802068210896337</v>
      </c>
      <c r="BE89">
        <f t="shared" si="11"/>
        <v>-1.6429530310881886</v>
      </c>
      <c r="BF89">
        <f t="shared" si="12"/>
        <v>1.8765488080890042E-2</v>
      </c>
      <c r="BG89">
        <f t="shared" si="13"/>
        <v>-6.3974916847064189E-2</v>
      </c>
      <c r="BH89">
        <f t="shared" si="14"/>
        <v>1.0720698850306731</v>
      </c>
      <c r="BI89">
        <f t="shared" si="15"/>
        <v>0.67452660126026953</v>
      </c>
      <c r="BJ89">
        <f t="shared" si="16"/>
        <v>-0.7</v>
      </c>
      <c r="BK89">
        <f t="shared" si="17"/>
        <v>-0.67260407550943868</v>
      </c>
      <c r="BL89">
        <f t="shared" si="18"/>
        <v>6.6315840949348476E-2</v>
      </c>
      <c r="BM89">
        <f t="shared" si="19"/>
        <v>-1.0462404802659324</v>
      </c>
      <c r="BN89">
        <f t="shared" si="20"/>
        <v>0.53595848852852079</v>
      </c>
      <c r="BO89">
        <f t="shared" si="21"/>
        <v>-1.7769254946832365</v>
      </c>
      <c r="BP89">
        <f t="shared" si="22"/>
        <v>-1.545720276377921</v>
      </c>
      <c r="BQ89">
        <f t="shared" si="23"/>
        <v>0.56691521096373121</v>
      </c>
      <c r="BR89">
        <f t="shared" si="24"/>
        <v>-1.6429530310881886</v>
      </c>
    </row>
    <row r="90" spans="1:70" x14ac:dyDescent="0.3">
      <c r="A90">
        <v>1957</v>
      </c>
      <c r="B90">
        <v>1.56</v>
      </c>
      <c r="C90">
        <v>-1.9</v>
      </c>
      <c r="D90">
        <v>6.4</v>
      </c>
      <c r="E90">
        <v>3.5</v>
      </c>
      <c r="F90">
        <v>2.7</v>
      </c>
      <c r="G90">
        <v>0</v>
      </c>
      <c r="H90">
        <v>1.6</v>
      </c>
      <c r="I90">
        <v>1.5</v>
      </c>
      <c r="J90">
        <v>2.7</v>
      </c>
      <c r="K90">
        <v>4.5999999999999996</v>
      </c>
      <c r="L90">
        <v>6.2</v>
      </c>
      <c r="M90">
        <v>1.5</v>
      </c>
      <c r="N90">
        <v>-2</v>
      </c>
      <c r="O90">
        <v>1.9</v>
      </c>
      <c r="P90">
        <v>2.7</v>
      </c>
      <c r="Q90">
        <v>1</v>
      </c>
      <c r="R90">
        <v>3.9</v>
      </c>
      <c r="S90">
        <v>5.6</v>
      </c>
      <c r="T90">
        <v>1</v>
      </c>
      <c r="U90">
        <v>3</v>
      </c>
      <c r="V90">
        <v>-0.7</v>
      </c>
      <c r="W90">
        <v>0.8</v>
      </c>
      <c r="X90">
        <v>-0.2</v>
      </c>
      <c r="Y90">
        <v>1.8</v>
      </c>
      <c r="Z90">
        <v>5.7</v>
      </c>
      <c r="AA90">
        <v>-2.9</v>
      </c>
      <c r="AB90">
        <v>4.9000000000000004</v>
      </c>
      <c r="AC90">
        <v>-0.4</v>
      </c>
      <c r="AD90">
        <v>1.1000000000000001</v>
      </c>
      <c r="AE90">
        <v>0.3</v>
      </c>
      <c r="AF90">
        <v>2.2999999999999998</v>
      </c>
      <c r="AG90">
        <v>3.6</v>
      </c>
      <c r="AH90">
        <v>-0.1</v>
      </c>
      <c r="AI90">
        <v>1.5</v>
      </c>
      <c r="AJ90">
        <v>2.7</v>
      </c>
      <c r="AK90">
        <v>1.9</v>
      </c>
      <c r="AL90">
        <v>-2.2999999999999998</v>
      </c>
      <c r="AM90">
        <v>2.7</v>
      </c>
      <c r="AN90">
        <v>1.3</v>
      </c>
      <c r="AO90">
        <v>5.8</v>
      </c>
      <c r="AP90">
        <v>0.2</v>
      </c>
      <c r="AQ90">
        <v>5.0999999999999996</v>
      </c>
      <c r="AR90">
        <v>3.6</v>
      </c>
      <c r="AS90">
        <v>0.6</v>
      </c>
      <c r="AT90">
        <v>4.2</v>
      </c>
      <c r="AU90">
        <v>1</v>
      </c>
      <c r="AV90">
        <v>-3.9</v>
      </c>
      <c r="AW90">
        <v>0.1</v>
      </c>
      <c r="AX90">
        <v>4.2</v>
      </c>
      <c r="AY90">
        <v>0.2</v>
      </c>
      <c r="BA90">
        <f t="shared" si="25"/>
        <v>-1.9</v>
      </c>
      <c r="BB90">
        <f t="shared" si="8"/>
        <v>1.2408012758856715</v>
      </c>
      <c r="BC90">
        <f t="shared" si="9"/>
        <v>1.7730437070278311</v>
      </c>
      <c r="BD90">
        <f t="shared" si="10"/>
        <v>-0.71205300409678929</v>
      </c>
      <c r="BE90">
        <f t="shared" si="11"/>
        <v>-2.632652594898746</v>
      </c>
      <c r="BF90">
        <f t="shared" si="12"/>
        <v>4.4497686980664515</v>
      </c>
      <c r="BG90">
        <f t="shared" si="13"/>
        <v>2.8001615681586816</v>
      </c>
      <c r="BH90">
        <f t="shared" si="14"/>
        <v>1.380707156075597</v>
      </c>
      <c r="BI90">
        <f t="shared" si="15"/>
        <v>0.10718832256520701</v>
      </c>
      <c r="BJ90">
        <f t="shared" si="16"/>
        <v>1.6079882525697502</v>
      </c>
      <c r="BK90">
        <f t="shared" si="17"/>
        <v>3.5171296412051509</v>
      </c>
      <c r="BL90">
        <f t="shared" si="18"/>
        <v>5.3563914758587714</v>
      </c>
      <c r="BM90">
        <f t="shared" si="19"/>
        <v>1.0767510729081393</v>
      </c>
      <c r="BN90">
        <f t="shared" si="20"/>
        <v>3.5351518701210751</v>
      </c>
      <c r="BO90">
        <f t="shared" si="21"/>
        <v>1.3199038709426794</v>
      </c>
      <c r="BP90">
        <f t="shared" si="22"/>
        <v>-0.34878548265834952</v>
      </c>
      <c r="BQ90">
        <f t="shared" si="23"/>
        <v>0.77999609643905554</v>
      </c>
      <c r="BR90">
        <f t="shared" si="24"/>
        <v>-2.632652594898746</v>
      </c>
    </row>
    <row r="91" spans="1:70" x14ac:dyDescent="0.3">
      <c r="A91">
        <v>1958</v>
      </c>
      <c r="B91">
        <v>1.3</v>
      </c>
      <c r="C91">
        <v>-1</v>
      </c>
      <c r="D91">
        <v>-4.8</v>
      </c>
      <c r="E91">
        <v>-1</v>
      </c>
      <c r="F91">
        <v>2</v>
      </c>
      <c r="G91">
        <v>2</v>
      </c>
      <c r="H91">
        <v>3.1</v>
      </c>
      <c r="I91">
        <v>0.8</v>
      </c>
      <c r="J91">
        <v>-1.6</v>
      </c>
      <c r="K91">
        <v>-5.9</v>
      </c>
      <c r="L91">
        <v>-4.5999999999999996</v>
      </c>
      <c r="M91">
        <v>1.2</v>
      </c>
      <c r="N91">
        <v>3.7</v>
      </c>
      <c r="O91">
        <v>-0.5</v>
      </c>
      <c r="P91">
        <v>-0.4</v>
      </c>
      <c r="Q91">
        <v>1.9</v>
      </c>
      <c r="R91">
        <v>-2.9</v>
      </c>
      <c r="S91">
        <v>-3.2</v>
      </c>
      <c r="T91">
        <v>1.3</v>
      </c>
      <c r="U91">
        <v>-1.6</v>
      </c>
      <c r="V91">
        <v>4</v>
      </c>
      <c r="W91">
        <v>0.8</v>
      </c>
      <c r="X91">
        <v>4.5</v>
      </c>
      <c r="Y91">
        <v>-0.6</v>
      </c>
      <c r="Z91">
        <v>-3.7</v>
      </c>
      <c r="AA91">
        <v>6.7</v>
      </c>
      <c r="AB91">
        <v>-3.6</v>
      </c>
      <c r="AC91">
        <v>6.1</v>
      </c>
      <c r="AD91">
        <v>2.9</v>
      </c>
      <c r="AE91">
        <v>2.2000000000000002</v>
      </c>
      <c r="AF91">
        <v>-0.7</v>
      </c>
      <c r="AG91">
        <v>1.2</v>
      </c>
      <c r="AH91">
        <v>3.5</v>
      </c>
      <c r="AI91">
        <v>0.4</v>
      </c>
      <c r="AJ91">
        <v>-1.1000000000000001</v>
      </c>
      <c r="AK91">
        <v>0.8</v>
      </c>
      <c r="AL91">
        <v>4.4000000000000004</v>
      </c>
      <c r="AM91">
        <v>-1</v>
      </c>
      <c r="AN91">
        <v>1.3</v>
      </c>
      <c r="AO91">
        <v>-4.3</v>
      </c>
      <c r="AP91">
        <v>5.2</v>
      </c>
      <c r="AQ91">
        <v>-3.5</v>
      </c>
      <c r="AR91">
        <v>-1</v>
      </c>
      <c r="AS91">
        <v>3.9</v>
      </c>
      <c r="AT91">
        <v>-2.7</v>
      </c>
      <c r="AU91">
        <v>1.6</v>
      </c>
      <c r="AV91">
        <v>5.8</v>
      </c>
      <c r="AW91">
        <v>1.6</v>
      </c>
      <c r="AX91">
        <v>-3.2</v>
      </c>
      <c r="AY91">
        <v>4.7</v>
      </c>
      <c r="BA91">
        <f t="shared" si="25"/>
        <v>-1</v>
      </c>
      <c r="BB91">
        <f t="shared" si="8"/>
        <v>0.95930385494629378</v>
      </c>
      <c r="BC91">
        <f t="shared" si="9"/>
        <v>0.23555300343524394</v>
      </c>
      <c r="BD91">
        <f t="shared" si="10"/>
        <v>5.3188346766724246</v>
      </c>
      <c r="BE91">
        <f t="shared" si="11"/>
        <v>4.5435406015252351</v>
      </c>
      <c r="BF91">
        <f t="shared" si="12"/>
        <v>-3.2108664176640689</v>
      </c>
      <c r="BG91">
        <f t="shared" si="13"/>
        <v>-0.123899210624139</v>
      </c>
      <c r="BH91">
        <f t="shared" si="14"/>
        <v>2.4922266746324335</v>
      </c>
      <c r="BI91">
        <f t="shared" si="15"/>
        <v>2.7624327989152109</v>
      </c>
      <c r="BJ91">
        <f t="shared" si="16"/>
        <v>0.25151615271659322</v>
      </c>
      <c r="BK91">
        <f t="shared" si="17"/>
        <v>-2.0580747593449185</v>
      </c>
      <c r="BL91">
        <f t="shared" si="18"/>
        <v>-4.2398914378239754</v>
      </c>
      <c r="BM91">
        <f t="shared" si="19"/>
        <v>1.2498706928629901</v>
      </c>
      <c r="BN91">
        <f t="shared" si="20"/>
        <v>-0.45950709703397968</v>
      </c>
      <c r="BO91">
        <f t="shared" si="21"/>
        <v>1.426539318620855</v>
      </c>
      <c r="BP91">
        <f t="shared" si="22"/>
        <v>5.0384260204126141</v>
      </c>
      <c r="BQ91">
        <f t="shared" si="23"/>
        <v>2.4343239058819806</v>
      </c>
      <c r="BR91">
        <f t="shared" si="24"/>
        <v>4.5435406015252351</v>
      </c>
    </row>
    <row r="92" spans="1:70" x14ac:dyDescent="0.3">
      <c r="A92">
        <v>1959</v>
      </c>
      <c r="B92">
        <v>-0.83</v>
      </c>
      <c r="C92">
        <v>1.8</v>
      </c>
      <c r="D92">
        <v>-1.6</v>
      </c>
      <c r="E92">
        <v>-1.7</v>
      </c>
      <c r="F92">
        <v>1.7</v>
      </c>
      <c r="G92">
        <v>2.2999999999999998</v>
      </c>
      <c r="H92">
        <v>1.7</v>
      </c>
      <c r="I92">
        <v>-2.9</v>
      </c>
      <c r="J92">
        <v>-2.8</v>
      </c>
      <c r="K92">
        <v>0.9</v>
      </c>
      <c r="L92">
        <v>-0.7</v>
      </c>
      <c r="M92">
        <v>-3.9</v>
      </c>
      <c r="N92">
        <v>4</v>
      </c>
      <c r="O92">
        <v>-3.4</v>
      </c>
      <c r="P92">
        <v>-3.3</v>
      </c>
      <c r="Q92">
        <v>-2</v>
      </c>
      <c r="R92">
        <v>-2.2999999999999998</v>
      </c>
      <c r="S92">
        <v>-1.9</v>
      </c>
      <c r="T92">
        <v>-3.5</v>
      </c>
      <c r="U92">
        <v>-2.4</v>
      </c>
      <c r="V92">
        <v>-4.2</v>
      </c>
      <c r="W92">
        <v>-5.3</v>
      </c>
      <c r="X92">
        <v>-4.3</v>
      </c>
      <c r="Y92">
        <v>-2.1</v>
      </c>
      <c r="Z92">
        <v>-2</v>
      </c>
      <c r="AA92">
        <v>-1.9</v>
      </c>
      <c r="AB92">
        <v>-1.5</v>
      </c>
      <c r="AC92">
        <v>-4.2</v>
      </c>
      <c r="AD92">
        <v>-1.6</v>
      </c>
      <c r="AE92">
        <v>-4.5</v>
      </c>
      <c r="AF92">
        <v>-2.5</v>
      </c>
      <c r="AG92">
        <v>1</v>
      </c>
      <c r="AH92">
        <v>3.3</v>
      </c>
      <c r="AI92">
        <v>-4.3</v>
      </c>
      <c r="AJ92">
        <v>-3.4</v>
      </c>
      <c r="AK92">
        <v>-1.7</v>
      </c>
      <c r="AL92">
        <v>3.7</v>
      </c>
      <c r="AM92">
        <v>-3.1</v>
      </c>
      <c r="AN92">
        <v>-3.2</v>
      </c>
      <c r="AO92">
        <v>-1.2</v>
      </c>
      <c r="AP92">
        <v>-3.2</v>
      </c>
      <c r="AQ92">
        <v>-1.7</v>
      </c>
      <c r="AR92">
        <v>-1.9</v>
      </c>
      <c r="AS92">
        <v>3.9</v>
      </c>
      <c r="AT92">
        <v>-1.7</v>
      </c>
      <c r="AU92">
        <v>-5.5</v>
      </c>
      <c r="AV92">
        <v>1.4</v>
      </c>
      <c r="AW92">
        <v>-5.6</v>
      </c>
      <c r="AX92">
        <v>-2.2000000000000002</v>
      </c>
      <c r="AY92">
        <v>1</v>
      </c>
      <c r="BA92">
        <f t="shared" si="25"/>
        <v>1.8</v>
      </c>
      <c r="BB92">
        <f t="shared" si="8"/>
        <v>-3.9216372673141531</v>
      </c>
      <c r="BC92">
        <f t="shared" si="9"/>
        <v>-3.5744167927267951</v>
      </c>
      <c r="BD92">
        <f t="shared" si="10"/>
        <v>-1.798019454364524</v>
      </c>
      <c r="BE92">
        <f t="shared" si="11"/>
        <v>3.1775527691297025</v>
      </c>
      <c r="BF92">
        <f t="shared" si="12"/>
        <v>-1.1802937912435412</v>
      </c>
      <c r="BG92">
        <f t="shared" si="13"/>
        <v>-1.8865293458797689</v>
      </c>
      <c r="BH92">
        <f t="shared" si="14"/>
        <v>2.2318896352747459</v>
      </c>
      <c r="BI92">
        <f t="shared" si="15"/>
        <v>-4.2300071787508973</v>
      </c>
      <c r="BJ92">
        <f t="shared" si="16"/>
        <v>-4.0570264317180618</v>
      </c>
      <c r="BK92">
        <f t="shared" si="17"/>
        <v>-2.3958144768096012</v>
      </c>
      <c r="BL92">
        <f t="shared" si="18"/>
        <v>-1.186745416807033</v>
      </c>
      <c r="BM92">
        <f t="shared" si="19"/>
        <v>-4.3135409689662874</v>
      </c>
      <c r="BN92">
        <f t="shared" si="20"/>
        <v>-1.2120079435531843</v>
      </c>
      <c r="BO92">
        <f t="shared" si="21"/>
        <v>-2.2905477802380982</v>
      </c>
      <c r="BP92">
        <f t="shared" si="22"/>
        <v>-0.37522210186071914</v>
      </c>
      <c r="BQ92">
        <f t="shared" si="23"/>
        <v>2.4097823764773527</v>
      </c>
      <c r="BR92">
        <f t="shared" si="24"/>
        <v>3.1775527691297025</v>
      </c>
    </row>
    <row r="93" spans="1:70" x14ac:dyDescent="0.3">
      <c r="A93">
        <v>1960</v>
      </c>
      <c r="B93">
        <v>-0.26</v>
      </c>
      <c r="C93">
        <v>1.5</v>
      </c>
      <c r="D93">
        <v>-1.3</v>
      </c>
      <c r="E93">
        <v>-0.6</v>
      </c>
      <c r="F93">
        <v>-2.5</v>
      </c>
      <c r="G93">
        <v>-0.8</v>
      </c>
      <c r="H93">
        <v>-2.2000000000000002</v>
      </c>
      <c r="I93">
        <v>3.1</v>
      </c>
      <c r="J93">
        <v>2.2999999999999998</v>
      </c>
      <c r="K93">
        <v>-1.3</v>
      </c>
      <c r="L93">
        <v>-0.7</v>
      </c>
      <c r="M93">
        <v>1.8</v>
      </c>
      <c r="N93">
        <v>-2.2999999999999998</v>
      </c>
      <c r="O93">
        <v>2</v>
      </c>
      <c r="P93">
        <v>2.2000000000000002</v>
      </c>
      <c r="Q93">
        <v>-1.4</v>
      </c>
      <c r="R93">
        <v>0.2</v>
      </c>
      <c r="S93">
        <v>-2.5</v>
      </c>
      <c r="T93">
        <v>3.1</v>
      </c>
      <c r="U93">
        <v>2.1</v>
      </c>
      <c r="V93">
        <v>4.5999999999999996</v>
      </c>
      <c r="W93">
        <v>3.3</v>
      </c>
      <c r="X93">
        <v>4.4000000000000004</v>
      </c>
      <c r="Y93">
        <v>0.6</v>
      </c>
      <c r="Z93">
        <v>-2.1</v>
      </c>
      <c r="AA93">
        <v>1</v>
      </c>
      <c r="AB93">
        <v>-0.1</v>
      </c>
      <c r="AC93">
        <v>3.2</v>
      </c>
      <c r="AD93">
        <v>-1.4</v>
      </c>
      <c r="AE93">
        <v>4</v>
      </c>
      <c r="AF93">
        <v>2.8</v>
      </c>
      <c r="AG93">
        <v>-2.5</v>
      </c>
      <c r="AH93">
        <v>-2.1</v>
      </c>
      <c r="AI93">
        <v>2.5</v>
      </c>
      <c r="AJ93">
        <v>2.1</v>
      </c>
      <c r="AK93">
        <v>-0.9</v>
      </c>
      <c r="AL93">
        <v>-1.6</v>
      </c>
      <c r="AM93">
        <v>2.7</v>
      </c>
      <c r="AN93">
        <v>2.9</v>
      </c>
      <c r="AO93">
        <v>-0.8</v>
      </c>
      <c r="AP93">
        <v>1.3</v>
      </c>
      <c r="AQ93">
        <v>-0.3</v>
      </c>
      <c r="AR93">
        <v>-1.9</v>
      </c>
      <c r="AS93">
        <v>-2.1</v>
      </c>
      <c r="AT93">
        <v>0.9</v>
      </c>
      <c r="AU93">
        <v>3.5</v>
      </c>
      <c r="AV93">
        <v>-0.7</v>
      </c>
      <c r="AW93">
        <v>4.5999999999999996</v>
      </c>
      <c r="AX93">
        <v>0.9</v>
      </c>
      <c r="AY93">
        <v>-0.5</v>
      </c>
      <c r="BA93">
        <f t="shared" si="25"/>
        <v>1.5</v>
      </c>
      <c r="BB93">
        <f t="shared" si="8"/>
        <v>2.6916714012821488</v>
      </c>
      <c r="BC93">
        <f t="shared" si="9"/>
        <v>2.8221651649068842</v>
      </c>
      <c r="BD93">
        <f t="shared" si="10"/>
        <v>0.66513485803397199</v>
      </c>
      <c r="BE93">
        <f t="shared" si="11"/>
        <v>-1.5920269955973021</v>
      </c>
      <c r="BF93">
        <f t="shared" si="12"/>
        <v>-0.68720023229635296</v>
      </c>
      <c r="BG93">
        <f t="shared" si="13"/>
        <v>-1.6339980709004811</v>
      </c>
      <c r="BH93">
        <f t="shared" si="14"/>
        <v>-1.9569442056333515</v>
      </c>
      <c r="BI93">
        <f t="shared" si="15"/>
        <v>4.0220435510887773</v>
      </c>
      <c r="BJ93">
        <f t="shared" si="16"/>
        <v>2.5404955947136565</v>
      </c>
      <c r="BK93">
        <f t="shared" si="17"/>
        <v>1.6905146476642914</v>
      </c>
      <c r="BL93">
        <f t="shared" si="18"/>
        <v>-0.8359336455809</v>
      </c>
      <c r="BM93">
        <f t="shared" si="19"/>
        <v>3.2918124085237279</v>
      </c>
      <c r="BN93">
        <f t="shared" si="20"/>
        <v>-1.8312820418958369</v>
      </c>
      <c r="BO93">
        <f t="shared" si="21"/>
        <v>-0.28339990323526182</v>
      </c>
      <c r="BP93">
        <f t="shared" si="22"/>
        <v>2.7461959659708338E-2</v>
      </c>
      <c r="BQ93">
        <f t="shared" si="23"/>
        <v>-1.6857535850778471</v>
      </c>
      <c r="BR93">
        <f t="shared" si="24"/>
        <v>-1.5920269955973021</v>
      </c>
    </row>
    <row r="94" spans="1:70" x14ac:dyDescent="0.3">
      <c r="A94">
        <v>1961</v>
      </c>
      <c r="B94">
        <v>0.28000000000000003</v>
      </c>
      <c r="C94">
        <v>4.5</v>
      </c>
      <c r="D94">
        <v>-2.2999999999999998</v>
      </c>
      <c r="E94">
        <v>-1.3</v>
      </c>
      <c r="F94">
        <v>0.2</v>
      </c>
      <c r="G94">
        <v>1.3</v>
      </c>
      <c r="H94">
        <v>0.6</v>
      </c>
      <c r="I94">
        <v>-3.1</v>
      </c>
      <c r="J94">
        <v>-3.7</v>
      </c>
      <c r="K94">
        <v>-2</v>
      </c>
      <c r="L94">
        <v>-2.2000000000000002</v>
      </c>
      <c r="M94">
        <v>1.6</v>
      </c>
      <c r="N94">
        <v>2.8</v>
      </c>
      <c r="O94">
        <v>-0.1</v>
      </c>
      <c r="P94">
        <v>-1.3</v>
      </c>
      <c r="Q94">
        <v>1.1000000000000001</v>
      </c>
      <c r="R94">
        <v>-2.4</v>
      </c>
      <c r="S94">
        <v>-2.4</v>
      </c>
      <c r="T94">
        <v>-3.3</v>
      </c>
      <c r="U94">
        <v>-3.7</v>
      </c>
      <c r="V94">
        <v>-2</v>
      </c>
      <c r="W94">
        <v>-0.4</v>
      </c>
      <c r="X94">
        <v>2.2999999999999998</v>
      </c>
      <c r="Y94">
        <v>0</v>
      </c>
      <c r="Z94">
        <v>-2.2000000000000002</v>
      </c>
      <c r="AA94">
        <v>6.1</v>
      </c>
      <c r="AB94">
        <v>-2.6</v>
      </c>
      <c r="AC94">
        <v>3.9</v>
      </c>
      <c r="AD94">
        <v>2.7</v>
      </c>
      <c r="AE94">
        <v>-2.9</v>
      </c>
      <c r="AF94">
        <v>-3.6</v>
      </c>
      <c r="AG94">
        <v>-2</v>
      </c>
      <c r="AH94">
        <v>2.2999999999999998</v>
      </c>
      <c r="AI94">
        <v>-2.9</v>
      </c>
      <c r="AJ94">
        <v>-2.2999999999999998</v>
      </c>
      <c r="AK94">
        <v>-0.7</v>
      </c>
      <c r="AL94">
        <v>3.1</v>
      </c>
      <c r="AM94">
        <v>-3.7</v>
      </c>
      <c r="AN94">
        <v>-2.8</v>
      </c>
      <c r="AO94">
        <v>-2.6</v>
      </c>
      <c r="AP94">
        <v>2.6</v>
      </c>
      <c r="AQ94">
        <v>-1.9</v>
      </c>
      <c r="AR94">
        <v>-2.7</v>
      </c>
      <c r="AS94">
        <v>2.1</v>
      </c>
      <c r="AT94">
        <v>-3</v>
      </c>
      <c r="AU94">
        <v>-2.9</v>
      </c>
      <c r="AV94">
        <v>2.6</v>
      </c>
      <c r="AW94">
        <v>2.2000000000000002</v>
      </c>
      <c r="AX94">
        <v>-3.4</v>
      </c>
      <c r="AY94">
        <v>2.7</v>
      </c>
      <c r="BA94">
        <f t="shared" si="25"/>
        <v>4.5</v>
      </c>
      <c r="BB94">
        <f t="shared" ref="BB94:BB156" si="26">SUMPRODUCT($C94:$AY94,$C$22:$AY$22)</f>
        <v>0.49859169421690952</v>
      </c>
      <c r="BC94">
        <f t="shared" ref="BC94:BC156" si="27">SUMPRODUCT($C94:$AY94,$C$23:$AY$23)</f>
        <v>-3.0939339360609543</v>
      </c>
      <c r="BD94">
        <f t="shared" ref="BD94:BD156" si="28">SUMPRODUCT($C94:$AY94,$C$24:$AY$24)</f>
        <v>3.9278725988980456</v>
      </c>
      <c r="BE94">
        <f t="shared" ref="BE94:BE156" si="29">SUMPRODUCT($C94:$AY94,$C$25:$AY$25)</f>
        <v>2.8632686869840906</v>
      </c>
      <c r="BF94">
        <f t="shared" ref="BF94:BF156" si="30">SUMPRODUCT($C94:$AY94,$C$26:$AY$26)</f>
        <v>-1.997682008567917</v>
      </c>
      <c r="BG94">
        <f t="shared" ref="BG94:BG156" si="31">SUMPRODUCT($C94:$AY94,$C$27:$AY$27)</f>
        <v>-1.6117798980055444</v>
      </c>
      <c r="BH94">
        <f t="shared" ref="BH94:BH156" si="32">SUMPRODUCT($C94:$AY94,$C$28:$AY$28)</f>
        <v>0.68471665670945847</v>
      </c>
      <c r="BI94">
        <f t="shared" ref="BI94:BI156" si="33">SUMPRODUCT($C94:$AY94,$C$10:$AY$10)</f>
        <v>-2.520772114540959</v>
      </c>
      <c r="BJ94">
        <f t="shared" ref="BJ94:BJ156" si="34">SUMPRODUCT($C94:$AY94,$C$11:$AY$11)</f>
        <v>-2.9944897209985313</v>
      </c>
      <c r="BK94">
        <f t="shared" ref="BK94:BK156" si="35">SUMPRODUCT($C94:$AY94,$C$12:$AY$12)</f>
        <v>-3.4076117848064342</v>
      </c>
      <c r="BL94">
        <f t="shared" ref="BL94:BL156" si="36">SUMPRODUCT($C94:$AY94,$C$13:$AY$13)</f>
        <v>-2.2579957292357182</v>
      </c>
      <c r="BM94">
        <f t="shared" ref="BM94:BM156" si="37">SUMPRODUCT($C94:$AY94,$C$14:$AY$14)</f>
        <v>0.41405757733621096</v>
      </c>
      <c r="BN94">
        <f t="shared" ref="BN94:BN156" si="38">SUMPRODUCT($C94:$AY94,$C$15:$AY$15)</f>
        <v>-2.1364184458822559</v>
      </c>
      <c r="BO94">
        <f t="shared" ref="BO94:BO156" si="39">SUMPRODUCT($C94:$AY94,$C$16:$AY$16)</f>
        <v>1.3657901335282756</v>
      </c>
      <c r="BP94">
        <f t="shared" ref="BP94:BP156" si="40">SUMPRODUCT($C94:$AY94,$C$17:$AY$17)</f>
        <v>3.2287163358469702</v>
      </c>
      <c r="BQ94">
        <f t="shared" ref="BQ94:BQ156" si="41">SUMPRODUCT($C94:$AY94,$C$18:$AY$18)</f>
        <v>1.2599766313851575</v>
      </c>
      <c r="BR94">
        <f t="shared" ref="BR94:BR156" si="42">SUMPRODUCT($C94:$AY94,$C$19:$AY$19)</f>
        <v>2.8632686869840906</v>
      </c>
    </row>
    <row r="95" spans="1:70" x14ac:dyDescent="0.3">
      <c r="A95">
        <v>1962</v>
      </c>
      <c r="B95">
        <v>-1.24</v>
      </c>
      <c r="C95">
        <v>-0.8</v>
      </c>
      <c r="D95">
        <v>1.7</v>
      </c>
      <c r="E95">
        <v>0</v>
      </c>
      <c r="F95">
        <v>-1.3</v>
      </c>
      <c r="G95">
        <v>-1.3</v>
      </c>
      <c r="H95">
        <v>-2.2000000000000002</v>
      </c>
      <c r="I95">
        <v>-0.7</v>
      </c>
      <c r="J95">
        <v>-1.2</v>
      </c>
      <c r="K95">
        <v>2</v>
      </c>
      <c r="L95">
        <v>1.8</v>
      </c>
      <c r="M95">
        <v>-4.2</v>
      </c>
      <c r="N95">
        <v>-2.2999999999999998</v>
      </c>
      <c r="O95">
        <v>-2.5</v>
      </c>
      <c r="P95">
        <v>-1.6</v>
      </c>
      <c r="Q95">
        <v>-2.5</v>
      </c>
      <c r="R95">
        <v>0.2</v>
      </c>
      <c r="S95">
        <v>1.2</v>
      </c>
      <c r="T95">
        <v>-1.1000000000000001</v>
      </c>
      <c r="U95">
        <v>-1.4</v>
      </c>
      <c r="V95">
        <v>-0.8</v>
      </c>
      <c r="W95">
        <v>-2.6</v>
      </c>
      <c r="X95">
        <v>-3</v>
      </c>
      <c r="Y95">
        <v>-2.2999999999999998</v>
      </c>
      <c r="Z95">
        <v>1.1000000000000001</v>
      </c>
      <c r="AA95">
        <v>-2.4</v>
      </c>
      <c r="AB95">
        <v>0.2</v>
      </c>
      <c r="AC95">
        <v>-3.6</v>
      </c>
      <c r="AD95">
        <v>-2.8</v>
      </c>
      <c r="AE95">
        <v>-1.4</v>
      </c>
      <c r="AF95">
        <v>-1.1000000000000001</v>
      </c>
      <c r="AG95">
        <v>-0.3</v>
      </c>
      <c r="AH95">
        <v>-1.6</v>
      </c>
      <c r="AI95">
        <v>-0.9</v>
      </c>
      <c r="AJ95">
        <v>-1.5</v>
      </c>
      <c r="AK95">
        <v>-1.1000000000000001</v>
      </c>
      <c r="AL95">
        <v>-1.3</v>
      </c>
      <c r="AM95">
        <v>-1</v>
      </c>
      <c r="AN95">
        <v>-1</v>
      </c>
      <c r="AO95">
        <v>0.8</v>
      </c>
      <c r="AP95">
        <v>-2.5</v>
      </c>
      <c r="AQ95">
        <v>1</v>
      </c>
      <c r="AR95">
        <v>0.2</v>
      </c>
      <c r="AS95">
        <v>-1.4</v>
      </c>
      <c r="AT95">
        <v>-0.6</v>
      </c>
      <c r="AU95">
        <v>-0.7</v>
      </c>
      <c r="AV95">
        <v>0</v>
      </c>
      <c r="AW95">
        <v>-3</v>
      </c>
      <c r="AX95">
        <v>0.2</v>
      </c>
      <c r="AY95">
        <v>-3.2</v>
      </c>
      <c r="BA95">
        <f t="shared" si="25"/>
        <v>-0.8</v>
      </c>
      <c r="BB95">
        <f t="shared" si="26"/>
        <v>-2.6804000339997591</v>
      </c>
      <c r="BC95">
        <f t="shared" si="27"/>
        <v>-0.82476512342087549</v>
      </c>
      <c r="BD95">
        <f t="shared" si="28"/>
        <v>-2.8281655344134613</v>
      </c>
      <c r="BE95">
        <f t="shared" si="29"/>
        <v>-1.2847366337926447</v>
      </c>
      <c r="BF95">
        <f t="shared" si="30"/>
        <v>0.74258461513983509</v>
      </c>
      <c r="BG95">
        <f t="shared" si="31"/>
        <v>-0.55303225775101983</v>
      </c>
      <c r="BH95">
        <f t="shared" si="32"/>
        <v>-1.3191367828988592</v>
      </c>
      <c r="BI95">
        <f t="shared" si="33"/>
        <v>-0.90389407354231488</v>
      </c>
      <c r="BJ95">
        <f t="shared" si="34"/>
        <v>-0.92699706314243768</v>
      </c>
      <c r="BK95">
        <f t="shared" si="35"/>
        <v>-0.66302454473475847</v>
      </c>
      <c r="BL95">
        <f t="shared" si="36"/>
        <v>1.171818932634942</v>
      </c>
      <c r="BM95">
        <f t="shared" si="37"/>
        <v>-2.4982467564684576</v>
      </c>
      <c r="BN95">
        <f t="shared" si="38"/>
        <v>-1.4218594137511351E-2</v>
      </c>
      <c r="BO95">
        <f t="shared" si="39"/>
        <v>-2.8682106646042356</v>
      </c>
      <c r="BP95">
        <f t="shared" si="40"/>
        <v>-2.5136168980572959</v>
      </c>
      <c r="BQ95">
        <f t="shared" si="41"/>
        <v>-1.3868647811763961</v>
      </c>
      <c r="BR95">
        <f t="shared" si="42"/>
        <v>-1.2847366337926447</v>
      </c>
    </row>
    <row r="96" spans="1:70" x14ac:dyDescent="0.3">
      <c r="A96">
        <v>1963</v>
      </c>
      <c r="B96">
        <v>-1.58</v>
      </c>
      <c r="C96">
        <v>4.4000000000000004</v>
      </c>
      <c r="D96">
        <v>-5.3</v>
      </c>
      <c r="E96">
        <v>-3.8</v>
      </c>
      <c r="F96">
        <v>1.2</v>
      </c>
      <c r="G96">
        <v>2.4</v>
      </c>
      <c r="H96">
        <v>0.4</v>
      </c>
      <c r="I96">
        <v>-3.6</v>
      </c>
      <c r="J96">
        <v>-4.5999999999999996</v>
      </c>
      <c r="K96">
        <v>-3.3</v>
      </c>
      <c r="L96">
        <v>-4.3</v>
      </c>
      <c r="M96">
        <v>-4.4000000000000004</v>
      </c>
      <c r="N96">
        <v>2.8</v>
      </c>
      <c r="O96">
        <v>-6.6</v>
      </c>
      <c r="P96">
        <v>-7.2</v>
      </c>
      <c r="Q96">
        <v>-1.3</v>
      </c>
      <c r="R96">
        <v>-6.6</v>
      </c>
      <c r="S96">
        <v>-4.5</v>
      </c>
      <c r="T96">
        <v>-3.2</v>
      </c>
      <c r="U96">
        <v>-5.0999999999999996</v>
      </c>
      <c r="V96">
        <v>-1.2</v>
      </c>
      <c r="W96">
        <v>-6.1</v>
      </c>
      <c r="X96">
        <v>-2.6</v>
      </c>
      <c r="Y96">
        <v>-4.5</v>
      </c>
      <c r="Z96">
        <v>-5.3</v>
      </c>
      <c r="AA96">
        <v>2.1</v>
      </c>
      <c r="AB96">
        <v>-4.8</v>
      </c>
      <c r="AC96">
        <v>0.4</v>
      </c>
      <c r="AD96">
        <v>-1.3</v>
      </c>
      <c r="AE96">
        <v>-2.4</v>
      </c>
      <c r="AF96">
        <v>-4.4000000000000004</v>
      </c>
      <c r="AG96">
        <v>-0.5</v>
      </c>
      <c r="AH96">
        <v>3</v>
      </c>
      <c r="AI96">
        <v>-4.0999999999999996</v>
      </c>
      <c r="AJ96">
        <v>-7.1</v>
      </c>
      <c r="AK96">
        <v>-2.1</v>
      </c>
      <c r="AL96">
        <v>2.8</v>
      </c>
      <c r="AM96">
        <v>-6</v>
      </c>
      <c r="AN96">
        <v>-2.6</v>
      </c>
      <c r="AO96">
        <v>-4.5999999999999996</v>
      </c>
      <c r="AP96">
        <v>-0.1</v>
      </c>
      <c r="AQ96">
        <v>-6.1</v>
      </c>
      <c r="AR96">
        <v>-2.7</v>
      </c>
      <c r="AS96">
        <v>1.2</v>
      </c>
      <c r="AT96">
        <v>-5.2</v>
      </c>
      <c r="AU96">
        <v>-2.7</v>
      </c>
      <c r="AV96">
        <v>1.8</v>
      </c>
      <c r="AW96">
        <v>-5.4</v>
      </c>
      <c r="AX96">
        <v>-6.4</v>
      </c>
      <c r="AY96">
        <v>1.7</v>
      </c>
      <c r="BA96">
        <f t="shared" si="25"/>
        <v>4.4000000000000004</v>
      </c>
      <c r="BB96">
        <f t="shared" si="26"/>
        <v>-5.1752642810169505</v>
      </c>
      <c r="BC96">
        <f t="shared" si="27"/>
        <v>-4.2233151368279396</v>
      </c>
      <c r="BD96">
        <f t="shared" si="28"/>
        <v>0.84182882226999178</v>
      </c>
      <c r="BE96">
        <f t="shared" si="29"/>
        <v>2.5288648057549259</v>
      </c>
      <c r="BF96">
        <f t="shared" si="30"/>
        <v>-4.2842909591373211</v>
      </c>
      <c r="BG96">
        <f t="shared" si="31"/>
        <v>-2.3218853181920887</v>
      </c>
      <c r="BH96">
        <f t="shared" si="32"/>
        <v>1.3390203564194851</v>
      </c>
      <c r="BI96">
        <f t="shared" si="33"/>
        <v>-2.0492223019861209</v>
      </c>
      <c r="BJ96">
        <f t="shared" si="34"/>
        <v>-4.1404955947136557</v>
      </c>
      <c r="BK96">
        <f t="shared" si="35"/>
        <v>-5.7182289452848272</v>
      </c>
      <c r="BL96">
        <f t="shared" si="36"/>
        <v>-4.9583988980776121</v>
      </c>
      <c r="BM96">
        <f t="shared" si="37"/>
        <v>-5.453433306045496</v>
      </c>
      <c r="BN96">
        <f t="shared" si="38"/>
        <v>-2.3833121322217243</v>
      </c>
      <c r="BO96">
        <f t="shared" si="39"/>
        <v>-2.688083104664837</v>
      </c>
      <c r="BP96">
        <f t="shared" si="40"/>
        <v>1.1003319535369711</v>
      </c>
      <c r="BQ96">
        <f t="shared" si="41"/>
        <v>2.2141957741315235</v>
      </c>
      <c r="BR96">
        <f t="shared" si="42"/>
        <v>2.5288648057549259</v>
      </c>
    </row>
    <row r="97" spans="1:70" x14ac:dyDescent="0.3">
      <c r="A97">
        <v>1964</v>
      </c>
      <c r="B97">
        <v>-1.83</v>
      </c>
      <c r="C97">
        <v>1.5</v>
      </c>
      <c r="D97">
        <v>-5.8</v>
      </c>
      <c r="E97">
        <v>-3.6</v>
      </c>
      <c r="F97">
        <v>-3.1</v>
      </c>
      <c r="G97">
        <v>-0.9</v>
      </c>
      <c r="H97">
        <v>-2.8</v>
      </c>
      <c r="I97">
        <v>-2</v>
      </c>
      <c r="J97">
        <v>-2.2000000000000002</v>
      </c>
      <c r="K97">
        <v>-4.3</v>
      </c>
      <c r="L97">
        <v>-5</v>
      </c>
      <c r="M97">
        <v>0.7</v>
      </c>
      <c r="N97">
        <v>-3.1</v>
      </c>
      <c r="O97">
        <v>-2.2000000000000002</v>
      </c>
      <c r="P97">
        <v>-3</v>
      </c>
      <c r="Q97">
        <v>-0.9</v>
      </c>
      <c r="R97">
        <v>-4.5999999999999996</v>
      </c>
      <c r="S97">
        <v>-5.5</v>
      </c>
      <c r="T97">
        <v>-2.1</v>
      </c>
      <c r="U97">
        <v>-2.4</v>
      </c>
      <c r="V97">
        <v>-0.2</v>
      </c>
      <c r="W97">
        <v>0.8</v>
      </c>
      <c r="X97">
        <v>2.4</v>
      </c>
      <c r="Y97">
        <v>-2</v>
      </c>
      <c r="Z97">
        <v>-5.8</v>
      </c>
      <c r="AA97">
        <v>2.9</v>
      </c>
      <c r="AB97">
        <v>-3.9</v>
      </c>
      <c r="AC97">
        <v>4</v>
      </c>
      <c r="AD97">
        <v>0.2</v>
      </c>
      <c r="AE97">
        <v>-1.7</v>
      </c>
      <c r="AF97">
        <v>-2</v>
      </c>
      <c r="AG97">
        <v>-4.5999999999999996</v>
      </c>
      <c r="AH97">
        <v>-1.3</v>
      </c>
      <c r="AI97">
        <v>-1.9</v>
      </c>
      <c r="AJ97">
        <v>-3.3</v>
      </c>
      <c r="AK97">
        <v>-2.4</v>
      </c>
      <c r="AL97">
        <v>0.2</v>
      </c>
      <c r="AM97">
        <v>-2.9</v>
      </c>
      <c r="AN97">
        <v>-2</v>
      </c>
      <c r="AO97">
        <v>-4.5999999999999996</v>
      </c>
      <c r="AP97">
        <v>2.6</v>
      </c>
      <c r="AQ97">
        <v>-5.0999999999999996</v>
      </c>
      <c r="AR97">
        <v>-4.3</v>
      </c>
      <c r="AS97">
        <v>-2.7</v>
      </c>
      <c r="AT97">
        <v>-3.7</v>
      </c>
      <c r="AU97">
        <v>-1.6</v>
      </c>
      <c r="AV97">
        <v>1.4</v>
      </c>
      <c r="AW97">
        <v>1.2</v>
      </c>
      <c r="AX97">
        <v>-4.7</v>
      </c>
      <c r="AY97">
        <v>-1.5</v>
      </c>
      <c r="BA97">
        <f t="shared" si="25"/>
        <v>1.5</v>
      </c>
      <c r="BB97">
        <f t="shared" si="26"/>
        <v>-0.36126398575589075</v>
      </c>
      <c r="BC97">
        <f t="shared" si="27"/>
        <v>-2.2200721451807932</v>
      </c>
      <c r="BD97">
        <f t="shared" si="28"/>
        <v>1.6475781125475479</v>
      </c>
      <c r="BE97">
        <f t="shared" si="29"/>
        <v>-0.58743864173300653</v>
      </c>
      <c r="BF97">
        <f t="shared" si="30"/>
        <v>-4.1388891540673738</v>
      </c>
      <c r="BG97">
        <f t="shared" si="31"/>
        <v>-3.3079071213899232</v>
      </c>
      <c r="BH97">
        <f t="shared" si="32"/>
        <v>-2.4846264589738731</v>
      </c>
      <c r="BI97">
        <f t="shared" si="33"/>
        <v>-1.0251878439818138</v>
      </c>
      <c r="BJ97">
        <f t="shared" si="34"/>
        <v>-1.9134985315712187</v>
      </c>
      <c r="BK97">
        <f t="shared" si="35"/>
        <v>-3.4706471642288621</v>
      </c>
      <c r="BL97">
        <f t="shared" si="36"/>
        <v>-4.9004219145629806</v>
      </c>
      <c r="BM97">
        <f t="shared" si="37"/>
        <v>-0.19590186301505799</v>
      </c>
      <c r="BN97">
        <f t="shared" si="38"/>
        <v>-4.1562495081037056</v>
      </c>
      <c r="BO97">
        <f t="shared" si="39"/>
        <v>-0.55287345361825957</v>
      </c>
      <c r="BP97">
        <f t="shared" si="40"/>
        <v>0.41418137606341143</v>
      </c>
      <c r="BQ97">
        <f t="shared" si="41"/>
        <v>-1.674964986640854</v>
      </c>
      <c r="BR97">
        <f t="shared" si="42"/>
        <v>-0.58743864173300653</v>
      </c>
    </row>
    <row r="98" spans="1:70" x14ac:dyDescent="0.3">
      <c r="A98">
        <v>1965</v>
      </c>
      <c r="B98">
        <v>-0.11</v>
      </c>
      <c r="C98">
        <v>-8.6</v>
      </c>
      <c r="D98">
        <v>0.4</v>
      </c>
      <c r="E98">
        <v>0.9</v>
      </c>
      <c r="F98">
        <v>0.4</v>
      </c>
      <c r="G98">
        <v>1.2</v>
      </c>
      <c r="H98">
        <v>0.5</v>
      </c>
      <c r="I98">
        <v>-1.1000000000000001</v>
      </c>
      <c r="J98">
        <v>0.3</v>
      </c>
      <c r="K98">
        <v>1.3</v>
      </c>
      <c r="L98">
        <v>0.9</v>
      </c>
      <c r="M98">
        <v>-2.6</v>
      </c>
      <c r="N98">
        <v>2.2999999999999998</v>
      </c>
      <c r="O98">
        <v>-0.3</v>
      </c>
      <c r="P98">
        <v>-0.1</v>
      </c>
      <c r="Q98">
        <v>-0.1</v>
      </c>
      <c r="R98">
        <v>0.5</v>
      </c>
      <c r="S98">
        <v>0.5</v>
      </c>
      <c r="T98">
        <v>-1</v>
      </c>
      <c r="U98">
        <v>0.3</v>
      </c>
      <c r="V98">
        <v>-1.3</v>
      </c>
      <c r="W98">
        <v>-1.1000000000000001</v>
      </c>
      <c r="X98">
        <v>-5</v>
      </c>
      <c r="Y98">
        <v>0</v>
      </c>
      <c r="Z98">
        <v>0.2</v>
      </c>
      <c r="AA98">
        <v>-2.5</v>
      </c>
      <c r="AB98">
        <v>0.5</v>
      </c>
      <c r="AC98">
        <v>-6.5</v>
      </c>
      <c r="AD98">
        <v>-0.6</v>
      </c>
      <c r="AE98">
        <v>-1</v>
      </c>
      <c r="AF98">
        <v>-0.6</v>
      </c>
      <c r="AG98">
        <v>0.1</v>
      </c>
      <c r="AH98">
        <v>2.5</v>
      </c>
      <c r="AI98">
        <v>-0.6</v>
      </c>
      <c r="AJ98">
        <v>0.1</v>
      </c>
      <c r="AK98">
        <v>0.4</v>
      </c>
      <c r="AL98">
        <v>1.8</v>
      </c>
      <c r="AM98">
        <v>-0.4</v>
      </c>
      <c r="AN98">
        <v>-1</v>
      </c>
      <c r="AO98">
        <v>0.9</v>
      </c>
      <c r="AP98">
        <v>-3.3</v>
      </c>
      <c r="AQ98">
        <v>0.5</v>
      </c>
      <c r="AR98">
        <v>0.3</v>
      </c>
      <c r="AS98">
        <v>2.2000000000000002</v>
      </c>
      <c r="AT98">
        <v>0.4</v>
      </c>
      <c r="AU98">
        <v>-0.7</v>
      </c>
      <c r="AV98">
        <v>0</v>
      </c>
      <c r="AW98">
        <v>-3.3</v>
      </c>
      <c r="AX98">
        <v>0.3</v>
      </c>
      <c r="AY98">
        <v>1.4</v>
      </c>
      <c r="BA98">
        <f t="shared" si="25"/>
        <v>-8.6</v>
      </c>
      <c r="BB98">
        <f t="shared" si="26"/>
        <v>-1.7901470042186545</v>
      </c>
      <c r="BC98">
        <f t="shared" si="27"/>
        <v>-0.55415290123800331</v>
      </c>
      <c r="BD98">
        <f t="shared" si="28"/>
        <v>-2.0951504094635403</v>
      </c>
      <c r="BE98">
        <f t="shared" si="29"/>
        <v>1.4805628435144873</v>
      </c>
      <c r="BF98">
        <f t="shared" si="30"/>
        <v>0.61013293397453494</v>
      </c>
      <c r="BG98">
        <f t="shared" si="31"/>
        <v>0.23720829658568821</v>
      </c>
      <c r="BH98">
        <f t="shared" si="32"/>
        <v>1.0951631282148426</v>
      </c>
      <c r="BI98">
        <f t="shared" si="33"/>
        <v>-1.1112100183456968</v>
      </c>
      <c r="BJ98">
        <f t="shared" si="34"/>
        <v>-0.6</v>
      </c>
      <c r="BK98">
        <f t="shared" si="35"/>
        <v>7.1752302371129728E-2</v>
      </c>
      <c r="BL98">
        <f t="shared" si="36"/>
        <v>0.65966572847502192</v>
      </c>
      <c r="BM98">
        <f t="shared" si="37"/>
        <v>-2.0313186847262532</v>
      </c>
      <c r="BN98">
        <f t="shared" si="38"/>
        <v>0.3411064234792397</v>
      </c>
      <c r="BO98">
        <f t="shared" si="39"/>
        <v>-0.70455324002952391</v>
      </c>
      <c r="BP98">
        <f t="shared" si="40"/>
        <v>-1.2105426210548902</v>
      </c>
      <c r="BQ98">
        <f t="shared" si="41"/>
        <v>1.3367248596168708</v>
      </c>
      <c r="BR98">
        <f t="shared" si="42"/>
        <v>1.4805628435144873</v>
      </c>
    </row>
    <row r="99" spans="1:70" x14ac:dyDescent="0.3">
      <c r="A99">
        <v>1966</v>
      </c>
      <c r="B99">
        <v>-1.07</v>
      </c>
      <c r="C99">
        <v>-2.9</v>
      </c>
      <c r="D99">
        <v>-2.2000000000000002</v>
      </c>
      <c r="E99">
        <v>-0.9</v>
      </c>
      <c r="F99">
        <v>-2.6</v>
      </c>
      <c r="G99">
        <v>-2.4</v>
      </c>
      <c r="H99">
        <v>-1.8</v>
      </c>
      <c r="I99">
        <v>1.1000000000000001</v>
      </c>
      <c r="J99">
        <v>-0.8</v>
      </c>
      <c r="K99">
        <v>-1.6</v>
      </c>
      <c r="L99">
        <v>-2.2000000000000002</v>
      </c>
      <c r="M99">
        <v>0.7</v>
      </c>
      <c r="N99">
        <v>1</v>
      </c>
      <c r="O99">
        <v>0.9</v>
      </c>
      <c r="P99">
        <v>0.5</v>
      </c>
      <c r="Q99">
        <v>-0.5</v>
      </c>
      <c r="R99">
        <v>-1.4</v>
      </c>
      <c r="S99">
        <v>-2.4</v>
      </c>
      <c r="T99">
        <v>1</v>
      </c>
      <c r="U99">
        <v>-0.6</v>
      </c>
      <c r="V99">
        <v>2.5</v>
      </c>
      <c r="W99">
        <v>1.6</v>
      </c>
      <c r="X99">
        <v>-1.5</v>
      </c>
      <c r="Y99">
        <v>0.7</v>
      </c>
      <c r="Z99">
        <v>-2.1</v>
      </c>
      <c r="AA99">
        <v>-0.9</v>
      </c>
      <c r="AB99">
        <v>-2</v>
      </c>
      <c r="AC99">
        <v>-2.9</v>
      </c>
      <c r="AD99">
        <v>-1.4</v>
      </c>
      <c r="AE99">
        <v>1.5</v>
      </c>
      <c r="AF99">
        <v>0.1</v>
      </c>
      <c r="AG99">
        <v>-2.6</v>
      </c>
      <c r="AH99">
        <v>-2</v>
      </c>
      <c r="AI99">
        <v>0.8</v>
      </c>
      <c r="AJ99">
        <v>0</v>
      </c>
      <c r="AK99">
        <v>-0.6</v>
      </c>
      <c r="AL99">
        <v>0</v>
      </c>
      <c r="AM99">
        <v>0.3</v>
      </c>
      <c r="AN99">
        <v>1.1000000000000001</v>
      </c>
      <c r="AO99">
        <v>-2.1</v>
      </c>
      <c r="AP99">
        <v>-2.1</v>
      </c>
      <c r="AQ99">
        <v>-1.6</v>
      </c>
      <c r="AR99">
        <v>-2.1</v>
      </c>
      <c r="AS99">
        <v>-1</v>
      </c>
      <c r="AT99">
        <v>-1.6</v>
      </c>
      <c r="AU99">
        <v>1.6</v>
      </c>
      <c r="AV99">
        <v>1.3</v>
      </c>
      <c r="AW99">
        <v>0.3</v>
      </c>
      <c r="AX99">
        <v>-1.6</v>
      </c>
      <c r="AY99">
        <v>0</v>
      </c>
      <c r="BA99">
        <f t="shared" si="25"/>
        <v>-2.9</v>
      </c>
      <c r="BB99">
        <f t="shared" si="26"/>
        <v>0.31843457954377691</v>
      </c>
      <c r="BC99">
        <f t="shared" si="27"/>
        <v>0.63521656202411247</v>
      </c>
      <c r="BD99">
        <f t="shared" si="28"/>
        <v>-1.2877270788728876</v>
      </c>
      <c r="BE99">
        <f t="shared" si="29"/>
        <v>0.68968813882983715</v>
      </c>
      <c r="BF99">
        <f t="shared" si="30"/>
        <v>-1.6032867547324419</v>
      </c>
      <c r="BG99">
        <f t="shared" si="31"/>
        <v>-1.5321457466271127</v>
      </c>
      <c r="BH99">
        <f t="shared" si="32"/>
        <v>-2.1461850292159066</v>
      </c>
      <c r="BI99">
        <f t="shared" si="33"/>
        <v>1.9069968892079445</v>
      </c>
      <c r="BJ99">
        <f t="shared" si="34"/>
        <v>0.70551027900146845</v>
      </c>
      <c r="BK99">
        <f t="shared" si="35"/>
        <v>-0.79685043963828817</v>
      </c>
      <c r="BL99">
        <f t="shared" si="36"/>
        <v>-1.9122417709001207</v>
      </c>
      <c r="BM99">
        <f t="shared" si="37"/>
        <v>0.17103954255662224</v>
      </c>
      <c r="BN99">
        <f t="shared" si="38"/>
        <v>-1.9321012894546588</v>
      </c>
      <c r="BO99">
        <f t="shared" si="39"/>
        <v>-0.21625223812601305</v>
      </c>
      <c r="BP99">
        <f t="shared" si="40"/>
        <v>-1.3240422974743273</v>
      </c>
      <c r="BQ99">
        <f t="shared" si="41"/>
        <v>-2.3441025898016834</v>
      </c>
      <c r="BR99">
        <f t="shared" si="42"/>
        <v>0.68968813882983715</v>
      </c>
    </row>
    <row r="100" spans="1:70" x14ac:dyDescent="0.3">
      <c r="A100">
        <v>1967</v>
      </c>
      <c r="B100">
        <v>0.66</v>
      </c>
      <c r="C100">
        <v>-2</v>
      </c>
      <c r="D100">
        <v>-1.4</v>
      </c>
      <c r="E100">
        <v>-0.4</v>
      </c>
      <c r="F100">
        <v>0.3</v>
      </c>
      <c r="G100">
        <v>1</v>
      </c>
      <c r="H100">
        <v>1.1000000000000001</v>
      </c>
      <c r="I100">
        <v>0.9</v>
      </c>
      <c r="J100">
        <v>0.2</v>
      </c>
      <c r="K100">
        <v>-0.5</v>
      </c>
      <c r="L100">
        <v>-0.7</v>
      </c>
      <c r="M100">
        <v>0</v>
      </c>
      <c r="N100">
        <v>3.5</v>
      </c>
      <c r="O100">
        <v>0.4</v>
      </c>
      <c r="P100">
        <v>0</v>
      </c>
      <c r="Q100">
        <v>0.8</v>
      </c>
      <c r="R100">
        <v>-0.6</v>
      </c>
      <c r="S100">
        <v>-1.8</v>
      </c>
      <c r="T100">
        <v>0.9</v>
      </c>
      <c r="U100">
        <v>0.1</v>
      </c>
      <c r="V100">
        <v>1</v>
      </c>
      <c r="W100">
        <v>-0.2</v>
      </c>
      <c r="X100">
        <v>-1.9</v>
      </c>
      <c r="Y100">
        <v>0.4</v>
      </c>
      <c r="Z100">
        <v>-1.7</v>
      </c>
      <c r="AA100">
        <v>3.9</v>
      </c>
      <c r="AB100">
        <v>-0.8</v>
      </c>
      <c r="AC100">
        <v>0.2</v>
      </c>
      <c r="AD100">
        <v>1.5</v>
      </c>
      <c r="AE100">
        <v>0.7</v>
      </c>
      <c r="AF100">
        <v>0.6</v>
      </c>
      <c r="AG100">
        <v>0</v>
      </c>
      <c r="AH100">
        <v>1.6</v>
      </c>
      <c r="AI100">
        <v>0.9</v>
      </c>
      <c r="AJ100">
        <v>0.2</v>
      </c>
      <c r="AK100">
        <v>0.2</v>
      </c>
      <c r="AL100">
        <v>3.7</v>
      </c>
      <c r="AM100">
        <v>0.4</v>
      </c>
      <c r="AN100">
        <v>1.1000000000000001</v>
      </c>
      <c r="AO100">
        <v>-1.1000000000000001</v>
      </c>
      <c r="AP100">
        <v>1.8</v>
      </c>
      <c r="AQ100">
        <v>-1</v>
      </c>
      <c r="AR100">
        <v>-0.6</v>
      </c>
      <c r="AS100">
        <v>0.1</v>
      </c>
      <c r="AT100">
        <v>-0.6</v>
      </c>
      <c r="AU100">
        <v>1</v>
      </c>
      <c r="AV100">
        <v>5.2</v>
      </c>
      <c r="AW100">
        <v>-1</v>
      </c>
      <c r="AX100">
        <v>-0.6</v>
      </c>
      <c r="AY100">
        <v>2.5</v>
      </c>
      <c r="BA100">
        <f t="shared" si="25"/>
        <v>-2</v>
      </c>
      <c r="BB100">
        <f t="shared" si="26"/>
        <v>-0.35531469907976965</v>
      </c>
      <c r="BC100">
        <f t="shared" si="27"/>
        <v>0.55903711985915006</v>
      </c>
      <c r="BD100">
        <f t="shared" si="28"/>
        <v>2.3172651023335762</v>
      </c>
      <c r="BE100">
        <f t="shared" si="29"/>
        <v>4.0392603141053627</v>
      </c>
      <c r="BF100">
        <f t="shared" si="30"/>
        <v>-0.80743785873676932</v>
      </c>
      <c r="BG100">
        <f t="shared" si="31"/>
        <v>-0.18854979822202134</v>
      </c>
      <c r="BH100">
        <f t="shared" si="32"/>
        <v>0.71067757588121305</v>
      </c>
      <c r="BI100">
        <f t="shared" si="33"/>
        <v>0.93864082316343622</v>
      </c>
      <c r="BJ100">
        <f t="shared" si="34"/>
        <v>0.85950440528634364</v>
      </c>
      <c r="BK100">
        <f t="shared" si="35"/>
        <v>-0.15720881776888779</v>
      </c>
      <c r="BL100">
        <f t="shared" si="36"/>
        <v>-0.96342193629714945</v>
      </c>
      <c r="BM100">
        <f t="shared" si="37"/>
        <v>-0.57780165463521116</v>
      </c>
      <c r="BN100">
        <f t="shared" si="38"/>
        <v>-0.44217624072260708</v>
      </c>
      <c r="BO100">
        <f t="shared" si="39"/>
        <v>0.73503589830520444</v>
      </c>
      <c r="BP100">
        <f t="shared" si="40"/>
        <v>1.8888280103894655</v>
      </c>
      <c r="BQ100">
        <f t="shared" si="41"/>
        <v>0.96400151922371891</v>
      </c>
      <c r="BR100">
        <f t="shared" si="42"/>
        <v>4.0392603141053627</v>
      </c>
    </row>
    <row r="101" spans="1:70" x14ac:dyDescent="0.3">
      <c r="A101">
        <v>1968</v>
      </c>
      <c r="B101">
        <v>-0.92</v>
      </c>
      <c r="C101">
        <v>0.1</v>
      </c>
      <c r="D101">
        <v>-2.4</v>
      </c>
      <c r="E101">
        <v>-2.1</v>
      </c>
      <c r="F101">
        <v>-1</v>
      </c>
      <c r="G101">
        <v>0.2</v>
      </c>
      <c r="H101">
        <v>-1.3</v>
      </c>
      <c r="I101">
        <v>-2</v>
      </c>
      <c r="J101">
        <v>-2.4</v>
      </c>
      <c r="K101">
        <v>-1.3</v>
      </c>
      <c r="L101">
        <v>-2.2000000000000002</v>
      </c>
      <c r="M101">
        <v>0.8</v>
      </c>
      <c r="N101">
        <v>0.4</v>
      </c>
      <c r="O101">
        <v>-1.2</v>
      </c>
      <c r="P101">
        <v>-1.8</v>
      </c>
      <c r="Q101">
        <v>0</v>
      </c>
      <c r="R101">
        <v>-3</v>
      </c>
      <c r="S101">
        <v>-2.8</v>
      </c>
      <c r="T101">
        <v>-2.2000000000000002</v>
      </c>
      <c r="U101">
        <v>-2.5</v>
      </c>
      <c r="V101">
        <v>-2.1</v>
      </c>
      <c r="W101">
        <v>-0.4</v>
      </c>
      <c r="X101">
        <v>0.5</v>
      </c>
      <c r="Y101">
        <v>-1.2</v>
      </c>
      <c r="Z101">
        <v>-2.7</v>
      </c>
      <c r="AA101">
        <v>0.3</v>
      </c>
      <c r="AB101">
        <v>-2.7</v>
      </c>
      <c r="AC101">
        <v>0.1</v>
      </c>
      <c r="AD101">
        <v>-0.2</v>
      </c>
      <c r="AE101">
        <v>-2.4</v>
      </c>
      <c r="AF101">
        <v>-2.1</v>
      </c>
      <c r="AG101">
        <v>-0.9</v>
      </c>
      <c r="AH101">
        <v>0.8</v>
      </c>
      <c r="AI101">
        <v>-2.6</v>
      </c>
      <c r="AJ101">
        <v>-2.4</v>
      </c>
      <c r="AK101">
        <v>-1.3</v>
      </c>
      <c r="AL101">
        <v>1.7</v>
      </c>
      <c r="AM101">
        <v>-2.4</v>
      </c>
      <c r="AN101">
        <v>-1.8</v>
      </c>
      <c r="AO101">
        <v>-2.7</v>
      </c>
      <c r="AP101">
        <v>0.1</v>
      </c>
      <c r="AQ101">
        <v>-2.6</v>
      </c>
      <c r="AR101">
        <v>-2.2999999999999998</v>
      </c>
      <c r="AS101">
        <v>-1.8</v>
      </c>
      <c r="AT101">
        <v>-2.9</v>
      </c>
      <c r="AU101">
        <v>-2.8</v>
      </c>
      <c r="AV101">
        <v>2.2999999999999998</v>
      </c>
      <c r="AW101">
        <v>0.4</v>
      </c>
      <c r="AX101">
        <v>-3.7</v>
      </c>
      <c r="AY101">
        <v>-0.7</v>
      </c>
      <c r="BA101">
        <f t="shared" si="25"/>
        <v>0.1</v>
      </c>
      <c r="BB101">
        <f t="shared" si="26"/>
        <v>-0.51017778294733163</v>
      </c>
      <c r="BC101">
        <f t="shared" si="27"/>
        <v>-2.5498069888746668</v>
      </c>
      <c r="BD101">
        <f t="shared" si="28"/>
        <v>-5.4242826310778716E-2</v>
      </c>
      <c r="BE101">
        <f t="shared" si="29"/>
        <v>1.4243050143424312</v>
      </c>
      <c r="BF101">
        <f t="shared" si="30"/>
        <v>-2.1991927303970118</v>
      </c>
      <c r="BG101">
        <f t="shared" si="31"/>
        <v>-1.6764304856034267</v>
      </c>
      <c r="BH101">
        <f t="shared" si="32"/>
        <v>-0.56313433488277198</v>
      </c>
      <c r="BI101">
        <f t="shared" si="33"/>
        <v>-2.2455435909707266</v>
      </c>
      <c r="BJ101">
        <f t="shared" si="34"/>
        <v>-2.5325073421439059</v>
      </c>
      <c r="BK101">
        <f t="shared" si="35"/>
        <v>-2.8318873192482394</v>
      </c>
      <c r="BL101">
        <f t="shared" si="36"/>
        <v>-2.3977217156953303</v>
      </c>
      <c r="BM101">
        <f t="shared" si="37"/>
        <v>-0.59012521396144968</v>
      </c>
      <c r="BN101">
        <f t="shared" si="38"/>
        <v>-1.884106853602511</v>
      </c>
      <c r="BO101">
        <f t="shared" si="39"/>
        <v>-0.18765931749075612</v>
      </c>
      <c r="BP101">
        <f t="shared" si="40"/>
        <v>-0.51021973823989619</v>
      </c>
      <c r="BQ101">
        <f t="shared" si="41"/>
        <v>1.4195774131523675E-2</v>
      </c>
      <c r="BR101">
        <f t="shared" si="42"/>
        <v>1.4243050143424312</v>
      </c>
    </row>
    <row r="102" spans="1:70" x14ac:dyDescent="0.3">
      <c r="A102">
        <v>1969</v>
      </c>
      <c r="B102">
        <v>-1.49</v>
      </c>
      <c r="C102">
        <v>-5.0999999999999996</v>
      </c>
      <c r="D102">
        <v>-2.7</v>
      </c>
      <c r="E102">
        <v>-0.8</v>
      </c>
      <c r="F102">
        <v>-0.6</v>
      </c>
      <c r="G102">
        <v>-2.2000000000000002</v>
      </c>
      <c r="H102">
        <v>1.1000000000000001</v>
      </c>
      <c r="I102">
        <v>-1.1000000000000001</v>
      </c>
      <c r="J102">
        <v>-1.8</v>
      </c>
      <c r="K102">
        <v>-2.6</v>
      </c>
      <c r="L102">
        <v>-3</v>
      </c>
      <c r="M102">
        <v>-1.8</v>
      </c>
      <c r="N102">
        <v>-0.2</v>
      </c>
      <c r="O102">
        <v>-0.6</v>
      </c>
      <c r="P102">
        <v>-0.8</v>
      </c>
      <c r="Q102">
        <v>-1.7</v>
      </c>
      <c r="R102">
        <v>-1.7</v>
      </c>
      <c r="S102">
        <v>-0.9</v>
      </c>
      <c r="T102">
        <v>-0.7</v>
      </c>
      <c r="U102">
        <v>-2</v>
      </c>
      <c r="V102">
        <v>2.2000000000000002</v>
      </c>
      <c r="W102">
        <v>0.8</v>
      </c>
      <c r="X102">
        <v>-1.2</v>
      </c>
      <c r="Y102">
        <v>-1.1000000000000001</v>
      </c>
      <c r="Z102">
        <v>-1.7</v>
      </c>
      <c r="AA102">
        <v>-8.1999999999999993</v>
      </c>
      <c r="AB102">
        <v>-3.1</v>
      </c>
      <c r="AC102">
        <v>-5</v>
      </c>
      <c r="AD102">
        <v>-4</v>
      </c>
      <c r="AE102">
        <v>0.4</v>
      </c>
      <c r="AF102">
        <v>-1.4</v>
      </c>
      <c r="AG102">
        <v>0.9</v>
      </c>
      <c r="AH102">
        <v>-0.4</v>
      </c>
      <c r="AI102">
        <v>-0.8</v>
      </c>
      <c r="AJ102">
        <v>-0.9</v>
      </c>
      <c r="AK102">
        <v>0</v>
      </c>
      <c r="AL102">
        <v>-1.9</v>
      </c>
      <c r="AM102">
        <v>-1.2</v>
      </c>
      <c r="AN102">
        <v>-0.6</v>
      </c>
      <c r="AO102">
        <v>-3.5</v>
      </c>
      <c r="AP102">
        <v>-4.7</v>
      </c>
      <c r="AQ102">
        <v>-2</v>
      </c>
      <c r="AR102">
        <v>1</v>
      </c>
      <c r="AS102">
        <v>0.3</v>
      </c>
      <c r="AT102">
        <v>-2.7</v>
      </c>
      <c r="AU102">
        <v>0.2</v>
      </c>
      <c r="AV102">
        <v>-5</v>
      </c>
      <c r="AW102">
        <v>0</v>
      </c>
      <c r="AX102">
        <v>-2.4</v>
      </c>
      <c r="AY102">
        <v>-0.3</v>
      </c>
      <c r="BA102">
        <f t="shared" si="25"/>
        <v>-5.0999999999999996</v>
      </c>
      <c r="BB102">
        <f t="shared" si="26"/>
        <v>-0.72736980553032926</v>
      </c>
      <c r="BC102">
        <f t="shared" si="27"/>
        <v>-0.60925390955038272</v>
      </c>
      <c r="BD102">
        <f t="shared" si="28"/>
        <v>-4.8058210164000803</v>
      </c>
      <c r="BE102">
        <f t="shared" si="29"/>
        <v>-2.1672580454306196</v>
      </c>
      <c r="BF102">
        <f t="shared" si="30"/>
        <v>-1.9576920323146501</v>
      </c>
      <c r="BG102">
        <f t="shared" si="31"/>
        <v>0.29697102220408123</v>
      </c>
      <c r="BH102">
        <f t="shared" si="32"/>
        <v>-0.30152053856353922</v>
      </c>
      <c r="BI102">
        <f t="shared" si="33"/>
        <v>0.9869873175400814</v>
      </c>
      <c r="BJ102">
        <f t="shared" si="34"/>
        <v>-0.8809911894273128</v>
      </c>
      <c r="BK102">
        <f t="shared" si="35"/>
        <v>-2.0079784973121644</v>
      </c>
      <c r="BL102">
        <f t="shared" si="36"/>
        <v>-2.537311863596353</v>
      </c>
      <c r="BM102">
        <f t="shared" si="37"/>
        <v>-0.46217967800352261</v>
      </c>
      <c r="BN102">
        <f t="shared" si="38"/>
        <v>0.53058945191313334</v>
      </c>
      <c r="BO102">
        <f t="shared" si="39"/>
        <v>-2.1981395743057837</v>
      </c>
      <c r="BP102">
        <f t="shared" si="40"/>
        <v>-3.114078109382441</v>
      </c>
      <c r="BQ102">
        <f t="shared" si="41"/>
        <v>-1.1994329286465986</v>
      </c>
      <c r="BR102">
        <f t="shared" si="42"/>
        <v>-2.1672580454306196</v>
      </c>
    </row>
    <row r="103" spans="1:70" x14ac:dyDescent="0.3">
      <c r="A103">
        <v>1970</v>
      </c>
      <c r="B103">
        <v>-0.25</v>
      </c>
      <c r="C103">
        <v>3.4</v>
      </c>
      <c r="D103">
        <v>-4.7</v>
      </c>
      <c r="E103">
        <v>-2.9</v>
      </c>
      <c r="F103">
        <v>1.9</v>
      </c>
      <c r="G103">
        <v>2.4</v>
      </c>
      <c r="H103">
        <v>2.8</v>
      </c>
      <c r="I103">
        <v>-3.1</v>
      </c>
      <c r="J103">
        <v>-3.4</v>
      </c>
      <c r="K103">
        <v>-4.3</v>
      </c>
      <c r="L103">
        <v>-4.4000000000000004</v>
      </c>
      <c r="M103">
        <v>-2.9</v>
      </c>
      <c r="N103">
        <v>4.4000000000000004</v>
      </c>
      <c r="O103">
        <v>-3.7</v>
      </c>
      <c r="P103">
        <v>-4</v>
      </c>
      <c r="Q103">
        <v>0.5</v>
      </c>
      <c r="R103">
        <v>-5</v>
      </c>
      <c r="S103">
        <v>-2.9</v>
      </c>
      <c r="T103">
        <v>-2.9</v>
      </c>
      <c r="U103">
        <v>-3.5</v>
      </c>
      <c r="V103">
        <v>-0.2</v>
      </c>
      <c r="W103">
        <v>-2.2000000000000002</v>
      </c>
      <c r="X103">
        <v>-1.4</v>
      </c>
      <c r="Y103">
        <v>-2.6</v>
      </c>
      <c r="Z103">
        <v>-4</v>
      </c>
      <c r="AA103">
        <v>2.2000000000000002</v>
      </c>
      <c r="AB103">
        <v>-3.8</v>
      </c>
      <c r="AC103">
        <v>0</v>
      </c>
      <c r="AD103">
        <v>1.1000000000000001</v>
      </c>
      <c r="AE103">
        <v>-2.2000000000000002</v>
      </c>
      <c r="AF103">
        <v>-3</v>
      </c>
      <c r="AG103">
        <v>1.3</v>
      </c>
      <c r="AH103">
        <v>3.5</v>
      </c>
      <c r="AI103">
        <v>-4.4000000000000004</v>
      </c>
      <c r="AJ103">
        <v>-4.5</v>
      </c>
      <c r="AK103">
        <v>-0.8</v>
      </c>
      <c r="AL103">
        <v>3.5</v>
      </c>
      <c r="AM103">
        <v>-4.2</v>
      </c>
      <c r="AN103">
        <v>-2.6</v>
      </c>
      <c r="AO103">
        <v>-4.0999999999999996</v>
      </c>
      <c r="AP103">
        <v>0</v>
      </c>
      <c r="AQ103">
        <v>-4.7</v>
      </c>
      <c r="AR103">
        <v>-0.5</v>
      </c>
      <c r="AS103">
        <v>4.2</v>
      </c>
      <c r="AT103">
        <v>-3.8</v>
      </c>
      <c r="AU103">
        <v>-3.6</v>
      </c>
      <c r="AV103">
        <v>2.2999999999999998</v>
      </c>
      <c r="AW103">
        <v>-2.2000000000000002</v>
      </c>
      <c r="AX103">
        <v>-4.7</v>
      </c>
      <c r="AY103">
        <v>3.8</v>
      </c>
      <c r="BA103">
        <f t="shared" si="25"/>
        <v>3.4</v>
      </c>
      <c r="BB103">
        <f t="shared" si="26"/>
        <v>-2.7472019540913788</v>
      </c>
      <c r="BC103">
        <f t="shared" si="27"/>
        <v>-3.390985393889415</v>
      </c>
      <c r="BD103">
        <f t="shared" si="28"/>
        <v>1.6663552790856966</v>
      </c>
      <c r="BE103">
        <f t="shared" si="29"/>
        <v>3.4781289145860281</v>
      </c>
      <c r="BF103">
        <f t="shared" si="30"/>
        <v>-3.5733831736295905</v>
      </c>
      <c r="BG103">
        <f t="shared" si="31"/>
        <v>-0.35135462145673735</v>
      </c>
      <c r="BH103">
        <f t="shared" si="32"/>
        <v>2.5747621198653596</v>
      </c>
      <c r="BI103">
        <f t="shared" si="33"/>
        <v>-1.5850538406317298</v>
      </c>
      <c r="BJ103">
        <f t="shared" si="34"/>
        <v>-4.2110205580029367</v>
      </c>
      <c r="BK103">
        <f t="shared" si="35"/>
        <v>-4.0967612618243949</v>
      </c>
      <c r="BL103">
        <f t="shared" si="36"/>
        <v>-4.369947620651808</v>
      </c>
      <c r="BM103">
        <f t="shared" si="37"/>
        <v>-2.7521017836322592</v>
      </c>
      <c r="BN103">
        <f t="shared" si="38"/>
        <v>-0.55636609896495859</v>
      </c>
      <c r="BO103">
        <f t="shared" si="39"/>
        <v>-0.7602081501336696</v>
      </c>
      <c r="BP103">
        <f t="shared" si="40"/>
        <v>2.3104552281373794</v>
      </c>
      <c r="BQ103">
        <f t="shared" si="41"/>
        <v>2.5686984525545906</v>
      </c>
      <c r="BR103">
        <f t="shared" si="42"/>
        <v>3.4781289145860281</v>
      </c>
    </row>
    <row r="104" spans="1:70" x14ac:dyDescent="0.3">
      <c r="A104">
        <v>1971</v>
      </c>
      <c r="B104">
        <v>-7.0000000000000007E-2</v>
      </c>
      <c r="C104">
        <v>-7.6</v>
      </c>
      <c r="D104">
        <v>0.2</v>
      </c>
      <c r="E104">
        <v>1</v>
      </c>
      <c r="F104">
        <v>-0.1</v>
      </c>
      <c r="G104">
        <v>-0.6</v>
      </c>
      <c r="H104">
        <v>1.2</v>
      </c>
      <c r="I104">
        <v>-2.1</v>
      </c>
      <c r="J104">
        <v>-0.8</v>
      </c>
      <c r="K104">
        <v>0.4</v>
      </c>
      <c r="L104">
        <v>0.5</v>
      </c>
      <c r="M104">
        <v>-2.4</v>
      </c>
      <c r="N104">
        <v>1</v>
      </c>
      <c r="O104">
        <v>-0.3</v>
      </c>
      <c r="P104">
        <v>-0.7</v>
      </c>
      <c r="Q104">
        <v>-0.8</v>
      </c>
      <c r="R104">
        <v>-0.4</v>
      </c>
      <c r="S104">
        <v>1.7</v>
      </c>
      <c r="T104">
        <v>-2.7</v>
      </c>
      <c r="U104">
        <v>-0.9</v>
      </c>
      <c r="V104">
        <v>-3.9</v>
      </c>
      <c r="W104">
        <v>-1</v>
      </c>
      <c r="X104">
        <v>-2.9</v>
      </c>
      <c r="Y104">
        <v>-0.2</v>
      </c>
      <c r="Z104">
        <v>0.6</v>
      </c>
      <c r="AA104">
        <v>-1.3</v>
      </c>
      <c r="AB104">
        <v>-0.2</v>
      </c>
      <c r="AC104">
        <v>-3.3</v>
      </c>
      <c r="AD104">
        <v>-1.1000000000000001</v>
      </c>
      <c r="AE104">
        <v>-3</v>
      </c>
      <c r="AF104">
        <v>-0.9</v>
      </c>
      <c r="AG104">
        <v>0.8</v>
      </c>
      <c r="AH104">
        <v>0.7</v>
      </c>
      <c r="AI104">
        <v>-2.1</v>
      </c>
      <c r="AJ104">
        <v>-0.5</v>
      </c>
      <c r="AK104">
        <v>0.7</v>
      </c>
      <c r="AL104">
        <v>0.8</v>
      </c>
      <c r="AM104">
        <v>-0.7</v>
      </c>
      <c r="AN104">
        <v>-2.1</v>
      </c>
      <c r="AO104">
        <v>0.3</v>
      </c>
      <c r="AP104">
        <v>-3.8</v>
      </c>
      <c r="AQ104">
        <v>-0.1</v>
      </c>
      <c r="AR104">
        <v>3.3</v>
      </c>
      <c r="AS104">
        <v>1.1000000000000001</v>
      </c>
      <c r="AT104">
        <v>-0.7</v>
      </c>
      <c r="AU104">
        <v>-3</v>
      </c>
      <c r="AV104">
        <v>0.7</v>
      </c>
      <c r="AW104">
        <v>-2.5</v>
      </c>
      <c r="AX104">
        <v>-0.8</v>
      </c>
      <c r="AY104">
        <v>0.8</v>
      </c>
      <c r="BA104">
        <f t="shared" si="25"/>
        <v>-7.6</v>
      </c>
      <c r="BB104">
        <f t="shared" si="26"/>
        <v>-1.4153209174566392</v>
      </c>
      <c r="BC104">
        <f t="shared" si="27"/>
        <v>-1.8952508638702397</v>
      </c>
      <c r="BD104">
        <f t="shared" si="28"/>
        <v>-1.5332277185923586</v>
      </c>
      <c r="BE104">
        <f t="shared" si="29"/>
        <v>0.84032895783774075</v>
      </c>
      <c r="BF104">
        <f t="shared" si="30"/>
        <v>0.3093515192738352</v>
      </c>
      <c r="BG104">
        <f t="shared" si="31"/>
        <v>2.0521787405458327</v>
      </c>
      <c r="BH104">
        <f t="shared" si="32"/>
        <v>0.41360368368134992</v>
      </c>
      <c r="BI104">
        <f t="shared" si="33"/>
        <v>-3.3211294568078484</v>
      </c>
      <c r="BJ104">
        <f t="shared" si="34"/>
        <v>-1.9380176211453746</v>
      </c>
      <c r="BK104">
        <f t="shared" si="35"/>
        <v>-0.73747968496062</v>
      </c>
      <c r="BL104">
        <f t="shared" si="36"/>
        <v>0.18433129394377373</v>
      </c>
      <c r="BM104">
        <f t="shared" si="37"/>
        <v>-1.5037266502939644</v>
      </c>
      <c r="BN104">
        <f t="shared" si="38"/>
        <v>2.0729631832782713</v>
      </c>
      <c r="BO104">
        <f t="shared" si="39"/>
        <v>-1.0514142131155069</v>
      </c>
      <c r="BP104">
        <f t="shared" si="40"/>
        <v>-0.71961997163654989</v>
      </c>
      <c r="BQ104">
        <f t="shared" si="41"/>
        <v>-7.3780203143421541E-2</v>
      </c>
      <c r="BR104">
        <f t="shared" si="42"/>
        <v>0.84032895783774075</v>
      </c>
    </row>
    <row r="105" spans="1:70" x14ac:dyDescent="0.3">
      <c r="A105">
        <v>1972</v>
      </c>
      <c r="B105">
        <v>0.26</v>
      </c>
      <c r="C105">
        <v>-4.4000000000000004</v>
      </c>
      <c r="D105">
        <v>3.7</v>
      </c>
      <c r="E105">
        <v>2.8</v>
      </c>
      <c r="F105">
        <v>-0.2</v>
      </c>
      <c r="G105">
        <v>-1.8</v>
      </c>
      <c r="H105">
        <v>1.2</v>
      </c>
      <c r="I105">
        <v>1.5</v>
      </c>
      <c r="J105">
        <v>2.9</v>
      </c>
      <c r="K105">
        <v>4.3</v>
      </c>
      <c r="L105">
        <v>4</v>
      </c>
      <c r="M105">
        <v>-1.7</v>
      </c>
      <c r="N105">
        <v>-0.9</v>
      </c>
      <c r="O105">
        <v>1.2</v>
      </c>
      <c r="P105">
        <v>1.7</v>
      </c>
      <c r="Q105">
        <v>0.8</v>
      </c>
      <c r="R105">
        <v>2.9</v>
      </c>
      <c r="S105">
        <v>3.8</v>
      </c>
      <c r="T105">
        <v>1.1000000000000001</v>
      </c>
      <c r="U105">
        <v>2.8</v>
      </c>
      <c r="V105">
        <v>-1</v>
      </c>
      <c r="W105">
        <v>0</v>
      </c>
      <c r="X105">
        <v>-4.2</v>
      </c>
      <c r="Y105">
        <v>1.9</v>
      </c>
      <c r="Z105">
        <v>3.6</v>
      </c>
      <c r="AA105">
        <v>-4.7</v>
      </c>
      <c r="AB105">
        <v>3.7</v>
      </c>
      <c r="AC105">
        <v>-4.7</v>
      </c>
      <c r="AD105">
        <v>0.3</v>
      </c>
      <c r="AE105">
        <v>0.5</v>
      </c>
      <c r="AF105">
        <v>2.4</v>
      </c>
      <c r="AG105">
        <v>0.8</v>
      </c>
      <c r="AH105">
        <v>-1.4</v>
      </c>
      <c r="AI105">
        <v>0.9</v>
      </c>
      <c r="AJ105">
        <v>1.7</v>
      </c>
      <c r="AK105">
        <v>1.2</v>
      </c>
      <c r="AL105">
        <v>-0.7</v>
      </c>
      <c r="AM105">
        <v>1.8</v>
      </c>
      <c r="AN105">
        <v>1.5</v>
      </c>
      <c r="AO105">
        <v>4</v>
      </c>
      <c r="AP105">
        <v>-4.0999999999999996</v>
      </c>
      <c r="AQ105">
        <v>3.2</v>
      </c>
      <c r="AR105">
        <v>2.1</v>
      </c>
      <c r="AS105">
        <v>1</v>
      </c>
      <c r="AT105">
        <v>3.1</v>
      </c>
      <c r="AU105">
        <v>0.5</v>
      </c>
      <c r="AV105">
        <v>-1.9</v>
      </c>
      <c r="AW105">
        <v>-2.5</v>
      </c>
      <c r="AX105">
        <v>2.8</v>
      </c>
      <c r="AY105">
        <v>-0.7</v>
      </c>
      <c r="BA105">
        <f t="shared" si="25"/>
        <v>-4.4000000000000004</v>
      </c>
      <c r="BB105">
        <f t="shared" si="26"/>
        <v>-0.53047071770805854</v>
      </c>
      <c r="BC105">
        <f t="shared" si="27"/>
        <v>1.1958154783286197</v>
      </c>
      <c r="BD105">
        <f t="shared" si="28"/>
        <v>-2.9381574356080349</v>
      </c>
      <c r="BE105">
        <f t="shared" si="29"/>
        <v>-1.092804710356337</v>
      </c>
      <c r="BF105">
        <f t="shared" si="30"/>
        <v>3.198701885021261</v>
      </c>
      <c r="BG105">
        <f t="shared" si="31"/>
        <v>1.6917469040868238</v>
      </c>
      <c r="BH105">
        <f t="shared" si="32"/>
        <v>-0.22322409547262745</v>
      </c>
      <c r="BI105">
        <f t="shared" si="33"/>
        <v>-6.9624312036372316E-2</v>
      </c>
      <c r="BJ105">
        <f t="shared" si="34"/>
        <v>1.1024779735682819</v>
      </c>
      <c r="BK105">
        <f t="shared" si="35"/>
        <v>2.5260740925949077</v>
      </c>
      <c r="BL105">
        <f t="shared" si="36"/>
        <v>3.7041566598928499</v>
      </c>
      <c r="BM105">
        <f t="shared" si="37"/>
        <v>-0.84578371908412109</v>
      </c>
      <c r="BN105">
        <f t="shared" si="38"/>
        <v>1.8994536519296061</v>
      </c>
      <c r="BO105">
        <f t="shared" si="39"/>
        <v>0.43812142208849381</v>
      </c>
      <c r="BP105">
        <f t="shared" si="40"/>
        <v>-2.0593572346857432</v>
      </c>
      <c r="BQ105">
        <f t="shared" si="41"/>
        <v>-1.2048019074697804</v>
      </c>
      <c r="BR105">
        <f t="shared" si="42"/>
        <v>-1.092804710356337</v>
      </c>
    </row>
    <row r="106" spans="1:70" x14ac:dyDescent="0.3">
      <c r="A106">
        <v>1973</v>
      </c>
      <c r="B106">
        <v>-1.22</v>
      </c>
      <c r="C106">
        <v>-2</v>
      </c>
      <c r="D106">
        <v>-1</v>
      </c>
      <c r="E106">
        <v>-2.2000000000000002</v>
      </c>
      <c r="F106">
        <v>-2.2999999999999998</v>
      </c>
      <c r="G106">
        <v>-1.9</v>
      </c>
      <c r="H106">
        <v>-4.0999999999999996</v>
      </c>
      <c r="I106">
        <v>2</v>
      </c>
      <c r="J106">
        <v>2.1</v>
      </c>
      <c r="K106">
        <v>0</v>
      </c>
      <c r="L106">
        <v>0.3</v>
      </c>
      <c r="M106">
        <v>-0.1</v>
      </c>
      <c r="N106">
        <v>-2.1</v>
      </c>
      <c r="O106">
        <v>0.7</v>
      </c>
      <c r="P106">
        <v>1.3</v>
      </c>
      <c r="Q106">
        <v>-1.9</v>
      </c>
      <c r="R106">
        <v>0.3</v>
      </c>
      <c r="S106">
        <v>-2.6</v>
      </c>
      <c r="T106">
        <v>1.8</v>
      </c>
      <c r="U106">
        <v>1.9</v>
      </c>
      <c r="V106">
        <v>0.3</v>
      </c>
      <c r="W106">
        <v>1.4</v>
      </c>
      <c r="X106">
        <v>1</v>
      </c>
      <c r="Y106">
        <v>-1.2</v>
      </c>
      <c r="Z106">
        <v>-2</v>
      </c>
      <c r="AA106">
        <v>-0.4</v>
      </c>
      <c r="AB106">
        <v>0.4</v>
      </c>
      <c r="AC106">
        <v>2.6</v>
      </c>
      <c r="AD106">
        <v>-1.2</v>
      </c>
      <c r="AE106">
        <v>1.4</v>
      </c>
      <c r="AF106">
        <v>2.4</v>
      </c>
      <c r="AG106">
        <v>-2.1</v>
      </c>
      <c r="AH106">
        <v>-2.6</v>
      </c>
      <c r="AI106">
        <v>1.4</v>
      </c>
      <c r="AJ106">
        <v>1.8</v>
      </c>
      <c r="AK106">
        <v>-3.2</v>
      </c>
      <c r="AL106">
        <v>-1.2</v>
      </c>
      <c r="AM106">
        <v>2.2000000000000002</v>
      </c>
      <c r="AN106">
        <v>2</v>
      </c>
      <c r="AO106">
        <v>0.1</v>
      </c>
      <c r="AP106">
        <v>0.7</v>
      </c>
      <c r="AQ106">
        <v>-0.6</v>
      </c>
      <c r="AR106">
        <v>-3.5</v>
      </c>
      <c r="AS106">
        <v>-5.6</v>
      </c>
      <c r="AT106">
        <v>1.3</v>
      </c>
      <c r="AU106">
        <v>1.4</v>
      </c>
      <c r="AV106">
        <v>-0.7</v>
      </c>
      <c r="AW106">
        <v>1.3</v>
      </c>
      <c r="AX106">
        <v>1.7</v>
      </c>
      <c r="AY106">
        <v>-4.0999999999999996</v>
      </c>
      <c r="BA106">
        <f t="shared" si="25"/>
        <v>-2</v>
      </c>
      <c r="BB106">
        <f t="shared" si="26"/>
        <v>0.67122300709968641</v>
      </c>
      <c r="BC106">
        <f t="shared" si="27"/>
        <v>1.547769621111319</v>
      </c>
      <c r="BD106">
        <f t="shared" si="28"/>
        <v>-0.68063760861230405</v>
      </c>
      <c r="BE106">
        <f t="shared" si="29"/>
        <v>-1.3679235505575797</v>
      </c>
      <c r="BF106">
        <f t="shared" si="30"/>
        <v>-0.48223569328926075</v>
      </c>
      <c r="BG106">
        <f t="shared" si="31"/>
        <v>-3.1321588664475168</v>
      </c>
      <c r="BH106">
        <f t="shared" si="32"/>
        <v>-2.8889115071327613</v>
      </c>
      <c r="BI106">
        <f t="shared" si="33"/>
        <v>0.96480338198931159</v>
      </c>
      <c r="BJ106">
        <f t="shared" si="34"/>
        <v>1.5349853157121878</v>
      </c>
      <c r="BK106">
        <f t="shared" si="35"/>
        <v>1.7765862399466599</v>
      </c>
      <c r="BL106">
        <f t="shared" si="36"/>
        <v>-0.31968925571336981</v>
      </c>
      <c r="BM106">
        <f t="shared" si="37"/>
        <v>1.2035278832080574</v>
      </c>
      <c r="BN106">
        <f t="shared" si="38"/>
        <v>-2.9565533398614456</v>
      </c>
      <c r="BO106">
        <f t="shared" si="39"/>
        <v>-1.1851307206854051</v>
      </c>
      <c r="BP106">
        <f t="shared" si="40"/>
        <v>-1.9345139226860502</v>
      </c>
      <c r="BQ106">
        <f t="shared" si="41"/>
        <v>-2.222529085485347</v>
      </c>
      <c r="BR106">
        <f t="shared" si="42"/>
        <v>-1.3679235505575797</v>
      </c>
    </row>
    <row r="107" spans="1:70" x14ac:dyDescent="0.3">
      <c r="A107">
        <v>1974</v>
      </c>
      <c r="B107">
        <v>0.92</v>
      </c>
      <c r="C107">
        <v>-4.9000000000000004</v>
      </c>
      <c r="D107">
        <v>3</v>
      </c>
      <c r="E107">
        <v>1.1000000000000001</v>
      </c>
      <c r="F107">
        <v>-0.5</v>
      </c>
      <c r="G107">
        <v>0</v>
      </c>
      <c r="H107">
        <v>-2</v>
      </c>
      <c r="I107">
        <v>2.1</v>
      </c>
      <c r="J107">
        <v>2.5</v>
      </c>
      <c r="K107">
        <v>2.8</v>
      </c>
      <c r="L107">
        <v>4.2</v>
      </c>
      <c r="M107">
        <v>-0.5</v>
      </c>
      <c r="N107">
        <v>1.3</v>
      </c>
      <c r="O107">
        <v>0.4</v>
      </c>
      <c r="P107">
        <v>1</v>
      </c>
      <c r="Q107">
        <v>-0.3</v>
      </c>
      <c r="R107">
        <v>2.8</v>
      </c>
      <c r="S107">
        <v>1.5</v>
      </c>
      <c r="T107">
        <v>2.2000000000000002</v>
      </c>
      <c r="U107">
        <v>2.5</v>
      </c>
      <c r="V107">
        <v>2.8</v>
      </c>
      <c r="W107">
        <v>-0.4</v>
      </c>
      <c r="X107">
        <v>-0.8</v>
      </c>
      <c r="Y107">
        <v>0.5</v>
      </c>
      <c r="Z107">
        <v>1.7</v>
      </c>
      <c r="AA107">
        <v>3.2</v>
      </c>
      <c r="AB107">
        <v>4</v>
      </c>
      <c r="AC107">
        <v>-0.7</v>
      </c>
      <c r="AD107">
        <v>0</v>
      </c>
      <c r="AE107">
        <v>2.5</v>
      </c>
      <c r="AF107">
        <v>2.2000000000000002</v>
      </c>
      <c r="AG107">
        <v>-0.5</v>
      </c>
      <c r="AH107">
        <v>0.5</v>
      </c>
      <c r="AI107">
        <v>0.9</v>
      </c>
      <c r="AJ107">
        <v>1.7</v>
      </c>
      <c r="AK107">
        <v>0.5</v>
      </c>
      <c r="AL107">
        <v>1.3</v>
      </c>
      <c r="AM107">
        <v>2.2000000000000002</v>
      </c>
      <c r="AN107">
        <v>2.6</v>
      </c>
      <c r="AO107">
        <v>4.3</v>
      </c>
      <c r="AP107">
        <v>1.7</v>
      </c>
      <c r="AQ107">
        <v>2.9</v>
      </c>
      <c r="AR107">
        <v>0.8</v>
      </c>
      <c r="AS107">
        <v>-2</v>
      </c>
      <c r="AT107">
        <v>3.4</v>
      </c>
      <c r="AU107">
        <v>1.9</v>
      </c>
      <c r="AV107">
        <v>1.9</v>
      </c>
      <c r="AW107">
        <v>-0.2</v>
      </c>
      <c r="AX107">
        <v>3.6</v>
      </c>
      <c r="AY107">
        <v>1</v>
      </c>
      <c r="BA107">
        <f t="shared" si="25"/>
        <v>-4.9000000000000004</v>
      </c>
      <c r="BB107">
        <f t="shared" si="26"/>
        <v>8.2293283705615727E-2</v>
      </c>
      <c r="BC107">
        <f t="shared" si="27"/>
        <v>2.1701811724350768</v>
      </c>
      <c r="BD107">
        <f t="shared" si="28"/>
        <v>1.3858374294046947</v>
      </c>
      <c r="BE107">
        <f t="shared" si="29"/>
        <v>1.4626811165470444</v>
      </c>
      <c r="BF107">
        <f t="shared" si="30"/>
        <v>2.5488963934400144</v>
      </c>
      <c r="BG107">
        <f t="shared" si="31"/>
        <v>0.53148319569669888</v>
      </c>
      <c r="BH107">
        <f t="shared" si="32"/>
        <v>-0.63272472933393564</v>
      </c>
      <c r="BI107">
        <f t="shared" si="33"/>
        <v>2.4928084868788387</v>
      </c>
      <c r="BJ107">
        <f t="shared" si="34"/>
        <v>1.0754809104258445</v>
      </c>
      <c r="BK107">
        <f t="shared" si="35"/>
        <v>2.9034779347418427</v>
      </c>
      <c r="BL107">
        <f t="shared" si="36"/>
        <v>3.1982501276882451</v>
      </c>
      <c r="BM107">
        <f t="shared" si="37"/>
        <v>9.4146758949170184E-2</v>
      </c>
      <c r="BN107">
        <f t="shared" si="38"/>
        <v>0.55763249169496021</v>
      </c>
      <c r="BO107">
        <f t="shared" si="39"/>
        <v>-6.3919819466663849E-2</v>
      </c>
      <c r="BP107">
        <f t="shared" si="40"/>
        <v>0.47400313637656066</v>
      </c>
      <c r="BQ107">
        <f t="shared" si="41"/>
        <v>-5.031109798201705E-3</v>
      </c>
      <c r="BR107">
        <f t="shared" si="42"/>
        <v>1.4626811165470444</v>
      </c>
    </row>
    <row r="108" spans="1:70" x14ac:dyDescent="0.3">
      <c r="A108">
        <v>1975</v>
      </c>
      <c r="B108">
        <v>0.69</v>
      </c>
      <c r="C108">
        <v>-5.6</v>
      </c>
      <c r="D108">
        <v>2.2999999999999998</v>
      </c>
      <c r="E108">
        <v>1</v>
      </c>
      <c r="F108">
        <v>-1.9</v>
      </c>
      <c r="G108">
        <v>-0.8</v>
      </c>
      <c r="H108">
        <v>-1.8</v>
      </c>
      <c r="I108">
        <v>3.3</v>
      </c>
      <c r="J108">
        <v>3.5</v>
      </c>
      <c r="K108">
        <v>3</v>
      </c>
      <c r="L108">
        <v>2.6</v>
      </c>
      <c r="M108">
        <v>0.6</v>
      </c>
      <c r="N108">
        <v>-0.5</v>
      </c>
      <c r="O108">
        <v>1.8</v>
      </c>
      <c r="P108">
        <v>2.5</v>
      </c>
      <c r="Q108">
        <v>-0.4</v>
      </c>
      <c r="R108">
        <v>2.4</v>
      </c>
      <c r="S108">
        <v>1.8</v>
      </c>
      <c r="T108">
        <v>2.9</v>
      </c>
      <c r="U108">
        <v>3</v>
      </c>
      <c r="V108">
        <v>2.5</v>
      </c>
      <c r="W108">
        <v>3.5</v>
      </c>
      <c r="X108">
        <v>3.2</v>
      </c>
      <c r="Y108">
        <v>0.5</v>
      </c>
      <c r="Z108">
        <v>2.2000000000000002</v>
      </c>
      <c r="AA108">
        <v>0.4</v>
      </c>
      <c r="AB108">
        <v>2.7</v>
      </c>
      <c r="AC108">
        <v>3.3</v>
      </c>
      <c r="AD108">
        <v>-0.3</v>
      </c>
      <c r="AE108">
        <v>3.2</v>
      </c>
      <c r="AF108">
        <v>3.8</v>
      </c>
      <c r="AG108">
        <v>-1.9</v>
      </c>
      <c r="AH108">
        <v>-0.5</v>
      </c>
      <c r="AI108">
        <v>3.7</v>
      </c>
      <c r="AJ108">
        <v>2.4</v>
      </c>
      <c r="AK108">
        <v>-0.8</v>
      </c>
      <c r="AL108">
        <v>0.8</v>
      </c>
      <c r="AM108">
        <v>2.8</v>
      </c>
      <c r="AN108">
        <v>3.4</v>
      </c>
      <c r="AO108">
        <v>2.7</v>
      </c>
      <c r="AP108">
        <v>1</v>
      </c>
      <c r="AQ108">
        <v>2.2000000000000002</v>
      </c>
      <c r="AR108">
        <v>-0.1</v>
      </c>
      <c r="AS108">
        <v>-1</v>
      </c>
      <c r="AT108">
        <v>2.5</v>
      </c>
      <c r="AU108">
        <v>4.0999999999999996</v>
      </c>
      <c r="AV108">
        <v>0.4</v>
      </c>
      <c r="AW108">
        <v>2.8</v>
      </c>
      <c r="AX108">
        <v>2.1</v>
      </c>
      <c r="AY108">
        <v>-1</v>
      </c>
      <c r="BA108">
        <f t="shared" si="25"/>
        <v>-5.6</v>
      </c>
      <c r="BB108">
        <f t="shared" si="26"/>
        <v>2.1465557349987252</v>
      </c>
      <c r="BC108">
        <f t="shared" si="27"/>
        <v>3.033770622846649</v>
      </c>
      <c r="BD108">
        <f t="shared" si="28"/>
        <v>0.52038098848504954</v>
      </c>
      <c r="BE108">
        <f t="shared" si="29"/>
        <v>0.25316982009735722</v>
      </c>
      <c r="BF108">
        <f t="shared" si="30"/>
        <v>2.0684208223450002</v>
      </c>
      <c r="BG108">
        <f t="shared" si="31"/>
        <v>-0.27626891744474491</v>
      </c>
      <c r="BH108">
        <f t="shared" si="32"/>
        <v>-1.303484634327597</v>
      </c>
      <c r="BI108">
        <f t="shared" si="33"/>
        <v>2.9616192071468452</v>
      </c>
      <c r="BJ108">
        <f t="shared" si="34"/>
        <v>3.713498531571219</v>
      </c>
      <c r="BK108">
        <f t="shared" si="35"/>
        <v>2.5871400591740632</v>
      </c>
      <c r="BL108">
        <f t="shared" si="36"/>
        <v>2.5210954564718926</v>
      </c>
      <c r="BM108">
        <f t="shared" si="37"/>
        <v>2.7652833593808142</v>
      </c>
      <c r="BN108">
        <f t="shared" si="38"/>
        <v>-0.33253306000677219</v>
      </c>
      <c r="BO108">
        <f t="shared" si="39"/>
        <v>4.2804270362090821E-2</v>
      </c>
      <c r="BP108">
        <f t="shared" si="40"/>
        <v>-7.1555785812345007E-3</v>
      </c>
      <c r="BQ108">
        <f t="shared" si="41"/>
        <v>-1.0427078580264335</v>
      </c>
      <c r="BR108">
        <f t="shared" si="42"/>
        <v>0.25316982009735722</v>
      </c>
    </row>
    <row r="109" spans="1:70" x14ac:dyDescent="0.3">
      <c r="A109">
        <v>1976</v>
      </c>
      <c r="B109">
        <v>2.36</v>
      </c>
      <c r="C109">
        <v>-5.4</v>
      </c>
      <c r="D109">
        <v>-0.3</v>
      </c>
      <c r="E109">
        <v>2.6</v>
      </c>
      <c r="F109">
        <v>1.5</v>
      </c>
      <c r="G109">
        <v>1.4</v>
      </c>
      <c r="H109">
        <v>2.7</v>
      </c>
      <c r="I109">
        <v>0.7</v>
      </c>
      <c r="J109">
        <v>2.2000000000000002</v>
      </c>
      <c r="K109">
        <v>-1.3</v>
      </c>
      <c r="L109">
        <v>0</v>
      </c>
      <c r="M109">
        <v>4.9000000000000004</v>
      </c>
      <c r="N109">
        <v>1.8</v>
      </c>
      <c r="O109">
        <v>2.9</v>
      </c>
      <c r="P109">
        <v>2.2999999999999998</v>
      </c>
      <c r="Q109">
        <v>5.0999999999999996</v>
      </c>
      <c r="R109">
        <v>1.6</v>
      </c>
      <c r="S109">
        <v>0.4</v>
      </c>
      <c r="T109">
        <v>0.5</v>
      </c>
      <c r="U109">
        <v>2</v>
      </c>
      <c r="V109">
        <v>-0.8</v>
      </c>
      <c r="W109">
        <v>1.4</v>
      </c>
      <c r="X109">
        <v>3.3</v>
      </c>
      <c r="Y109">
        <v>3.7</v>
      </c>
      <c r="Z109">
        <v>0.4</v>
      </c>
      <c r="AA109">
        <v>4.9000000000000004</v>
      </c>
      <c r="AB109">
        <v>1.3</v>
      </c>
      <c r="AC109">
        <v>5.5</v>
      </c>
      <c r="AD109">
        <v>4</v>
      </c>
      <c r="AE109">
        <v>-0.3</v>
      </c>
      <c r="AF109">
        <v>1.6</v>
      </c>
      <c r="AG109">
        <v>1.7</v>
      </c>
      <c r="AH109">
        <v>2.9</v>
      </c>
      <c r="AI109">
        <v>-0.1</v>
      </c>
      <c r="AJ109">
        <v>2</v>
      </c>
      <c r="AK109">
        <v>4</v>
      </c>
      <c r="AL109">
        <v>2.1</v>
      </c>
      <c r="AM109">
        <v>1.1000000000000001</v>
      </c>
      <c r="AN109">
        <v>1.1000000000000001</v>
      </c>
      <c r="AO109">
        <v>0.9</v>
      </c>
      <c r="AP109">
        <v>5</v>
      </c>
      <c r="AQ109">
        <v>1.1000000000000001</v>
      </c>
      <c r="AR109">
        <v>2.4</v>
      </c>
      <c r="AS109">
        <v>1.6</v>
      </c>
      <c r="AT109">
        <v>1.8</v>
      </c>
      <c r="AU109">
        <v>-0.6</v>
      </c>
      <c r="AV109">
        <v>2.2000000000000002</v>
      </c>
      <c r="AW109">
        <v>2.1</v>
      </c>
      <c r="AX109">
        <v>1.8</v>
      </c>
      <c r="AY109">
        <v>3</v>
      </c>
      <c r="BA109">
        <f t="shared" si="25"/>
        <v>-5.4</v>
      </c>
      <c r="BB109">
        <f t="shared" si="26"/>
        <v>2.9271783332065797</v>
      </c>
      <c r="BC109">
        <f t="shared" si="27"/>
        <v>0.49970504459745924</v>
      </c>
      <c r="BD109">
        <f t="shared" si="28"/>
        <v>4.4592440540552181</v>
      </c>
      <c r="BE109">
        <f t="shared" si="29"/>
        <v>2.0259498035311352</v>
      </c>
      <c r="BF109">
        <f t="shared" si="30"/>
        <v>0.73893807949785795</v>
      </c>
      <c r="BG109">
        <f t="shared" si="31"/>
        <v>3.2030355377061204</v>
      </c>
      <c r="BH109">
        <f t="shared" si="32"/>
        <v>1.9298061987264488</v>
      </c>
      <c r="BI109">
        <f t="shared" si="33"/>
        <v>-0.39024806572545273</v>
      </c>
      <c r="BJ109">
        <f t="shared" si="34"/>
        <v>0.12947503671071955</v>
      </c>
      <c r="BK109">
        <f t="shared" si="35"/>
        <v>1.5607492603242072</v>
      </c>
      <c r="BL109">
        <f t="shared" si="36"/>
        <v>0.3605272166135991</v>
      </c>
      <c r="BM109">
        <f t="shared" si="37"/>
        <v>2.420793331844906</v>
      </c>
      <c r="BN109">
        <f t="shared" si="38"/>
        <v>2.3064068234023667</v>
      </c>
      <c r="BO109">
        <f t="shared" si="39"/>
        <v>4.4223590113045228</v>
      </c>
      <c r="BP109">
        <f t="shared" si="40"/>
        <v>3.7928032542959467</v>
      </c>
      <c r="BQ109">
        <f t="shared" si="41"/>
        <v>1.8642850549004195</v>
      </c>
      <c r="BR109">
        <f t="shared" si="42"/>
        <v>2.0259498035311352</v>
      </c>
    </row>
    <row r="110" spans="1:70" x14ac:dyDescent="0.3">
      <c r="A110">
        <v>1977</v>
      </c>
      <c r="B110">
        <v>-2.2200000000000002</v>
      </c>
      <c r="C110">
        <v>9.1999999999999993</v>
      </c>
      <c r="D110">
        <v>-6.4</v>
      </c>
      <c r="E110">
        <v>-4.5999999999999996</v>
      </c>
      <c r="F110">
        <v>0.1</v>
      </c>
      <c r="G110">
        <v>1.1000000000000001</v>
      </c>
      <c r="H110">
        <v>0.9</v>
      </c>
      <c r="I110">
        <v>-4.5999999999999996</v>
      </c>
      <c r="J110">
        <v>-4.9000000000000004</v>
      </c>
      <c r="K110">
        <v>-5</v>
      </c>
      <c r="L110">
        <v>-6</v>
      </c>
      <c r="M110">
        <v>-4.3</v>
      </c>
      <c r="N110">
        <v>0.3</v>
      </c>
      <c r="O110">
        <v>-7.3</v>
      </c>
      <c r="P110">
        <v>-8.1999999999999993</v>
      </c>
      <c r="Q110">
        <v>-0.6</v>
      </c>
      <c r="R110">
        <v>-7.7</v>
      </c>
      <c r="S110">
        <v>-5</v>
      </c>
      <c r="T110">
        <v>-4.5999999999999996</v>
      </c>
      <c r="U110">
        <v>-5.0999999999999996</v>
      </c>
      <c r="V110">
        <v>-3.4</v>
      </c>
      <c r="W110">
        <v>-6</v>
      </c>
      <c r="X110">
        <v>-3.9</v>
      </c>
      <c r="Y110">
        <v>-5.4</v>
      </c>
      <c r="Z110">
        <v>-5.8</v>
      </c>
      <c r="AA110">
        <v>3.2</v>
      </c>
      <c r="AB110">
        <v>-5.7</v>
      </c>
      <c r="AC110">
        <v>-0.1</v>
      </c>
      <c r="AD110">
        <v>0.6</v>
      </c>
      <c r="AE110">
        <v>-3.8</v>
      </c>
      <c r="AF110">
        <v>-4.8</v>
      </c>
      <c r="AG110">
        <v>-1.6</v>
      </c>
      <c r="AH110">
        <v>0.7</v>
      </c>
      <c r="AI110">
        <v>-4.7</v>
      </c>
      <c r="AJ110">
        <v>-8.4</v>
      </c>
      <c r="AK110">
        <v>-2</v>
      </c>
      <c r="AL110">
        <v>0.3</v>
      </c>
      <c r="AM110">
        <v>-6.4</v>
      </c>
      <c r="AN110">
        <v>-4.4000000000000004</v>
      </c>
      <c r="AO110">
        <v>-5.6</v>
      </c>
      <c r="AP110">
        <v>-0.2</v>
      </c>
      <c r="AQ110">
        <v>-6.7</v>
      </c>
      <c r="AR110">
        <v>-2.8</v>
      </c>
      <c r="AS110">
        <v>0.9</v>
      </c>
      <c r="AT110">
        <v>-5.6</v>
      </c>
      <c r="AU110">
        <v>-3.2</v>
      </c>
      <c r="AV110">
        <v>1.2</v>
      </c>
      <c r="AW110">
        <v>-6.5</v>
      </c>
      <c r="AX110">
        <v>-7.6</v>
      </c>
      <c r="AY110">
        <v>1.8</v>
      </c>
      <c r="BA110">
        <f t="shared" si="25"/>
        <v>9.1999999999999993</v>
      </c>
      <c r="BB110">
        <f t="shared" si="26"/>
        <v>-5.9390628145536857</v>
      </c>
      <c r="BC110">
        <f t="shared" si="27"/>
        <v>-5.1398382045664972</v>
      </c>
      <c r="BD110">
        <f t="shared" si="28"/>
        <v>1.4313395768804953</v>
      </c>
      <c r="BE110">
        <f t="shared" si="29"/>
        <v>0.54402167482056663</v>
      </c>
      <c r="BF110">
        <f t="shared" si="30"/>
        <v>-5.1461875952156495</v>
      </c>
      <c r="BG110">
        <f t="shared" si="31"/>
        <v>-2.2296308714233302</v>
      </c>
      <c r="BH110">
        <f t="shared" si="32"/>
        <v>0.33911099130079997</v>
      </c>
      <c r="BI110">
        <f t="shared" si="33"/>
        <v>-3.6862024407753045</v>
      </c>
      <c r="BJ110">
        <f t="shared" si="34"/>
        <v>-4.7134985315712186</v>
      </c>
      <c r="BK110">
        <f t="shared" si="35"/>
        <v>-6.2443205400675081</v>
      </c>
      <c r="BL110">
        <f t="shared" si="36"/>
        <v>-6.0724231425435491</v>
      </c>
      <c r="BM110">
        <f t="shared" si="37"/>
        <v>-6.3378280742229167</v>
      </c>
      <c r="BN110">
        <f t="shared" si="38"/>
        <v>-2.7784993273604157</v>
      </c>
      <c r="BO110">
        <f t="shared" si="39"/>
        <v>-2.1691475874149333</v>
      </c>
      <c r="BP110">
        <f t="shared" si="40"/>
        <v>1.3705095129196736</v>
      </c>
      <c r="BQ110">
        <f t="shared" si="41"/>
        <v>0.68456880158041478</v>
      </c>
      <c r="BR110">
        <f t="shared" si="42"/>
        <v>0.54402167482056663</v>
      </c>
    </row>
    <row r="111" spans="1:70" x14ac:dyDescent="0.3">
      <c r="A111">
        <v>1978</v>
      </c>
      <c r="B111">
        <v>-3.19</v>
      </c>
      <c r="C111">
        <v>4</v>
      </c>
      <c r="D111">
        <v>-6.9</v>
      </c>
      <c r="E111">
        <v>-7.4</v>
      </c>
      <c r="F111">
        <v>2.5</v>
      </c>
      <c r="G111">
        <v>2.8</v>
      </c>
      <c r="H111">
        <v>0.7</v>
      </c>
      <c r="I111">
        <v>-3.2</v>
      </c>
      <c r="J111">
        <v>-4.8</v>
      </c>
      <c r="K111">
        <v>-5</v>
      </c>
      <c r="L111">
        <v>-5.8</v>
      </c>
      <c r="M111">
        <v>-7.9</v>
      </c>
      <c r="N111">
        <v>4.3</v>
      </c>
      <c r="O111">
        <v>-8.5</v>
      </c>
      <c r="P111">
        <v>-9.1</v>
      </c>
      <c r="Q111">
        <v>-7</v>
      </c>
      <c r="R111">
        <v>-9</v>
      </c>
      <c r="S111">
        <v>-6.9</v>
      </c>
      <c r="T111">
        <v>-2.9</v>
      </c>
      <c r="U111">
        <v>-5.4</v>
      </c>
      <c r="V111">
        <v>-0.9</v>
      </c>
      <c r="W111">
        <v>-3.7</v>
      </c>
      <c r="X111">
        <v>-5.0999999999999996</v>
      </c>
      <c r="Y111">
        <v>-8.1</v>
      </c>
      <c r="Z111">
        <v>-7.1</v>
      </c>
      <c r="AA111">
        <v>-5.3</v>
      </c>
      <c r="AB111">
        <v>-5.5</v>
      </c>
      <c r="AC111">
        <v>-7.7</v>
      </c>
      <c r="AD111">
        <v>-7.3</v>
      </c>
      <c r="AE111">
        <v>-2.5</v>
      </c>
      <c r="AF111">
        <v>-4.0999999999999996</v>
      </c>
      <c r="AG111">
        <v>1.2</v>
      </c>
      <c r="AH111">
        <v>3.9</v>
      </c>
      <c r="AI111">
        <v>-4</v>
      </c>
      <c r="AJ111">
        <v>-8.3000000000000007</v>
      </c>
      <c r="AK111">
        <v>-7.2</v>
      </c>
      <c r="AL111">
        <v>3.9</v>
      </c>
      <c r="AM111">
        <v>-5.5</v>
      </c>
      <c r="AN111">
        <v>-2.9</v>
      </c>
      <c r="AO111">
        <v>-5.4</v>
      </c>
      <c r="AP111">
        <v>-8.9</v>
      </c>
      <c r="AQ111">
        <v>-7.9</v>
      </c>
      <c r="AR111">
        <v>-4.4000000000000004</v>
      </c>
      <c r="AS111">
        <v>4.3</v>
      </c>
      <c r="AT111">
        <v>-5.8</v>
      </c>
      <c r="AU111">
        <v>-2.9</v>
      </c>
      <c r="AV111">
        <v>2.2000000000000002</v>
      </c>
      <c r="AW111">
        <v>-4.5999999999999996</v>
      </c>
      <c r="AX111">
        <v>-7.4</v>
      </c>
      <c r="AY111">
        <v>-0.7</v>
      </c>
      <c r="BA111">
        <f t="shared" si="25"/>
        <v>4</v>
      </c>
      <c r="BB111">
        <f t="shared" si="26"/>
        <v>-6.7085755443316586</v>
      </c>
      <c r="BC111">
        <f t="shared" si="27"/>
        <v>-4.1604344900509469</v>
      </c>
      <c r="BD111">
        <f t="shared" si="28"/>
        <v>-5.613542667350182</v>
      </c>
      <c r="BE111">
        <f t="shared" si="29"/>
        <v>3.5739551243078704</v>
      </c>
      <c r="BF111">
        <f t="shared" si="30"/>
        <v>-5.8825358090396689</v>
      </c>
      <c r="BG111">
        <f t="shared" si="31"/>
        <v>-5.3831837916766894</v>
      </c>
      <c r="BH111">
        <f t="shared" si="32"/>
        <v>2.5060117737916561</v>
      </c>
      <c r="BI111">
        <f t="shared" si="33"/>
        <v>-1.8820403605328231</v>
      </c>
      <c r="BJ111">
        <f t="shared" si="34"/>
        <v>-4.0134985315712184</v>
      </c>
      <c r="BK111">
        <f t="shared" si="35"/>
        <v>-5.9571388090177937</v>
      </c>
      <c r="BL111">
        <f t="shared" si="36"/>
        <v>-6.5068391997478834</v>
      </c>
      <c r="BM111">
        <f t="shared" si="37"/>
        <v>-6.2057236238247624</v>
      </c>
      <c r="BN111">
        <f t="shared" si="38"/>
        <v>-3.991680683804486</v>
      </c>
      <c r="BO111">
        <f t="shared" si="39"/>
        <v>-7.5258750322254837</v>
      </c>
      <c r="BP111">
        <f t="shared" si="40"/>
        <v>-2.824805110305213</v>
      </c>
      <c r="BQ111">
        <f t="shared" si="41"/>
        <v>3.0286207505914682</v>
      </c>
      <c r="BR111">
        <f t="shared" si="42"/>
        <v>3.5739551243078704</v>
      </c>
    </row>
    <row r="112" spans="1:70" x14ac:dyDescent="0.3">
      <c r="A112">
        <v>1979</v>
      </c>
      <c r="B112">
        <v>-5.62</v>
      </c>
      <c r="C112">
        <v>0.7</v>
      </c>
      <c r="D112">
        <v>-3.9</v>
      </c>
      <c r="E112">
        <v>-6.3</v>
      </c>
      <c r="F112">
        <v>-3.5</v>
      </c>
      <c r="G112">
        <v>-2.7</v>
      </c>
      <c r="H112">
        <v>-6</v>
      </c>
      <c r="I112">
        <v>-1.7</v>
      </c>
      <c r="J112">
        <v>-2.7</v>
      </c>
      <c r="K112">
        <v>-1.1000000000000001</v>
      </c>
      <c r="L112">
        <v>-2.7</v>
      </c>
      <c r="M112">
        <v>-9.6</v>
      </c>
      <c r="N112">
        <v>-5.7</v>
      </c>
      <c r="O112">
        <v>-8.3000000000000007</v>
      </c>
      <c r="P112">
        <v>-6.7</v>
      </c>
      <c r="Q112">
        <v>-8.1999999999999993</v>
      </c>
      <c r="R112">
        <v>-5.4</v>
      </c>
      <c r="S112">
        <v>-4.3</v>
      </c>
      <c r="T112">
        <v>-1.6</v>
      </c>
      <c r="U112">
        <v>-3.2</v>
      </c>
      <c r="V112">
        <v>-0.2</v>
      </c>
      <c r="W112">
        <v>-5.2</v>
      </c>
      <c r="X112">
        <v>-8.4</v>
      </c>
      <c r="Y112">
        <v>-8</v>
      </c>
      <c r="Z112">
        <v>-4.5999999999999996</v>
      </c>
      <c r="AA112">
        <v>-9.9</v>
      </c>
      <c r="AB112">
        <v>-2.5</v>
      </c>
      <c r="AC112">
        <v>-10</v>
      </c>
      <c r="AD112">
        <v>-10.199999999999999</v>
      </c>
      <c r="AE112">
        <v>-1.7</v>
      </c>
      <c r="AF112">
        <v>-2.1</v>
      </c>
      <c r="AG112">
        <v>-3.1</v>
      </c>
      <c r="AH112">
        <v>-3.7</v>
      </c>
      <c r="AI112">
        <v>-3.2</v>
      </c>
      <c r="AJ112">
        <v>-5.5</v>
      </c>
      <c r="AK112">
        <v>-7.6</v>
      </c>
      <c r="AL112">
        <v>-4.5</v>
      </c>
      <c r="AM112">
        <v>-3.8</v>
      </c>
      <c r="AN112">
        <v>-1.2</v>
      </c>
      <c r="AO112">
        <v>-2.2999999999999998</v>
      </c>
      <c r="AP112">
        <v>-10.1</v>
      </c>
      <c r="AQ112">
        <v>-4.7</v>
      </c>
      <c r="AR112">
        <v>-4.5</v>
      </c>
      <c r="AS112">
        <v>-6.1</v>
      </c>
      <c r="AT112">
        <v>-3.1</v>
      </c>
      <c r="AU112">
        <v>-2</v>
      </c>
      <c r="AV112">
        <v>-5.4</v>
      </c>
      <c r="AW112">
        <v>-7.3</v>
      </c>
      <c r="AX112">
        <v>-4.2</v>
      </c>
      <c r="AY112">
        <v>-8.5</v>
      </c>
      <c r="BA112">
        <f t="shared" si="25"/>
        <v>0.7</v>
      </c>
      <c r="BB112">
        <f t="shared" si="26"/>
        <v>-7.536909645641992</v>
      </c>
      <c r="BC112">
        <f t="shared" si="27"/>
        <v>-2.7082455971708561</v>
      </c>
      <c r="BD112">
        <f t="shared" si="28"/>
        <v>-9.7043936019437123</v>
      </c>
      <c r="BE112">
        <f t="shared" si="29"/>
        <v>-5.1486765383940556</v>
      </c>
      <c r="BF112">
        <f t="shared" si="30"/>
        <v>-3.3090114278668112</v>
      </c>
      <c r="BG112">
        <f t="shared" si="31"/>
        <v>-5.7517005959799894</v>
      </c>
      <c r="BH112">
        <f t="shared" si="32"/>
        <v>-3.9686544654436298</v>
      </c>
      <c r="BI112">
        <f t="shared" si="33"/>
        <v>-0.98541915928850599</v>
      </c>
      <c r="BJ112">
        <f t="shared" si="34"/>
        <v>-3.0515161527165935</v>
      </c>
      <c r="BK112">
        <f t="shared" si="35"/>
        <v>-3.5814010084593906</v>
      </c>
      <c r="BL112">
        <f t="shared" si="36"/>
        <v>-3.328939589876224</v>
      </c>
      <c r="BM112">
        <f t="shared" si="37"/>
        <v>-7.0808870407581068</v>
      </c>
      <c r="BN112">
        <f t="shared" si="38"/>
        <v>-4.7340377593323026</v>
      </c>
      <c r="BO112">
        <f t="shared" si="39"/>
        <v>-8.9702614413708091</v>
      </c>
      <c r="BP112">
        <f t="shared" si="40"/>
        <v>-8.4514988495882424</v>
      </c>
      <c r="BQ112">
        <f t="shared" si="41"/>
        <v>-3.2292384627354993</v>
      </c>
      <c r="BR112">
        <f t="shared" si="42"/>
        <v>-5.1486765383940556</v>
      </c>
    </row>
    <row r="113" spans="1:70" x14ac:dyDescent="0.3">
      <c r="A113">
        <v>1980</v>
      </c>
      <c r="B113">
        <v>1.1000000000000001</v>
      </c>
      <c r="C113">
        <v>-0.8</v>
      </c>
      <c r="D113">
        <v>-1.6</v>
      </c>
      <c r="E113">
        <v>-1</v>
      </c>
      <c r="F113">
        <v>2.9</v>
      </c>
      <c r="G113">
        <v>3.2</v>
      </c>
      <c r="H113">
        <v>1.4</v>
      </c>
      <c r="I113">
        <v>1.3</v>
      </c>
      <c r="J113">
        <v>-0.4</v>
      </c>
      <c r="K113">
        <v>-1.5</v>
      </c>
      <c r="L113">
        <v>-1.4</v>
      </c>
      <c r="M113">
        <v>1.7</v>
      </c>
      <c r="N113">
        <v>3</v>
      </c>
      <c r="O113">
        <v>-0.4</v>
      </c>
      <c r="P113">
        <v>-0.7</v>
      </c>
      <c r="Q113">
        <v>0.1</v>
      </c>
      <c r="R113">
        <v>-1.6</v>
      </c>
      <c r="S113">
        <v>-1.5</v>
      </c>
      <c r="T113">
        <v>1.3</v>
      </c>
      <c r="U113">
        <v>-0.4</v>
      </c>
      <c r="V113">
        <v>2.2000000000000002</v>
      </c>
      <c r="W113">
        <v>1.3</v>
      </c>
      <c r="X113">
        <v>2.9</v>
      </c>
      <c r="Y113">
        <v>-0.5</v>
      </c>
      <c r="Z113">
        <v>-1.7</v>
      </c>
      <c r="AA113">
        <v>1.9</v>
      </c>
      <c r="AB113">
        <v>-1.5</v>
      </c>
      <c r="AC113">
        <v>3.5</v>
      </c>
      <c r="AD113">
        <v>1.6</v>
      </c>
      <c r="AE113">
        <v>1.7</v>
      </c>
      <c r="AF113">
        <v>0.5</v>
      </c>
      <c r="AG113">
        <v>1.9</v>
      </c>
      <c r="AH113">
        <v>3.9</v>
      </c>
      <c r="AI113">
        <v>1</v>
      </c>
      <c r="AJ113">
        <v>-0.9</v>
      </c>
      <c r="AK113">
        <v>-0.1</v>
      </c>
      <c r="AL113">
        <v>2.4</v>
      </c>
      <c r="AM113">
        <v>0.2</v>
      </c>
      <c r="AN113">
        <v>1.3</v>
      </c>
      <c r="AO113">
        <v>-1.7</v>
      </c>
      <c r="AP113">
        <v>3.2</v>
      </c>
      <c r="AQ113">
        <v>-1.4</v>
      </c>
      <c r="AR113">
        <v>0.2</v>
      </c>
      <c r="AS113">
        <v>2.9</v>
      </c>
      <c r="AT113">
        <v>-1</v>
      </c>
      <c r="AU113">
        <v>2.1</v>
      </c>
      <c r="AV113">
        <v>0.3</v>
      </c>
      <c r="AW113">
        <v>1.6</v>
      </c>
      <c r="AX113">
        <v>-1.4</v>
      </c>
      <c r="AY113">
        <v>1.5</v>
      </c>
      <c r="BA113">
        <f t="shared" si="25"/>
        <v>-0.8</v>
      </c>
      <c r="BB113">
        <f t="shared" si="26"/>
        <v>0.82211907968022335</v>
      </c>
      <c r="BC113">
        <f t="shared" si="27"/>
        <v>0.71658377897064107</v>
      </c>
      <c r="BD113">
        <f t="shared" si="28"/>
        <v>2.2167864973958893</v>
      </c>
      <c r="BE113">
        <f t="shared" si="29"/>
        <v>2.0329435238720892</v>
      </c>
      <c r="BF113">
        <f t="shared" si="30"/>
        <v>-1.2767451064625324</v>
      </c>
      <c r="BG113">
        <f t="shared" si="31"/>
        <v>0.13013185419506257</v>
      </c>
      <c r="BH113">
        <f t="shared" si="32"/>
        <v>2.7247793142640648</v>
      </c>
      <c r="BI113">
        <f t="shared" si="33"/>
        <v>1.9175528435829945</v>
      </c>
      <c r="BJ113">
        <f t="shared" si="34"/>
        <v>0.93250734214390607</v>
      </c>
      <c r="BK113">
        <f t="shared" si="35"/>
        <v>-0.57390507146726666</v>
      </c>
      <c r="BL113">
        <f t="shared" si="36"/>
        <v>-1.5394964192955953</v>
      </c>
      <c r="BM113">
        <f t="shared" si="37"/>
        <v>0.95177991119049388</v>
      </c>
      <c r="BN113">
        <f t="shared" si="38"/>
        <v>0.29105746263876053</v>
      </c>
      <c r="BO113">
        <f t="shared" si="39"/>
        <v>0.67698870960337043</v>
      </c>
      <c r="BP113">
        <f t="shared" si="40"/>
        <v>2.249730756550544</v>
      </c>
      <c r="BQ113">
        <f t="shared" si="41"/>
        <v>3.3128010423562739</v>
      </c>
      <c r="BR113">
        <f t="shared" si="42"/>
        <v>2.0329435238720892</v>
      </c>
    </row>
    <row r="114" spans="1:70" x14ac:dyDescent="0.3">
      <c r="A114">
        <v>1981</v>
      </c>
      <c r="B114">
        <v>2.5</v>
      </c>
      <c r="C114">
        <v>3.6</v>
      </c>
      <c r="D114">
        <v>-2.7</v>
      </c>
      <c r="E114">
        <v>-0.2</v>
      </c>
      <c r="F114">
        <v>4.5999999999999996</v>
      </c>
      <c r="G114">
        <v>3.6</v>
      </c>
      <c r="H114">
        <v>6.5</v>
      </c>
      <c r="I114">
        <v>-1.5</v>
      </c>
      <c r="J114">
        <v>-1.1000000000000001</v>
      </c>
      <c r="K114">
        <v>-4.0999999999999996</v>
      </c>
      <c r="L114">
        <v>-2.5</v>
      </c>
      <c r="M114">
        <v>3.6</v>
      </c>
      <c r="N114">
        <v>5.0999999999999996</v>
      </c>
      <c r="O114">
        <v>1.1000000000000001</v>
      </c>
      <c r="P114">
        <v>-0.4</v>
      </c>
      <c r="Q114">
        <v>3.9</v>
      </c>
      <c r="R114">
        <v>-1.5</v>
      </c>
      <c r="S114">
        <v>-2.5</v>
      </c>
      <c r="T114">
        <v>-1.8</v>
      </c>
      <c r="U114">
        <v>-1.1000000000000001</v>
      </c>
      <c r="V114">
        <v>-0.3</v>
      </c>
      <c r="W114">
        <v>-0.3</v>
      </c>
      <c r="X114">
        <v>4.5</v>
      </c>
      <c r="Y114">
        <v>1.4</v>
      </c>
      <c r="Z114">
        <v>-2.2999999999999998</v>
      </c>
      <c r="AA114">
        <v>6.6</v>
      </c>
      <c r="AB114">
        <v>-2.2999999999999998</v>
      </c>
      <c r="AC114">
        <v>6.8</v>
      </c>
      <c r="AD114">
        <v>5.0999999999999996</v>
      </c>
      <c r="AE114">
        <v>-1</v>
      </c>
      <c r="AF114">
        <v>-1.4</v>
      </c>
      <c r="AG114">
        <v>3.8</v>
      </c>
      <c r="AH114">
        <v>4.7</v>
      </c>
      <c r="AI114">
        <v>-1.6</v>
      </c>
      <c r="AJ114">
        <v>-1.6</v>
      </c>
      <c r="AK114">
        <v>2.2000000000000002</v>
      </c>
      <c r="AL114">
        <v>3.7</v>
      </c>
      <c r="AM114">
        <v>-1.6</v>
      </c>
      <c r="AN114">
        <v>-1.7</v>
      </c>
      <c r="AO114">
        <v>-2.5</v>
      </c>
      <c r="AP114">
        <v>6.4</v>
      </c>
      <c r="AQ114">
        <v>-1.8</v>
      </c>
      <c r="AR114">
        <v>1</v>
      </c>
      <c r="AS114">
        <v>5.8</v>
      </c>
      <c r="AT114">
        <v>-1.5</v>
      </c>
      <c r="AU114">
        <v>-1.2</v>
      </c>
      <c r="AV114">
        <v>4.8</v>
      </c>
      <c r="AW114">
        <v>2.2999999999999998</v>
      </c>
      <c r="AX114">
        <v>-2.2000000000000002</v>
      </c>
      <c r="AY114">
        <v>7.6</v>
      </c>
      <c r="BA114">
        <f t="shared" si="25"/>
        <v>3.6</v>
      </c>
      <c r="BB114">
        <f t="shared" si="26"/>
        <v>1.6652864703329739</v>
      </c>
      <c r="BC114">
        <f t="shared" si="27"/>
        <v>-1.3928517583490594</v>
      </c>
      <c r="BD114">
        <f t="shared" si="28"/>
        <v>6.557973446257102</v>
      </c>
      <c r="BE114">
        <f t="shared" si="29"/>
        <v>4.4703460545053186</v>
      </c>
      <c r="BF114">
        <f t="shared" si="30"/>
        <v>-1.9282655736009515</v>
      </c>
      <c r="BG114">
        <f t="shared" si="31"/>
        <v>1.776094229465659</v>
      </c>
      <c r="BH114">
        <f t="shared" si="32"/>
        <v>4.6782804144141519</v>
      </c>
      <c r="BI114">
        <f t="shared" si="33"/>
        <v>-0.83471803461753213</v>
      </c>
      <c r="BJ114">
        <f t="shared" si="34"/>
        <v>-1.5730029368575624</v>
      </c>
      <c r="BK114">
        <f t="shared" si="35"/>
        <v>-1.6379122390298788</v>
      </c>
      <c r="BL114">
        <f t="shared" si="36"/>
        <v>-2.5229004792384346</v>
      </c>
      <c r="BM114">
        <f t="shared" si="37"/>
        <v>1.3867030711220263</v>
      </c>
      <c r="BN114">
        <f t="shared" si="38"/>
        <v>1.3812954946875202</v>
      </c>
      <c r="BO114">
        <f t="shared" si="39"/>
        <v>3.5597080812682536</v>
      </c>
      <c r="BP114">
        <f t="shared" si="40"/>
        <v>6.6342055181388275</v>
      </c>
      <c r="BQ114">
        <f t="shared" si="41"/>
        <v>4.2181156878311761</v>
      </c>
      <c r="BR114">
        <f t="shared" si="42"/>
        <v>4.4703460545053186</v>
      </c>
    </row>
    <row r="115" spans="1:70" x14ac:dyDescent="0.3">
      <c r="A115">
        <v>1982</v>
      </c>
      <c r="B115">
        <v>-1.41</v>
      </c>
      <c r="C115">
        <v>-0.9</v>
      </c>
      <c r="D115">
        <v>-1.8</v>
      </c>
      <c r="E115">
        <v>-3.2</v>
      </c>
      <c r="F115">
        <v>1.6</v>
      </c>
      <c r="G115">
        <v>1.1000000000000001</v>
      </c>
      <c r="H115">
        <v>0.6</v>
      </c>
      <c r="I115">
        <v>-2</v>
      </c>
      <c r="J115">
        <v>-2.5</v>
      </c>
      <c r="K115">
        <v>0.9</v>
      </c>
      <c r="L115">
        <v>-1.2</v>
      </c>
      <c r="M115">
        <v>-4.8</v>
      </c>
      <c r="N115">
        <v>-0.4</v>
      </c>
      <c r="O115">
        <v>-5.0999999999999996</v>
      </c>
      <c r="P115">
        <v>-5</v>
      </c>
      <c r="Q115">
        <v>-2.8</v>
      </c>
      <c r="R115">
        <v>-3</v>
      </c>
      <c r="S115">
        <v>-1.6</v>
      </c>
      <c r="T115">
        <v>-2.2000000000000002</v>
      </c>
      <c r="U115">
        <v>-2.7</v>
      </c>
      <c r="V115">
        <v>-1.2</v>
      </c>
      <c r="W115">
        <v>-2.5</v>
      </c>
      <c r="X115">
        <v>-4.3</v>
      </c>
      <c r="Y115">
        <v>-4.3</v>
      </c>
      <c r="Z115">
        <v>-2.1</v>
      </c>
      <c r="AA115">
        <v>-3.6</v>
      </c>
      <c r="AB115">
        <v>-2.2000000000000002</v>
      </c>
      <c r="AC115">
        <v>-5.7</v>
      </c>
      <c r="AD115">
        <v>-2.6</v>
      </c>
      <c r="AE115">
        <v>-2.2000000000000002</v>
      </c>
      <c r="AF115">
        <v>-2.1</v>
      </c>
      <c r="AG115">
        <v>1.3</v>
      </c>
      <c r="AH115">
        <v>1.5</v>
      </c>
      <c r="AI115">
        <v>-2.1</v>
      </c>
      <c r="AJ115">
        <v>-3.6</v>
      </c>
      <c r="AK115">
        <v>-2.1</v>
      </c>
      <c r="AL115">
        <v>0.5</v>
      </c>
      <c r="AM115">
        <v>-2.6</v>
      </c>
      <c r="AN115">
        <v>-1.7</v>
      </c>
      <c r="AO115">
        <v>-1.8</v>
      </c>
      <c r="AP115">
        <v>-4.0999999999999996</v>
      </c>
      <c r="AQ115">
        <v>-2.7</v>
      </c>
      <c r="AR115">
        <v>-0.2</v>
      </c>
      <c r="AS115">
        <v>1.1000000000000001</v>
      </c>
      <c r="AT115">
        <v>-2.9</v>
      </c>
      <c r="AU115">
        <v>-1.9</v>
      </c>
      <c r="AV115">
        <v>0.2</v>
      </c>
      <c r="AW115">
        <v>-3.5</v>
      </c>
      <c r="AX115">
        <v>-2.7</v>
      </c>
      <c r="AY115">
        <v>0.6</v>
      </c>
      <c r="BA115">
        <f t="shared" si="25"/>
        <v>-0.9</v>
      </c>
      <c r="BB115">
        <f t="shared" si="26"/>
        <v>-4.1294314882499519</v>
      </c>
      <c r="BC115">
        <f t="shared" si="27"/>
        <v>-2.1730770982054777</v>
      </c>
      <c r="BD115">
        <f t="shared" si="28"/>
        <v>-2.9499696294796518</v>
      </c>
      <c r="BE115">
        <f t="shared" si="29"/>
        <v>0.11516829404636095</v>
      </c>
      <c r="BF115">
        <f t="shared" si="30"/>
        <v>-1.7110633126891885</v>
      </c>
      <c r="BG115">
        <f t="shared" si="31"/>
        <v>-1.0331739518113856</v>
      </c>
      <c r="BH115">
        <f t="shared" si="32"/>
        <v>1.2065883690092825</v>
      </c>
      <c r="BI115">
        <f t="shared" si="33"/>
        <v>-1.6401994097471486</v>
      </c>
      <c r="BJ115">
        <f t="shared" si="34"/>
        <v>-2.1</v>
      </c>
      <c r="BK115">
        <f t="shared" si="35"/>
        <v>-2.7239213234987707</v>
      </c>
      <c r="BL115">
        <f t="shared" si="36"/>
        <v>-1.6337249106182283</v>
      </c>
      <c r="BM115">
        <f t="shared" si="37"/>
        <v>-3.9769377465208007</v>
      </c>
      <c r="BN115">
        <f t="shared" si="38"/>
        <v>-0.50194434021835621</v>
      </c>
      <c r="BO115">
        <f t="shared" si="39"/>
        <v>-3.5042813099261552</v>
      </c>
      <c r="BP115">
        <f t="shared" si="40"/>
        <v>-1.7744266693181086</v>
      </c>
      <c r="BQ115">
        <f t="shared" si="41"/>
        <v>1.3656254533273902</v>
      </c>
      <c r="BR115">
        <f t="shared" si="42"/>
        <v>0.11516829404636095</v>
      </c>
    </row>
    <row r="116" spans="1:70" x14ac:dyDescent="0.3">
      <c r="A116">
        <v>1983</v>
      </c>
      <c r="B116">
        <v>3.04</v>
      </c>
      <c r="C116">
        <v>1.8</v>
      </c>
      <c r="D116">
        <v>0.4</v>
      </c>
      <c r="E116">
        <v>1.5</v>
      </c>
      <c r="F116">
        <v>0.6</v>
      </c>
      <c r="G116">
        <v>0.9</v>
      </c>
      <c r="H116">
        <v>2.7</v>
      </c>
      <c r="I116">
        <v>3.7</v>
      </c>
      <c r="J116">
        <v>2.8</v>
      </c>
      <c r="K116">
        <v>0.1</v>
      </c>
      <c r="L116">
        <v>0.3</v>
      </c>
      <c r="M116">
        <v>5.8</v>
      </c>
      <c r="N116">
        <v>3.4</v>
      </c>
      <c r="O116">
        <v>5.6</v>
      </c>
      <c r="P116">
        <v>5.6</v>
      </c>
      <c r="Q116">
        <v>2.4</v>
      </c>
      <c r="R116">
        <v>2.9</v>
      </c>
      <c r="S116">
        <v>0</v>
      </c>
      <c r="T116">
        <v>4</v>
      </c>
      <c r="U116">
        <v>2.7</v>
      </c>
      <c r="V116">
        <v>5.2</v>
      </c>
      <c r="W116">
        <v>6.6</v>
      </c>
      <c r="X116">
        <v>8.1</v>
      </c>
      <c r="Y116">
        <v>3.8</v>
      </c>
      <c r="Z116">
        <v>0.6</v>
      </c>
      <c r="AA116">
        <v>6.9</v>
      </c>
      <c r="AB116">
        <v>0.8</v>
      </c>
      <c r="AC116">
        <v>10</v>
      </c>
      <c r="AD116">
        <v>4.8</v>
      </c>
      <c r="AE116">
        <v>4.8</v>
      </c>
      <c r="AF116">
        <v>3.5</v>
      </c>
      <c r="AG116">
        <v>-0.3</v>
      </c>
      <c r="AH116">
        <v>2.1</v>
      </c>
      <c r="AI116">
        <v>4.8</v>
      </c>
      <c r="AJ116">
        <v>5</v>
      </c>
      <c r="AK116">
        <v>0.9</v>
      </c>
      <c r="AL116">
        <v>3.2</v>
      </c>
      <c r="AM116">
        <v>4.3</v>
      </c>
      <c r="AN116">
        <v>3.5</v>
      </c>
      <c r="AO116">
        <v>0.1</v>
      </c>
      <c r="AP116">
        <v>8.4</v>
      </c>
      <c r="AQ116">
        <v>2</v>
      </c>
      <c r="AR116">
        <v>-0.6</v>
      </c>
      <c r="AS116">
        <v>2.5</v>
      </c>
      <c r="AT116">
        <v>1.5</v>
      </c>
      <c r="AU116">
        <v>5</v>
      </c>
      <c r="AV116">
        <v>3.9</v>
      </c>
      <c r="AW116">
        <v>7.4</v>
      </c>
      <c r="AX116">
        <v>2.5</v>
      </c>
      <c r="AY116">
        <v>4.4000000000000004</v>
      </c>
      <c r="BA116">
        <f t="shared" si="25"/>
        <v>1.8</v>
      </c>
      <c r="BB116">
        <f t="shared" si="26"/>
        <v>6.0831336593134733</v>
      </c>
      <c r="BC116">
        <f t="shared" si="27"/>
        <v>4.2408616947540434</v>
      </c>
      <c r="BD116">
        <f t="shared" si="28"/>
        <v>6.7353683017925068</v>
      </c>
      <c r="BE116">
        <f t="shared" si="29"/>
        <v>3.4572371132338002</v>
      </c>
      <c r="BF116">
        <f t="shared" si="30"/>
        <v>0.84912689983810863</v>
      </c>
      <c r="BG116">
        <f t="shared" si="31"/>
        <v>0.24596237527059633</v>
      </c>
      <c r="BH116">
        <f t="shared" si="32"/>
        <v>1.2936650297987673</v>
      </c>
      <c r="BI116">
        <f t="shared" si="33"/>
        <v>4.8202727925340998</v>
      </c>
      <c r="BJ116">
        <f t="shared" si="34"/>
        <v>4.6245190895741555</v>
      </c>
      <c r="BK116">
        <f t="shared" si="35"/>
        <v>2.8617985581531027</v>
      </c>
      <c r="BL116">
        <f t="shared" si="36"/>
        <v>0.84197954814661868</v>
      </c>
      <c r="BM116">
        <f t="shared" si="37"/>
        <v>6.6186670511770975</v>
      </c>
      <c r="BN116">
        <f t="shared" si="38"/>
        <v>-9.7623340135992165E-2</v>
      </c>
      <c r="BO116">
        <f t="shared" si="39"/>
        <v>4.0615974657526985</v>
      </c>
      <c r="BP116">
        <f t="shared" si="40"/>
        <v>5.6579512727792878</v>
      </c>
      <c r="BQ116">
        <f t="shared" si="41"/>
        <v>1.1575756776502675</v>
      </c>
      <c r="BR116">
        <f t="shared" si="42"/>
        <v>3.4572371132338002</v>
      </c>
    </row>
    <row r="117" spans="1:70" x14ac:dyDescent="0.3">
      <c r="A117">
        <v>1984</v>
      </c>
      <c r="B117">
        <v>-1.67</v>
      </c>
      <c r="C117">
        <v>-1.6</v>
      </c>
      <c r="D117">
        <v>-3</v>
      </c>
      <c r="E117">
        <v>-4.8</v>
      </c>
      <c r="F117">
        <v>1.2</v>
      </c>
      <c r="G117">
        <v>2</v>
      </c>
      <c r="H117">
        <v>-4.0999999999999996</v>
      </c>
      <c r="I117">
        <v>1.5</v>
      </c>
      <c r="J117">
        <v>0</v>
      </c>
      <c r="K117">
        <v>-0.9</v>
      </c>
      <c r="L117">
        <v>-1.7</v>
      </c>
      <c r="M117">
        <v>-2.2000000000000002</v>
      </c>
      <c r="N117">
        <v>-3.8</v>
      </c>
      <c r="O117">
        <v>-2.9</v>
      </c>
      <c r="P117">
        <v>-3</v>
      </c>
      <c r="Q117">
        <v>-3.8</v>
      </c>
      <c r="R117">
        <v>-2.8</v>
      </c>
      <c r="S117">
        <v>-4.3</v>
      </c>
      <c r="T117">
        <v>1.6</v>
      </c>
      <c r="U117">
        <v>-0.5</v>
      </c>
      <c r="V117">
        <v>2.6</v>
      </c>
      <c r="W117">
        <v>-0.8</v>
      </c>
      <c r="X117">
        <v>0</v>
      </c>
      <c r="Y117">
        <v>-3.5</v>
      </c>
      <c r="Z117">
        <v>-4</v>
      </c>
      <c r="AA117">
        <v>-0.2</v>
      </c>
      <c r="AB117">
        <v>-0.8</v>
      </c>
      <c r="AC117">
        <v>1.9</v>
      </c>
      <c r="AD117">
        <v>-3.5</v>
      </c>
      <c r="AE117">
        <v>2.2000000000000002</v>
      </c>
      <c r="AF117">
        <v>0.5</v>
      </c>
      <c r="AG117">
        <v>-1</v>
      </c>
      <c r="AH117">
        <v>0</v>
      </c>
      <c r="AI117">
        <v>1.2</v>
      </c>
      <c r="AJ117">
        <v>-1.7</v>
      </c>
      <c r="AK117">
        <v>-4.4000000000000004</v>
      </c>
      <c r="AL117">
        <v>-1.1000000000000001</v>
      </c>
      <c r="AM117">
        <v>-0.3</v>
      </c>
      <c r="AN117">
        <v>2</v>
      </c>
      <c r="AO117">
        <v>-1.1000000000000001</v>
      </c>
      <c r="AP117">
        <v>-0.8</v>
      </c>
      <c r="AQ117">
        <v>-3</v>
      </c>
      <c r="AR117">
        <v>-3.8</v>
      </c>
      <c r="AS117">
        <v>-3.5</v>
      </c>
      <c r="AT117">
        <v>-0.6</v>
      </c>
      <c r="AU117">
        <v>2.4</v>
      </c>
      <c r="AV117">
        <v>-0.6</v>
      </c>
      <c r="AW117">
        <v>-0.6</v>
      </c>
      <c r="AX117">
        <v>-1.2</v>
      </c>
      <c r="AY117">
        <v>-3.8</v>
      </c>
      <c r="BA117">
        <f t="shared" si="25"/>
        <v>-1.6</v>
      </c>
      <c r="BB117">
        <f t="shared" si="26"/>
        <v>-1.7425730659282157</v>
      </c>
      <c r="BC117">
        <f t="shared" si="27"/>
        <v>0.79389953302944005</v>
      </c>
      <c r="BD117">
        <f t="shared" si="28"/>
        <v>-1.2847742457987446</v>
      </c>
      <c r="BE117">
        <f t="shared" si="29"/>
        <v>-1.8749058459178136</v>
      </c>
      <c r="BF117">
        <f t="shared" si="30"/>
        <v>-2.1859816708631166</v>
      </c>
      <c r="BG117">
        <f t="shared" si="31"/>
        <v>-3.9000065599102021</v>
      </c>
      <c r="BH117">
        <f t="shared" si="32"/>
        <v>-0.56253019948416805</v>
      </c>
      <c r="BI117">
        <f t="shared" si="33"/>
        <v>2.2941915928850607</v>
      </c>
      <c r="BJ117">
        <f t="shared" si="34"/>
        <v>1.1055102790014684</v>
      </c>
      <c r="BK117">
        <f t="shared" si="35"/>
        <v>-0.59020377547193403</v>
      </c>
      <c r="BL117">
        <f t="shared" si="36"/>
        <v>-2.1513056802251658</v>
      </c>
      <c r="BM117">
        <f t="shared" si="37"/>
        <v>-1.2888684230110887</v>
      </c>
      <c r="BN117">
        <f t="shared" si="38"/>
        <v>-3.3884721472302806</v>
      </c>
      <c r="BO117">
        <f t="shared" si="39"/>
        <v>-3.3301785909782775</v>
      </c>
      <c r="BP117">
        <f t="shared" si="40"/>
        <v>-1.8144690226122631</v>
      </c>
      <c r="BQ117">
        <f t="shared" si="41"/>
        <v>1.1812122666765135</v>
      </c>
      <c r="BR117">
        <f t="shared" si="42"/>
        <v>-1.8749058459178136</v>
      </c>
    </row>
    <row r="118" spans="1:70" x14ac:dyDescent="0.3">
      <c r="A118">
        <v>1985</v>
      </c>
      <c r="B118">
        <v>-1.66</v>
      </c>
      <c r="C118">
        <v>4.9000000000000004</v>
      </c>
      <c r="D118">
        <v>-0.7</v>
      </c>
      <c r="E118">
        <v>-1.3</v>
      </c>
      <c r="F118">
        <v>-0.8</v>
      </c>
      <c r="G118">
        <v>-1</v>
      </c>
      <c r="H118">
        <v>-1.5</v>
      </c>
      <c r="I118">
        <v>1.9</v>
      </c>
      <c r="J118">
        <v>1.4</v>
      </c>
      <c r="K118">
        <v>0.2</v>
      </c>
      <c r="L118">
        <v>0.6</v>
      </c>
      <c r="M118">
        <v>-1.3</v>
      </c>
      <c r="N118">
        <v>-6.1</v>
      </c>
      <c r="O118">
        <v>-1.9</v>
      </c>
      <c r="P118">
        <v>-1.2</v>
      </c>
      <c r="Q118">
        <v>-2.7</v>
      </c>
      <c r="R118">
        <v>-1.6</v>
      </c>
      <c r="S118">
        <v>-0.5</v>
      </c>
      <c r="T118">
        <v>1.6</v>
      </c>
      <c r="U118">
        <v>1.5</v>
      </c>
      <c r="V118">
        <v>1.5</v>
      </c>
      <c r="W118">
        <v>0.2</v>
      </c>
      <c r="X118">
        <v>-1</v>
      </c>
      <c r="Y118">
        <v>-2.5</v>
      </c>
      <c r="Z118">
        <v>-1</v>
      </c>
      <c r="AA118">
        <v>-4.7</v>
      </c>
      <c r="AB118">
        <v>0.4</v>
      </c>
      <c r="AC118">
        <v>-2.2000000000000002</v>
      </c>
      <c r="AD118">
        <v>-2.2000000000000002</v>
      </c>
      <c r="AE118">
        <v>1.8</v>
      </c>
      <c r="AF118">
        <v>1.8</v>
      </c>
      <c r="AG118">
        <v>-0.9</v>
      </c>
      <c r="AH118">
        <v>-3.4</v>
      </c>
      <c r="AI118">
        <v>1.8</v>
      </c>
      <c r="AJ118">
        <v>-0.7</v>
      </c>
      <c r="AK118">
        <v>-2</v>
      </c>
      <c r="AL118">
        <v>-3.6</v>
      </c>
      <c r="AM118">
        <v>1.3</v>
      </c>
      <c r="AN118">
        <v>1.4</v>
      </c>
      <c r="AO118">
        <v>0.7</v>
      </c>
      <c r="AP118">
        <v>-2.6</v>
      </c>
      <c r="AQ118">
        <v>-1.3</v>
      </c>
      <c r="AR118">
        <v>-1</v>
      </c>
      <c r="AS118">
        <v>-3.1</v>
      </c>
      <c r="AT118">
        <v>0.9</v>
      </c>
      <c r="AU118">
        <v>2.2000000000000002</v>
      </c>
      <c r="AV118">
        <v>-4.2</v>
      </c>
      <c r="AW118">
        <v>-0.7</v>
      </c>
      <c r="AX118">
        <v>-0.3</v>
      </c>
      <c r="AY118">
        <v>-4.0999999999999996</v>
      </c>
      <c r="BA118">
        <f t="shared" si="25"/>
        <v>4.9000000000000004</v>
      </c>
      <c r="BB118">
        <f t="shared" si="26"/>
        <v>-1.1803441133444579</v>
      </c>
      <c r="BC118">
        <f t="shared" si="27"/>
        <v>1.3765113302336875</v>
      </c>
      <c r="BD118">
        <f t="shared" si="28"/>
        <v>-3.4463632917336184</v>
      </c>
      <c r="BE118">
        <f t="shared" si="29"/>
        <v>-4.6057120823251463</v>
      </c>
      <c r="BF118">
        <f t="shared" si="30"/>
        <v>-0.26190956352947259</v>
      </c>
      <c r="BG118">
        <f t="shared" si="31"/>
        <v>-1.5043803192975551</v>
      </c>
      <c r="BH118">
        <f t="shared" si="32"/>
        <v>-1.6601554781645711</v>
      </c>
      <c r="BI118">
        <f t="shared" si="33"/>
        <v>1.6874483528754887</v>
      </c>
      <c r="BJ118">
        <f t="shared" si="34"/>
        <v>1.8</v>
      </c>
      <c r="BK118">
        <f t="shared" si="35"/>
        <v>0.86493395007709306</v>
      </c>
      <c r="BL118">
        <f t="shared" si="36"/>
        <v>-0.30820600732441511</v>
      </c>
      <c r="BM118">
        <f t="shared" si="37"/>
        <v>-0.87842524372999919</v>
      </c>
      <c r="BN118">
        <f t="shared" si="38"/>
        <v>-1.0923992642146589</v>
      </c>
      <c r="BO118">
        <f t="shared" si="39"/>
        <v>-2.2396368143918126</v>
      </c>
      <c r="BP118">
        <f t="shared" si="40"/>
        <v>-3.2118517704479368</v>
      </c>
      <c r="BQ118">
        <f t="shared" si="41"/>
        <v>-1.6349959513742909</v>
      </c>
      <c r="BR118">
        <f t="shared" si="42"/>
        <v>-4.6057120823251463</v>
      </c>
    </row>
    <row r="119" spans="1:70" x14ac:dyDescent="0.3">
      <c r="A119">
        <v>1986</v>
      </c>
      <c r="B119">
        <v>0.88</v>
      </c>
      <c r="C119">
        <v>7.7</v>
      </c>
      <c r="D119">
        <v>-1.2</v>
      </c>
      <c r="E119">
        <v>0.4</v>
      </c>
      <c r="F119">
        <v>3.8</v>
      </c>
      <c r="G119">
        <v>3.4</v>
      </c>
      <c r="H119">
        <v>3.6</v>
      </c>
      <c r="I119">
        <v>-0.2</v>
      </c>
      <c r="J119">
        <v>-1.1000000000000001</v>
      </c>
      <c r="K119">
        <v>-0.3</v>
      </c>
      <c r="L119">
        <v>-0.2</v>
      </c>
      <c r="M119">
        <v>-3</v>
      </c>
      <c r="N119">
        <v>0.1</v>
      </c>
      <c r="O119">
        <v>-2.2999999999999998</v>
      </c>
      <c r="P119">
        <v>-1.7</v>
      </c>
      <c r="Q119">
        <v>2.1</v>
      </c>
      <c r="R119">
        <v>-1.1000000000000001</v>
      </c>
      <c r="S119">
        <v>0</v>
      </c>
      <c r="T119">
        <v>-0.2</v>
      </c>
      <c r="U119">
        <v>-1.2</v>
      </c>
      <c r="V119">
        <v>0.1</v>
      </c>
      <c r="W119">
        <v>-1.4</v>
      </c>
      <c r="X119">
        <v>-1.4</v>
      </c>
      <c r="Y119">
        <v>-0.8</v>
      </c>
      <c r="Z119">
        <v>-0.7</v>
      </c>
      <c r="AA119">
        <v>2.5</v>
      </c>
      <c r="AB119">
        <v>-0.6</v>
      </c>
      <c r="AC119">
        <v>1.6</v>
      </c>
      <c r="AD119">
        <v>1.1000000000000001</v>
      </c>
      <c r="AE119">
        <v>-0.4</v>
      </c>
      <c r="AF119">
        <v>-0.7</v>
      </c>
      <c r="AG119">
        <v>2.9</v>
      </c>
      <c r="AH119">
        <v>4.3</v>
      </c>
      <c r="AI119">
        <v>-0.6</v>
      </c>
      <c r="AJ119">
        <v>-1.3</v>
      </c>
      <c r="AK119">
        <v>1.2</v>
      </c>
      <c r="AL119">
        <v>0.9</v>
      </c>
      <c r="AM119">
        <v>-0.8</v>
      </c>
      <c r="AN119">
        <v>0.2</v>
      </c>
      <c r="AO119">
        <v>-0.1</v>
      </c>
      <c r="AP119">
        <v>-0.5</v>
      </c>
      <c r="AQ119">
        <v>-1.1000000000000001</v>
      </c>
      <c r="AR119">
        <v>1.4</v>
      </c>
      <c r="AS119">
        <v>3.4</v>
      </c>
      <c r="AT119">
        <v>-1</v>
      </c>
      <c r="AU119">
        <v>-0.8</v>
      </c>
      <c r="AV119">
        <v>-0.5</v>
      </c>
      <c r="AW119">
        <v>-3.1</v>
      </c>
      <c r="AX119">
        <v>-1.4</v>
      </c>
      <c r="AY119">
        <v>2.1</v>
      </c>
      <c r="BA119">
        <f t="shared" si="25"/>
        <v>7.7</v>
      </c>
      <c r="BB119">
        <f t="shared" si="26"/>
        <v>-1.8402796480130272</v>
      </c>
      <c r="BC119">
        <f t="shared" si="27"/>
        <v>-0.64176528025822521</v>
      </c>
      <c r="BD119">
        <f t="shared" si="28"/>
        <v>1.561046684443832</v>
      </c>
      <c r="BE119">
        <f t="shared" si="29"/>
        <v>0.25064081900790369</v>
      </c>
      <c r="BF119">
        <f t="shared" si="30"/>
        <v>-0.39793518772647901</v>
      </c>
      <c r="BG119">
        <f t="shared" si="31"/>
        <v>1.505718540978787</v>
      </c>
      <c r="BH119">
        <f t="shared" si="32"/>
        <v>3.5520097046352022</v>
      </c>
      <c r="BI119">
        <f t="shared" si="33"/>
        <v>-0.16258594560102099</v>
      </c>
      <c r="BJ119">
        <f t="shared" si="34"/>
        <v>-0.61349853157121881</v>
      </c>
      <c r="BK119">
        <f t="shared" si="35"/>
        <v>-1.0228553569196148</v>
      </c>
      <c r="BL119">
        <f t="shared" si="36"/>
        <v>-0.65793677530128991</v>
      </c>
      <c r="BM119">
        <f t="shared" si="37"/>
        <v>-1.861068628910223</v>
      </c>
      <c r="BN119">
        <f t="shared" si="38"/>
        <v>1.5019782009865379</v>
      </c>
      <c r="BO119">
        <f t="shared" si="39"/>
        <v>0.11887548073357559</v>
      </c>
      <c r="BP119">
        <f t="shared" si="40"/>
        <v>2.2551042871371929</v>
      </c>
      <c r="BQ119">
        <f t="shared" si="41"/>
        <v>3.780438939602945</v>
      </c>
      <c r="BR119">
        <f t="shared" si="42"/>
        <v>0.25064081900790369</v>
      </c>
    </row>
    <row r="120" spans="1:70" x14ac:dyDescent="0.3">
      <c r="A120">
        <v>1987</v>
      </c>
      <c r="B120">
        <v>2.19</v>
      </c>
      <c r="C120">
        <v>7.2</v>
      </c>
      <c r="D120">
        <v>-0.9</v>
      </c>
      <c r="E120">
        <v>0.4</v>
      </c>
      <c r="F120">
        <v>-0.2</v>
      </c>
      <c r="G120">
        <v>0.3</v>
      </c>
      <c r="H120">
        <v>1.7</v>
      </c>
      <c r="I120">
        <v>1</v>
      </c>
      <c r="J120">
        <v>-0.7</v>
      </c>
      <c r="K120">
        <v>0.9</v>
      </c>
      <c r="L120">
        <v>-0.6</v>
      </c>
      <c r="M120">
        <v>7</v>
      </c>
      <c r="N120">
        <v>1.1000000000000001</v>
      </c>
      <c r="O120">
        <v>3.3</v>
      </c>
      <c r="P120">
        <v>2.1</v>
      </c>
      <c r="Q120">
        <v>3.7</v>
      </c>
      <c r="R120">
        <v>0.3</v>
      </c>
      <c r="S120">
        <v>-1.2</v>
      </c>
      <c r="T120">
        <v>0.7</v>
      </c>
      <c r="U120">
        <v>-0.2</v>
      </c>
      <c r="V120">
        <v>0.5</v>
      </c>
      <c r="W120">
        <v>4.8</v>
      </c>
      <c r="X120">
        <v>10.4</v>
      </c>
      <c r="Y120">
        <v>2.7</v>
      </c>
      <c r="Z120">
        <v>-0.9</v>
      </c>
      <c r="AA120">
        <v>6.8</v>
      </c>
      <c r="AB120">
        <v>-1</v>
      </c>
      <c r="AC120">
        <v>11.8</v>
      </c>
      <c r="AD120">
        <v>6.6</v>
      </c>
      <c r="AE120">
        <v>0.8</v>
      </c>
      <c r="AF120">
        <v>0.6</v>
      </c>
      <c r="AG120">
        <v>-0.7</v>
      </c>
      <c r="AH120">
        <v>0.1</v>
      </c>
      <c r="AI120">
        <v>0.8</v>
      </c>
      <c r="AJ120">
        <v>2</v>
      </c>
      <c r="AK120">
        <v>1.1000000000000001</v>
      </c>
      <c r="AL120">
        <v>0.7</v>
      </c>
      <c r="AM120">
        <v>0.8</v>
      </c>
      <c r="AN120">
        <v>0.9</v>
      </c>
      <c r="AO120">
        <v>-0.9</v>
      </c>
      <c r="AP120">
        <v>9.9</v>
      </c>
      <c r="AQ120">
        <v>0.2</v>
      </c>
      <c r="AR120">
        <v>-0.1</v>
      </c>
      <c r="AS120">
        <v>1</v>
      </c>
      <c r="AT120">
        <v>-0.8</v>
      </c>
      <c r="AU120">
        <v>0.4</v>
      </c>
      <c r="AV120">
        <v>1.9</v>
      </c>
      <c r="AW120">
        <v>7.2</v>
      </c>
      <c r="AX120">
        <v>0</v>
      </c>
      <c r="AY120">
        <v>2.6</v>
      </c>
      <c r="BA120">
        <f t="shared" si="25"/>
        <v>7.2</v>
      </c>
      <c r="BB120">
        <f t="shared" si="26"/>
        <v>5.3814658816897882</v>
      </c>
      <c r="BC120">
        <f t="shared" si="27"/>
        <v>0.56714055156154353</v>
      </c>
      <c r="BD120">
        <f t="shared" si="28"/>
        <v>7.1379194255017602</v>
      </c>
      <c r="BE120">
        <f t="shared" si="29"/>
        <v>1.1602471876185851</v>
      </c>
      <c r="BF120">
        <f t="shared" si="30"/>
        <v>-0.29175168951842262</v>
      </c>
      <c r="BG120">
        <f t="shared" si="31"/>
        <v>0.85487802211418629</v>
      </c>
      <c r="BH120">
        <f t="shared" si="32"/>
        <v>0.30376032756786692</v>
      </c>
      <c r="BI120">
        <f t="shared" si="33"/>
        <v>0.59823243200127629</v>
      </c>
      <c r="BJ120">
        <f t="shared" si="34"/>
        <v>0.77300293685756238</v>
      </c>
      <c r="BK120">
        <f t="shared" si="35"/>
        <v>7.4300954285952403E-3</v>
      </c>
      <c r="BL120">
        <f t="shared" si="36"/>
        <v>-0.35223726105997544</v>
      </c>
      <c r="BM120">
        <f t="shared" si="37"/>
        <v>5.6724892089007968</v>
      </c>
      <c r="BN120">
        <f t="shared" si="38"/>
        <v>-0.12188778358393351</v>
      </c>
      <c r="BO120">
        <f t="shared" si="39"/>
        <v>4.8951077302312109</v>
      </c>
      <c r="BP120">
        <f t="shared" si="40"/>
        <v>5.3468923183195445</v>
      </c>
      <c r="BQ120">
        <f t="shared" si="41"/>
        <v>9.2284400790207333E-2</v>
      </c>
      <c r="BR120">
        <f t="shared" si="42"/>
        <v>1.1602471876185851</v>
      </c>
    </row>
    <row r="121" spans="1:70" x14ac:dyDescent="0.3">
      <c r="A121">
        <v>1988</v>
      </c>
      <c r="B121">
        <v>-0.22</v>
      </c>
      <c r="C121">
        <v>3.3</v>
      </c>
      <c r="D121">
        <v>-1.1000000000000001</v>
      </c>
      <c r="E121">
        <v>-1.4</v>
      </c>
      <c r="F121">
        <v>-0.1</v>
      </c>
      <c r="G121">
        <v>0.4</v>
      </c>
      <c r="H121">
        <v>-1.9</v>
      </c>
      <c r="I121">
        <v>0.7</v>
      </c>
      <c r="J121">
        <v>0.2</v>
      </c>
      <c r="K121">
        <v>-1</v>
      </c>
      <c r="L121">
        <v>-1.1000000000000001</v>
      </c>
      <c r="M121">
        <v>-0.3</v>
      </c>
      <c r="N121">
        <v>0.9</v>
      </c>
      <c r="O121">
        <v>-0.3</v>
      </c>
      <c r="P121">
        <v>-0.2</v>
      </c>
      <c r="Q121">
        <v>-1</v>
      </c>
      <c r="R121">
        <v>-0.8</v>
      </c>
      <c r="S121">
        <v>-1.2</v>
      </c>
      <c r="T121">
        <v>0.9</v>
      </c>
      <c r="U121">
        <v>-0.2</v>
      </c>
      <c r="V121">
        <v>2.2999999999999998</v>
      </c>
      <c r="W121">
        <v>1</v>
      </c>
      <c r="X121">
        <v>0.4</v>
      </c>
      <c r="Y121">
        <v>-0.9</v>
      </c>
      <c r="Z121">
        <v>-1.4</v>
      </c>
      <c r="AA121">
        <v>2.4</v>
      </c>
      <c r="AB121">
        <v>-1.5</v>
      </c>
      <c r="AC121">
        <v>3.4</v>
      </c>
      <c r="AD121">
        <v>-0.9</v>
      </c>
      <c r="AE121">
        <v>1.9</v>
      </c>
      <c r="AF121">
        <v>0.2</v>
      </c>
      <c r="AG121">
        <v>-1</v>
      </c>
      <c r="AH121">
        <v>-0.8</v>
      </c>
      <c r="AI121">
        <v>1.6</v>
      </c>
      <c r="AJ121">
        <v>0.4</v>
      </c>
      <c r="AK121">
        <v>-1.8</v>
      </c>
      <c r="AL121">
        <v>0.7</v>
      </c>
      <c r="AM121">
        <v>0.2</v>
      </c>
      <c r="AN121">
        <v>0.9</v>
      </c>
      <c r="AO121">
        <v>-1.6</v>
      </c>
      <c r="AP121">
        <v>1</v>
      </c>
      <c r="AQ121">
        <v>-1.2</v>
      </c>
      <c r="AR121">
        <v>-1.3</v>
      </c>
      <c r="AS121">
        <v>-1.4</v>
      </c>
      <c r="AT121">
        <v>-0.8</v>
      </c>
      <c r="AU121">
        <v>2.5</v>
      </c>
      <c r="AV121">
        <v>0.9</v>
      </c>
      <c r="AW121">
        <v>0</v>
      </c>
      <c r="AX121">
        <v>-0.5</v>
      </c>
      <c r="AY121">
        <v>0</v>
      </c>
      <c r="BA121">
        <f t="shared" si="25"/>
        <v>3.3</v>
      </c>
      <c r="BB121">
        <f t="shared" si="26"/>
        <v>5.1272530432020513E-3</v>
      </c>
      <c r="BC121">
        <f t="shared" si="27"/>
        <v>0.98440783782006192</v>
      </c>
      <c r="BD121">
        <f t="shared" si="28"/>
        <v>1.2720515824979644</v>
      </c>
      <c r="BE121">
        <f t="shared" si="29"/>
        <v>0.82166951611126304</v>
      </c>
      <c r="BF121">
        <f t="shared" si="30"/>
        <v>-1.0758292462699333</v>
      </c>
      <c r="BG121">
        <f t="shared" si="31"/>
        <v>-1.3237442023756594</v>
      </c>
      <c r="BH121">
        <f t="shared" si="32"/>
        <v>-0.68509391347428861</v>
      </c>
      <c r="BI121">
        <f t="shared" si="33"/>
        <v>1.951425380872617</v>
      </c>
      <c r="BJ121">
        <f t="shared" si="34"/>
        <v>1.4110205580029369</v>
      </c>
      <c r="BK121">
        <f t="shared" si="35"/>
        <v>-0.30184439721631873</v>
      </c>
      <c r="BL121">
        <f t="shared" si="36"/>
        <v>-1.1963752839025874</v>
      </c>
      <c r="BM121">
        <f t="shared" si="37"/>
        <v>0.25084344223661037</v>
      </c>
      <c r="BN121">
        <f t="shared" si="38"/>
        <v>-1.2977953894445919</v>
      </c>
      <c r="BO121">
        <f t="shared" si="39"/>
        <v>-0.81051521925688919</v>
      </c>
      <c r="BP121">
        <f t="shared" si="40"/>
        <v>0.60656528390487607</v>
      </c>
      <c r="BQ121">
        <f t="shared" si="41"/>
        <v>-9.7264869797779707E-2</v>
      </c>
      <c r="BR121">
        <f t="shared" si="42"/>
        <v>0.82166951611126304</v>
      </c>
    </row>
    <row r="122" spans="1:70" x14ac:dyDescent="0.3">
      <c r="A122">
        <v>1989</v>
      </c>
      <c r="B122">
        <v>0.01</v>
      </c>
      <c r="C122">
        <v>0.6</v>
      </c>
      <c r="D122">
        <v>1.9</v>
      </c>
      <c r="E122">
        <v>0.1</v>
      </c>
      <c r="F122">
        <v>-0.2</v>
      </c>
      <c r="G122">
        <v>-1.6</v>
      </c>
      <c r="H122">
        <v>-1.3</v>
      </c>
      <c r="I122">
        <v>2</v>
      </c>
      <c r="J122">
        <v>2</v>
      </c>
      <c r="K122">
        <v>2.8</v>
      </c>
      <c r="L122">
        <v>2.6</v>
      </c>
      <c r="M122">
        <v>1.8</v>
      </c>
      <c r="N122">
        <v>-3.6</v>
      </c>
      <c r="O122">
        <v>1.4</v>
      </c>
      <c r="P122">
        <v>1.7</v>
      </c>
      <c r="Q122">
        <v>1.1000000000000001</v>
      </c>
      <c r="R122">
        <v>1.5</v>
      </c>
      <c r="S122">
        <v>1.3</v>
      </c>
      <c r="T122">
        <v>1.7</v>
      </c>
      <c r="U122">
        <v>2</v>
      </c>
      <c r="V122">
        <v>0.7</v>
      </c>
      <c r="W122">
        <v>1.6</v>
      </c>
      <c r="X122">
        <v>0.3</v>
      </c>
      <c r="Y122">
        <v>1</v>
      </c>
      <c r="Z122">
        <v>1.3</v>
      </c>
      <c r="AA122">
        <v>-1.6</v>
      </c>
      <c r="AB122">
        <v>1.5</v>
      </c>
      <c r="AC122">
        <v>0</v>
      </c>
      <c r="AD122">
        <v>1.6</v>
      </c>
      <c r="AE122">
        <v>1.4</v>
      </c>
      <c r="AF122">
        <v>2.1</v>
      </c>
      <c r="AG122">
        <v>-0.1</v>
      </c>
      <c r="AH122">
        <v>-3.6</v>
      </c>
      <c r="AI122">
        <v>1.9</v>
      </c>
      <c r="AJ122">
        <v>2.1</v>
      </c>
      <c r="AK122">
        <v>-0.2</v>
      </c>
      <c r="AL122">
        <v>-2.9</v>
      </c>
      <c r="AM122">
        <v>2.2000000000000002</v>
      </c>
      <c r="AN122">
        <v>1.9</v>
      </c>
      <c r="AO122">
        <v>2.1</v>
      </c>
      <c r="AP122">
        <v>1.1000000000000001</v>
      </c>
      <c r="AQ122">
        <v>1.3</v>
      </c>
      <c r="AR122">
        <v>0.7</v>
      </c>
      <c r="AS122">
        <v>-3.5</v>
      </c>
      <c r="AT122">
        <v>1.7</v>
      </c>
      <c r="AU122">
        <v>1.5</v>
      </c>
      <c r="AV122">
        <v>-1.1000000000000001</v>
      </c>
      <c r="AW122">
        <v>0.9</v>
      </c>
      <c r="AX122">
        <v>2</v>
      </c>
      <c r="AY122">
        <v>-2.1</v>
      </c>
      <c r="BA122">
        <f t="shared" si="25"/>
        <v>0.6</v>
      </c>
      <c r="BB122">
        <f t="shared" si="26"/>
        <v>1.2453574671969436</v>
      </c>
      <c r="BC122">
        <f t="shared" si="27"/>
        <v>1.758834243158603</v>
      </c>
      <c r="BD122">
        <f t="shared" si="28"/>
        <v>-0.49634972192665411</v>
      </c>
      <c r="BE122">
        <f t="shared" si="29"/>
        <v>-2.6480053207767353</v>
      </c>
      <c r="BF122">
        <f t="shared" si="30"/>
        <v>1.4677744497877909</v>
      </c>
      <c r="BG122">
        <f t="shared" si="31"/>
        <v>0.62944962353404221</v>
      </c>
      <c r="BH122">
        <f t="shared" si="32"/>
        <v>-1.6053216663995222</v>
      </c>
      <c r="BI122">
        <f t="shared" si="33"/>
        <v>1.1622126505543591</v>
      </c>
      <c r="BJ122">
        <f t="shared" si="34"/>
        <v>1.9269970631424376</v>
      </c>
      <c r="BK122">
        <f t="shared" si="35"/>
        <v>1.9748126849189482</v>
      </c>
      <c r="BL122">
        <f t="shared" si="36"/>
        <v>1.9173058323643515</v>
      </c>
      <c r="BM122">
        <f t="shared" si="37"/>
        <v>1.2015690506313412</v>
      </c>
      <c r="BN122">
        <f t="shared" si="38"/>
        <v>0.3996844542467809</v>
      </c>
      <c r="BO122">
        <f t="shared" si="39"/>
        <v>1.3494746804821287</v>
      </c>
      <c r="BP122">
        <f t="shared" si="40"/>
        <v>-1.3532123438571153</v>
      </c>
      <c r="BQ122">
        <f t="shared" si="41"/>
        <v>-1.7596424549178276</v>
      </c>
      <c r="BR122">
        <f t="shared" si="42"/>
        <v>-2.6480053207767353</v>
      </c>
    </row>
    <row r="123" spans="1:70" x14ac:dyDescent="0.3">
      <c r="A123">
        <v>1990</v>
      </c>
      <c r="B123">
        <v>1.41</v>
      </c>
      <c r="C123">
        <v>-4.2</v>
      </c>
      <c r="D123">
        <v>1</v>
      </c>
      <c r="E123">
        <v>1.3</v>
      </c>
      <c r="F123">
        <v>-0.3</v>
      </c>
      <c r="G123">
        <v>-0.1</v>
      </c>
      <c r="H123">
        <v>0.5</v>
      </c>
      <c r="I123">
        <v>1.3</v>
      </c>
      <c r="J123">
        <v>1.9</v>
      </c>
      <c r="K123">
        <v>1.7</v>
      </c>
      <c r="L123">
        <v>1.9</v>
      </c>
      <c r="M123">
        <v>2.7</v>
      </c>
      <c r="N123">
        <v>1.9</v>
      </c>
      <c r="O123">
        <v>2</v>
      </c>
      <c r="P123">
        <v>1.7</v>
      </c>
      <c r="Q123">
        <v>1.1000000000000001</v>
      </c>
      <c r="R123">
        <v>1.5</v>
      </c>
      <c r="S123">
        <v>0.4</v>
      </c>
      <c r="T123">
        <v>0.4</v>
      </c>
      <c r="U123">
        <v>1.8</v>
      </c>
      <c r="V123">
        <v>-1.1000000000000001</v>
      </c>
      <c r="W123">
        <v>1.4</v>
      </c>
      <c r="X123">
        <v>3.4</v>
      </c>
      <c r="Y123">
        <v>1.8</v>
      </c>
      <c r="Z123">
        <v>0.8</v>
      </c>
      <c r="AA123">
        <v>3.6</v>
      </c>
      <c r="AB123">
        <v>1.9</v>
      </c>
      <c r="AC123">
        <v>5</v>
      </c>
      <c r="AD123">
        <v>2.4</v>
      </c>
      <c r="AE123">
        <v>-0.5</v>
      </c>
      <c r="AF123">
        <v>1.9</v>
      </c>
      <c r="AG123">
        <v>-0.9</v>
      </c>
      <c r="AH123">
        <v>0.5</v>
      </c>
      <c r="AI123">
        <v>1</v>
      </c>
      <c r="AJ123">
        <v>1.4</v>
      </c>
      <c r="AK123">
        <v>0.8</v>
      </c>
      <c r="AL123">
        <v>1.7</v>
      </c>
      <c r="AM123">
        <v>1.6</v>
      </c>
      <c r="AN123">
        <v>0.7</v>
      </c>
      <c r="AO123">
        <v>2.1</v>
      </c>
      <c r="AP123">
        <v>4</v>
      </c>
      <c r="AQ123">
        <v>1.5</v>
      </c>
      <c r="AR123">
        <v>0.4</v>
      </c>
      <c r="AS123">
        <v>1.3</v>
      </c>
      <c r="AT123">
        <v>1.7</v>
      </c>
      <c r="AU123">
        <v>-0.2</v>
      </c>
      <c r="AV123">
        <v>2.6</v>
      </c>
      <c r="AW123">
        <v>2</v>
      </c>
      <c r="AX123">
        <v>1.3</v>
      </c>
      <c r="AY123">
        <v>1.7</v>
      </c>
      <c r="BA123">
        <f t="shared" ref="BA123:BA156" si="43">SUMPRODUCT($C123:$AY123,$C$20:$AY$20)</f>
        <v>-4.2</v>
      </c>
      <c r="BB123">
        <f t="shared" si="26"/>
        <v>2.1512736488451272</v>
      </c>
      <c r="BC123">
        <f t="shared" si="27"/>
        <v>0.78415740398771616</v>
      </c>
      <c r="BD123">
        <f t="shared" si="28"/>
        <v>3.2774879056403012</v>
      </c>
      <c r="BE123">
        <f t="shared" si="29"/>
        <v>2.0114641520828149</v>
      </c>
      <c r="BF123">
        <f t="shared" si="30"/>
        <v>1.3257266221962345</v>
      </c>
      <c r="BG123">
        <f t="shared" si="31"/>
        <v>0.60572510088898923</v>
      </c>
      <c r="BH123">
        <f t="shared" si="32"/>
        <v>7.9759278418115309E-2</v>
      </c>
      <c r="BI123">
        <f t="shared" si="33"/>
        <v>-0.48031107920555166</v>
      </c>
      <c r="BJ123">
        <f t="shared" si="34"/>
        <v>1.121486784140969</v>
      </c>
      <c r="BK123">
        <f t="shared" si="35"/>
        <v>1.5930491311413928</v>
      </c>
      <c r="BL123">
        <f t="shared" si="36"/>
        <v>1.5354391932276328</v>
      </c>
      <c r="BM123">
        <f t="shared" si="37"/>
        <v>2.1310786757956883</v>
      </c>
      <c r="BN123">
        <f t="shared" si="38"/>
        <v>0.24731923383148319</v>
      </c>
      <c r="BO123">
        <f t="shared" si="39"/>
        <v>1.9382033542754828</v>
      </c>
      <c r="BP123">
        <f t="shared" si="40"/>
        <v>2.6094286666213131</v>
      </c>
      <c r="BQ123">
        <f t="shared" si="41"/>
        <v>1.3807264315914142E-2</v>
      </c>
      <c r="BR123">
        <f t="shared" si="42"/>
        <v>2.0114641520828149</v>
      </c>
    </row>
    <row r="124" spans="1:70" x14ac:dyDescent="0.3">
      <c r="A124">
        <v>1991</v>
      </c>
      <c r="B124">
        <v>1.1399999999999999</v>
      </c>
      <c r="C124">
        <v>0</v>
      </c>
      <c r="D124">
        <v>2.4</v>
      </c>
      <c r="E124">
        <v>0.5</v>
      </c>
      <c r="F124">
        <v>0.1</v>
      </c>
      <c r="G124">
        <v>0.9</v>
      </c>
      <c r="H124">
        <v>-0.6</v>
      </c>
      <c r="I124">
        <v>5</v>
      </c>
      <c r="J124">
        <v>5.0999999999999996</v>
      </c>
      <c r="K124">
        <v>3.5</v>
      </c>
      <c r="L124">
        <v>2.9</v>
      </c>
      <c r="M124">
        <v>-0.3</v>
      </c>
      <c r="N124">
        <v>-0.8</v>
      </c>
      <c r="O124">
        <v>1.3</v>
      </c>
      <c r="P124">
        <v>2.5</v>
      </c>
      <c r="Q124">
        <v>0.6</v>
      </c>
      <c r="R124">
        <v>2.5</v>
      </c>
      <c r="S124">
        <v>0.7</v>
      </c>
      <c r="T124">
        <v>4.7</v>
      </c>
      <c r="U124">
        <v>4.5999999999999996</v>
      </c>
      <c r="V124">
        <v>3.4</v>
      </c>
      <c r="W124">
        <v>2.6</v>
      </c>
      <c r="X124">
        <v>2</v>
      </c>
      <c r="Y124">
        <v>0.9</v>
      </c>
      <c r="Z124">
        <v>1.6</v>
      </c>
      <c r="AA124">
        <v>1.3</v>
      </c>
      <c r="AB124">
        <v>3.6</v>
      </c>
      <c r="AC124">
        <v>3.2</v>
      </c>
      <c r="AD124">
        <v>1</v>
      </c>
      <c r="AE124">
        <v>4.4000000000000004</v>
      </c>
      <c r="AF124">
        <v>5</v>
      </c>
      <c r="AG124">
        <v>-0.2</v>
      </c>
      <c r="AH124">
        <v>-0.3</v>
      </c>
      <c r="AI124">
        <v>4.8</v>
      </c>
      <c r="AJ124">
        <v>3.8</v>
      </c>
      <c r="AK124">
        <v>-0.1</v>
      </c>
      <c r="AL124">
        <v>0.4</v>
      </c>
      <c r="AM124">
        <v>4.2</v>
      </c>
      <c r="AN124">
        <v>4.7</v>
      </c>
      <c r="AO124">
        <v>3.2</v>
      </c>
      <c r="AP124">
        <v>1.9</v>
      </c>
      <c r="AQ124">
        <v>2.5</v>
      </c>
      <c r="AR124">
        <v>-0.1</v>
      </c>
      <c r="AS124">
        <v>-1.9</v>
      </c>
      <c r="AT124">
        <v>4.2</v>
      </c>
      <c r="AU124">
        <v>4.5999999999999996</v>
      </c>
      <c r="AV124">
        <v>0.3</v>
      </c>
      <c r="AW124">
        <v>1.1000000000000001</v>
      </c>
      <c r="AX124">
        <v>3.7</v>
      </c>
      <c r="AY124">
        <v>-0.3</v>
      </c>
      <c r="BA124">
        <f t="shared" si="43"/>
        <v>0</v>
      </c>
      <c r="BB124">
        <f t="shared" si="26"/>
        <v>1.628039287615588</v>
      </c>
      <c r="BC124">
        <f t="shared" si="27"/>
        <v>4.2840526771123715</v>
      </c>
      <c r="BD124">
        <f t="shared" si="28"/>
        <v>1.2961233430834909</v>
      </c>
      <c r="BE124">
        <f t="shared" si="29"/>
        <v>-3.1768382997996544E-2</v>
      </c>
      <c r="BF124">
        <f t="shared" si="30"/>
        <v>2.2367079947335551</v>
      </c>
      <c r="BG124">
        <f t="shared" si="31"/>
        <v>3.9054060948854566E-2</v>
      </c>
      <c r="BH124">
        <f t="shared" si="32"/>
        <v>-0.18067524443732058</v>
      </c>
      <c r="BI124">
        <f t="shared" si="33"/>
        <v>4.0260173885299517</v>
      </c>
      <c r="BJ124">
        <f t="shared" si="34"/>
        <v>4.8269970631424375</v>
      </c>
      <c r="BK124">
        <f t="shared" si="35"/>
        <v>4.144667250072926</v>
      </c>
      <c r="BL124">
        <f t="shared" si="36"/>
        <v>2.7821119635735325</v>
      </c>
      <c r="BM124">
        <f t="shared" si="37"/>
        <v>2.1171252883828235</v>
      </c>
      <c r="BN124">
        <f t="shared" si="38"/>
        <v>-1.8083480520906872E-3</v>
      </c>
      <c r="BO124">
        <f t="shared" si="39"/>
        <v>0.60378795102432892</v>
      </c>
      <c r="BP124">
        <f t="shared" si="40"/>
        <v>0.53477749693427046</v>
      </c>
      <c r="BQ124">
        <f t="shared" si="41"/>
        <v>0.31285168314690315</v>
      </c>
      <c r="BR124">
        <f t="shared" si="42"/>
        <v>-3.1768382997996544E-2</v>
      </c>
    </row>
    <row r="125" spans="1:70" x14ac:dyDescent="0.3">
      <c r="A125">
        <v>1992</v>
      </c>
      <c r="B125">
        <v>4.12</v>
      </c>
      <c r="C125">
        <v>-0.2</v>
      </c>
      <c r="D125">
        <v>1.8</v>
      </c>
      <c r="E125">
        <v>3.5</v>
      </c>
      <c r="F125">
        <v>0.5</v>
      </c>
      <c r="G125">
        <v>1.8</v>
      </c>
      <c r="H125">
        <v>2</v>
      </c>
      <c r="I125">
        <v>3.4</v>
      </c>
      <c r="J125">
        <v>3.6</v>
      </c>
      <c r="K125">
        <v>1.3</v>
      </c>
      <c r="L125">
        <v>2.5</v>
      </c>
      <c r="M125">
        <v>7.7</v>
      </c>
      <c r="N125">
        <v>4.5999999999999996</v>
      </c>
      <c r="O125">
        <v>5.9</v>
      </c>
      <c r="P125">
        <v>5.0999999999999996</v>
      </c>
      <c r="Q125">
        <v>6.8</v>
      </c>
      <c r="R125">
        <v>3.9</v>
      </c>
      <c r="S125">
        <v>2</v>
      </c>
      <c r="T125">
        <v>2.8</v>
      </c>
      <c r="U125">
        <v>3.5</v>
      </c>
      <c r="V125">
        <v>0.5</v>
      </c>
      <c r="W125">
        <v>4.4000000000000004</v>
      </c>
      <c r="X125">
        <v>8.3000000000000007</v>
      </c>
      <c r="Y125">
        <v>5.8</v>
      </c>
      <c r="Z125">
        <v>2.2000000000000002</v>
      </c>
      <c r="AA125">
        <v>9.5</v>
      </c>
      <c r="AB125">
        <v>3.2</v>
      </c>
      <c r="AC125">
        <v>11.3</v>
      </c>
      <c r="AD125">
        <v>8.6</v>
      </c>
      <c r="AE125">
        <v>1.9</v>
      </c>
      <c r="AF125">
        <v>3.9</v>
      </c>
      <c r="AG125">
        <v>-0.1</v>
      </c>
      <c r="AH125">
        <v>2.2999999999999998</v>
      </c>
      <c r="AI125">
        <v>2.8</v>
      </c>
      <c r="AJ125">
        <v>4.2</v>
      </c>
      <c r="AK125">
        <v>4.7</v>
      </c>
      <c r="AL125">
        <v>4.5999999999999996</v>
      </c>
      <c r="AM125">
        <v>3.7</v>
      </c>
      <c r="AN125">
        <v>3</v>
      </c>
      <c r="AO125">
        <v>2.9</v>
      </c>
      <c r="AP125">
        <v>10.5</v>
      </c>
      <c r="AQ125">
        <v>3.4</v>
      </c>
      <c r="AR125">
        <v>1.9</v>
      </c>
      <c r="AS125">
        <v>1.1000000000000001</v>
      </c>
      <c r="AT125">
        <v>3.5</v>
      </c>
      <c r="AU125">
        <v>1.4</v>
      </c>
      <c r="AV125">
        <v>5.5</v>
      </c>
      <c r="AW125">
        <v>6.5</v>
      </c>
      <c r="AX125">
        <v>3.4</v>
      </c>
      <c r="AY125">
        <v>4.5999999999999996</v>
      </c>
      <c r="BA125">
        <f t="shared" si="43"/>
        <v>-0.2</v>
      </c>
      <c r="BB125">
        <f t="shared" si="26"/>
        <v>6.2004348390156165</v>
      </c>
      <c r="BC125">
        <f t="shared" si="27"/>
        <v>2.7098190299356975</v>
      </c>
      <c r="BD125">
        <f t="shared" si="28"/>
        <v>8.7571911361159334</v>
      </c>
      <c r="BE125">
        <f t="shared" si="29"/>
        <v>4.8440216748205662</v>
      </c>
      <c r="BF125">
        <f t="shared" si="30"/>
        <v>2.5067133248211038</v>
      </c>
      <c r="BG125">
        <f t="shared" si="31"/>
        <v>3.3400757062229247</v>
      </c>
      <c r="BH125">
        <f t="shared" si="32"/>
        <v>1.2753474579975812</v>
      </c>
      <c r="BI125">
        <f t="shared" si="33"/>
        <v>1.3836468054558506</v>
      </c>
      <c r="BJ125">
        <f t="shared" si="34"/>
        <v>2.9484838472834065</v>
      </c>
      <c r="BK125">
        <f t="shared" si="35"/>
        <v>3.5543851314747679</v>
      </c>
      <c r="BL125">
        <f t="shared" si="36"/>
        <v>2.5668629986633489</v>
      </c>
      <c r="BM125">
        <f t="shared" si="37"/>
        <v>6.0260208131775457</v>
      </c>
      <c r="BN125">
        <f t="shared" si="38"/>
        <v>1.9678355647884616</v>
      </c>
      <c r="BO125">
        <f t="shared" si="39"/>
        <v>7.2232263623874751</v>
      </c>
      <c r="BP125">
        <f t="shared" si="40"/>
        <v>6.4588131658040764</v>
      </c>
      <c r="BQ125">
        <f t="shared" si="41"/>
        <v>1.555279698054286</v>
      </c>
      <c r="BR125">
        <f t="shared" si="42"/>
        <v>4.8440216748205662</v>
      </c>
    </row>
    <row r="126" spans="1:70" x14ac:dyDescent="0.3">
      <c r="A126">
        <v>1993</v>
      </c>
      <c r="B126">
        <v>-1.1100000000000001</v>
      </c>
      <c r="C126">
        <v>2.1</v>
      </c>
      <c r="D126">
        <v>0.8</v>
      </c>
      <c r="E126">
        <v>-0.4</v>
      </c>
      <c r="F126">
        <v>-0.2</v>
      </c>
      <c r="G126">
        <v>-1.7</v>
      </c>
      <c r="H126">
        <v>-1.8</v>
      </c>
      <c r="I126">
        <v>0.7</v>
      </c>
      <c r="J126">
        <v>1.6</v>
      </c>
      <c r="K126">
        <v>2</v>
      </c>
      <c r="L126">
        <v>0.8</v>
      </c>
      <c r="M126">
        <v>-0.9</v>
      </c>
      <c r="N126">
        <v>-3.5</v>
      </c>
      <c r="O126">
        <v>0.5</v>
      </c>
      <c r="P126">
        <v>0.8</v>
      </c>
      <c r="Q126">
        <v>-3.8</v>
      </c>
      <c r="R126">
        <v>0.7</v>
      </c>
      <c r="S126">
        <v>0.9</v>
      </c>
      <c r="T126">
        <v>0.3</v>
      </c>
      <c r="U126">
        <v>1.1000000000000001</v>
      </c>
      <c r="V126">
        <v>-0.7</v>
      </c>
      <c r="W126">
        <v>1.8</v>
      </c>
      <c r="X126">
        <v>0.5</v>
      </c>
      <c r="Y126">
        <v>-0.6</v>
      </c>
      <c r="Z126">
        <v>0.7</v>
      </c>
      <c r="AA126">
        <v>-5.4</v>
      </c>
      <c r="AB126">
        <v>0.6</v>
      </c>
      <c r="AC126">
        <v>-2.2000000000000002</v>
      </c>
      <c r="AD126">
        <v>-4.7</v>
      </c>
      <c r="AE126">
        <v>0.1</v>
      </c>
      <c r="AF126">
        <v>1.7</v>
      </c>
      <c r="AG126">
        <v>0.6</v>
      </c>
      <c r="AH126">
        <v>-3.8</v>
      </c>
      <c r="AI126">
        <v>0.4</v>
      </c>
      <c r="AJ126">
        <v>1.8</v>
      </c>
      <c r="AK126">
        <v>-1.3</v>
      </c>
      <c r="AL126">
        <v>-4</v>
      </c>
      <c r="AM126">
        <v>1.2</v>
      </c>
      <c r="AN126">
        <v>0.5</v>
      </c>
      <c r="AO126">
        <v>0.5</v>
      </c>
      <c r="AP126">
        <v>-3.6</v>
      </c>
      <c r="AQ126">
        <v>0.6</v>
      </c>
      <c r="AR126">
        <v>0.5</v>
      </c>
      <c r="AS126">
        <v>-1.9</v>
      </c>
      <c r="AT126">
        <v>0.9</v>
      </c>
      <c r="AU126">
        <v>0.3</v>
      </c>
      <c r="AV126">
        <v>-3.5</v>
      </c>
      <c r="AW126">
        <v>1.8</v>
      </c>
      <c r="AX126">
        <v>1.5</v>
      </c>
      <c r="AY126">
        <v>-4.2</v>
      </c>
      <c r="BA126">
        <f t="shared" si="43"/>
        <v>2.1</v>
      </c>
      <c r="BB126">
        <f t="shared" si="26"/>
        <v>0.62069936608345144</v>
      </c>
      <c r="BC126">
        <f t="shared" si="27"/>
        <v>0.62333638575916861</v>
      </c>
      <c r="BD126">
        <f t="shared" si="28"/>
        <v>-4.26369861243339</v>
      </c>
      <c r="BE126">
        <f t="shared" si="29"/>
        <v>-3.6958262097218424</v>
      </c>
      <c r="BF126">
        <f t="shared" si="30"/>
        <v>0.66875375393292846</v>
      </c>
      <c r="BG126">
        <f t="shared" si="31"/>
        <v>-0.65420891127357006</v>
      </c>
      <c r="BH126">
        <f t="shared" si="32"/>
        <v>-1.4201752954376556</v>
      </c>
      <c r="BI126">
        <f t="shared" si="33"/>
        <v>-0.18637792135279571</v>
      </c>
      <c r="BJ126">
        <f t="shared" si="34"/>
        <v>0.57548091042584437</v>
      </c>
      <c r="BK126">
        <f t="shared" si="35"/>
        <v>1.1591565612368213</v>
      </c>
      <c r="BL126">
        <f t="shared" si="36"/>
        <v>0.87794579498158032</v>
      </c>
      <c r="BM126">
        <f t="shared" si="37"/>
        <v>1.1442066061372826</v>
      </c>
      <c r="BN126">
        <f t="shared" si="38"/>
        <v>0.24210339431322125</v>
      </c>
      <c r="BO126">
        <f t="shared" si="39"/>
        <v>-2.6955509409841043</v>
      </c>
      <c r="BP126">
        <f t="shared" si="40"/>
        <v>-3.4209347030123523</v>
      </c>
      <c r="BQ126">
        <f t="shared" si="41"/>
        <v>-1.8586362329581871</v>
      </c>
      <c r="BR126">
        <f t="shared" si="42"/>
        <v>-3.6958262097218424</v>
      </c>
    </row>
    <row r="127" spans="1:70" x14ac:dyDescent="0.3">
      <c r="A127">
        <v>1994</v>
      </c>
      <c r="B127">
        <v>-0.43</v>
      </c>
      <c r="C127">
        <v>4.2</v>
      </c>
      <c r="D127">
        <v>-1.1000000000000001</v>
      </c>
      <c r="E127">
        <v>-0.6</v>
      </c>
      <c r="F127">
        <v>0.5</v>
      </c>
      <c r="G127">
        <v>0.6</v>
      </c>
      <c r="H127">
        <v>1.1000000000000001</v>
      </c>
      <c r="I127">
        <v>-3</v>
      </c>
      <c r="J127">
        <v>-2.1</v>
      </c>
      <c r="K127">
        <v>0.2</v>
      </c>
      <c r="L127">
        <v>-0.8</v>
      </c>
      <c r="M127">
        <v>-3.4</v>
      </c>
      <c r="N127">
        <v>2.2000000000000002</v>
      </c>
      <c r="O127">
        <v>-1.9</v>
      </c>
      <c r="P127">
        <v>-2.2999999999999998</v>
      </c>
      <c r="Q127">
        <v>0.1</v>
      </c>
      <c r="R127">
        <v>-1.9</v>
      </c>
      <c r="S127">
        <v>-0.7</v>
      </c>
      <c r="T127">
        <v>-3</v>
      </c>
      <c r="U127">
        <v>-2.8</v>
      </c>
      <c r="V127">
        <v>-3</v>
      </c>
      <c r="W127">
        <v>-3.9</v>
      </c>
      <c r="X127">
        <v>-4</v>
      </c>
      <c r="Y127">
        <v>-0.8</v>
      </c>
      <c r="Z127">
        <v>-1.2</v>
      </c>
      <c r="AA127">
        <v>1.2</v>
      </c>
      <c r="AB127">
        <v>-1.4</v>
      </c>
      <c r="AC127">
        <v>-4.5999999999999996</v>
      </c>
      <c r="AD127">
        <v>-0.5</v>
      </c>
      <c r="AE127">
        <v>-3.2</v>
      </c>
      <c r="AF127">
        <v>-2.5</v>
      </c>
      <c r="AG127">
        <v>0.6</v>
      </c>
      <c r="AH127">
        <v>0.9</v>
      </c>
      <c r="AI127">
        <v>-4.4000000000000004</v>
      </c>
      <c r="AJ127">
        <v>-2.7</v>
      </c>
      <c r="AK127">
        <v>-0.3</v>
      </c>
      <c r="AL127">
        <v>2.2000000000000002</v>
      </c>
      <c r="AM127">
        <v>-3.3</v>
      </c>
      <c r="AN127">
        <v>-2.6</v>
      </c>
      <c r="AO127">
        <v>-1</v>
      </c>
      <c r="AP127">
        <v>-3</v>
      </c>
      <c r="AQ127">
        <v>-1.2</v>
      </c>
      <c r="AR127">
        <v>1</v>
      </c>
      <c r="AS127">
        <v>1.9</v>
      </c>
      <c r="AT127">
        <v>-2</v>
      </c>
      <c r="AU127">
        <v>-4.0999999999999996</v>
      </c>
      <c r="AV127">
        <v>2.9</v>
      </c>
      <c r="AW127">
        <v>-3.3</v>
      </c>
      <c r="AX127">
        <v>-1.9</v>
      </c>
      <c r="AY127">
        <v>1.7</v>
      </c>
      <c r="BA127">
        <f t="shared" si="43"/>
        <v>4.2</v>
      </c>
      <c r="BB127">
        <f t="shared" si="26"/>
        <v>-2.8199200558311825</v>
      </c>
      <c r="BC127">
        <f t="shared" si="27"/>
        <v>-3.2879569152622978</v>
      </c>
      <c r="BD127">
        <f t="shared" si="28"/>
        <v>-0.52459430585052536</v>
      </c>
      <c r="BE127">
        <f t="shared" si="29"/>
        <v>2.3897946359715521</v>
      </c>
      <c r="BF127">
        <f t="shared" si="30"/>
        <v>-0.90428694168327339</v>
      </c>
      <c r="BG127">
        <f t="shared" si="31"/>
        <v>0.60453532754603467</v>
      </c>
      <c r="BH127">
        <f t="shared" si="32"/>
        <v>0.86264196307575747</v>
      </c>
      <c r="BI127">
        <f t="shared" si="33"/>
        <v>-3.1837042354630296</v>
      </c>
      <c r="BJ127">
        <f t="shared" si="34"/>
        <v>-4.143527900146843</v>
      </c>
      <c r="BK127">
        <f t="shared" si="35"/>
        <v>-2.5300145851564779</v>
      </c>
      <c r="BL127">
        <f t="shared" si="36"/>
        <v>-1.0050586279218872</v>
      </c>
      <c r="BM127">
        <f t="shared" si="37"/>
        <v>-3.1498508471633051</v>
      </c>
      <c r="BN127">
        <f t="shared" si="38"/>
        <v>0.46117634138975577</v>
      </c>
      <c r="BO127">
        <f t="shared" si="39"/>
        <v>-0.9716249766034164</v>
      </c>
      <c r="BP127">
        <f t="shared" si="40"/>
        <v>0.11343496030686961</v>
      </c>
      <c r="BQ127">
        <f t="shared" si="41"/>
        <v>0.65690363215795711</v>
      </c>
      <c r="BR127">
        <f t="shared" si="42"/>
        <v>2.3897946359715521</v>
      </c>
    </row>
    <row r="128" spans="1:70" x14ac:dyDescent="0.3">
      <c r="A128">
        <v>1995</v>
      </c>
      <c r="B128">
        <v>3.33</v>
      </c>
      <c r="C128">
        <v>1.8</v>
      </c>
      <c r="D128">
        <v>1</v>
      </c>
      <c r="E128">
        <v>2</v>
      </c>
      <c r="F128">
        <v>3.1</v>
      </c>
      <c r="G128">
        <v>2.4</v>
      </c>
      <c r="H128">
        <v>4.8</v>
      </c>
      <c r="I128">
        <v>4.0999999999999996</v>
      </c>
      <c r="J128">
        <v>3</v>
      </c>
      <c r="K128">
        <v>0.4</v>
      </c>
      <c r="L128">
        <v>1</v>
      </c>
      <c r="M128">
        <v>2.5</v>
      </c>
      <c r="N128">
        <v>4</v>
      </c>
      <c r="O128">
        <v>2.5</v>
      </c>
      <c r="P128">
        <v>2.7</v>
      </c>
      <c r="Q128">
        <v>4.2</v>
      </c>
      <c r="R128">
        <v>1.5</v>
      </c>
      <c r="S128">
        <v>1.4</v>
      </c>
      <c r="T128">
        <v>4.2</v>
      </c>
      <c r="U128">
        <v>2.5</v>
      </c>
      <c r="V128">
        <v>3.3</v>
      </c>
      <c r="W128">
        <v>3.9</v>
      </c>
      <c r="X128">
        <v>4.5</v>
      </c>
      <c r="Y128">
        <v>2.4</v>
      </c>
      <c r="Z128">
        <v>1.2</v>
      </c>
      <c r="AA128">
        <v>5.0999999999999996</v>
      </c>
      <c r="AB128">
        <v>1.4</v>
      </c>
      <c r="AC128">
        <v>4.0999999999999996</v>
      </c>
      <c r="AD128">
        <v>4.4000000000000004</v>
      </c>
      <c r="AE128">
        <v>4.2</v>
      </c>
      <c r="AF128">
        <v>3.3</v>
      </c>
      <c r="AG128">
        <v>4.0999999999999996</v>
      </c>
      <c r="AH128">
        <v>4.5</v>
      </c>
      <c r="AI128">
        <v>3.6</v>
      </c>
      <c r="AJ128">
        <v>1.9</v>
      </c>
      <c r="AK128">
        <v>3.2</v>
      </c>
      <c r="AL128">
        <v>3.7</v>
      </c>
      <c r="AM128">
        <v>2.5</v>
      </c>
      <c r="AN128">
        <v>4.2</v>
      </c>
      <c r="AO128">
        <v>0.9</v>
      </c>
      <c r="AP128">
        <v>4.7</v>
      </c>
      <c r="AQ128">
        <v>1.4</v>
      </c>
      <c r="AR128">
        <v>3.3</v>
      </c>
      <c r="AS128">
        <v>5.0999999999999996</v>
      </c>
      <c r="AT128">
        <v>2</v>
      </c>
      <c r="AU128">
        <v>4.5999999999999996</v>
      </c>
      <c r="AV128">
        <v>3.3</v>
      </c>
      <c r="AW128">
        <v>4.3</v>
      </c>
      <c r="AX128">
        <v>1.6</v>
      </c>
      <c r="AY128">
        <v>4.8</v>
      </c>
      <c r="BA128">
        <f t="shared" si="43"/>
        <v>1.8</v>
      </c>
      <c r="BB128">
        <f t="shared" si="26"/>
        <v>3.19701428437219</v>
      </c>
      <c r="BC128">
        <f t="shared" si="27"/>
        <v>3.1016483099510768</v>
      </c>
      <c r="BD128">
        <f t="shared" si="28"/>
        <v>4.7074894564753826</v>
      </c>
      <c r="BE128">
        <f t="shared" si="29"/>
        <v>3.6927096381953426</v>
      </c>
      <c r="BF128">
        <f t="shared" si="30"/>
        <v>1.1751399147981529</v>
      </c>
      <c r="BG128">
        <f t="shared" si="31"/>
        <v>3.4621160326634932</v>
      </c>
      <c r="BH128">
        <f t="shared" si="32"/>
        <v>3.8380834074052488</v>
      </c>
      <c r="BI128">
        <f t="shared" si="33"/>
        <v>3.8082938502033974</v>
      </c>
      <c r="BJ128">
        <f t="shared" si="34"/>
        <v>3.5595044052863436</v>
      </c>
      <c r="BK128">
        <f t="shared" si="35"/>
        <v>2.1619685794057593</v>
      </c>
      <c r="BL128">
        <f t="shared" si="36"/>
        <v>1.0812390649960335</v>
      </c>
      <c r="BM128">
        <f t="shared" si="37"/>
        <v>3.4875722507504157</v>
      </c>
      <c r="BN128">
        <f t="shared" si="38"/>
        <v>3.1910236018705787</v>
      </c>
      <c r="BO128">
        <f t="shared" si="39"/>
        <v>3.4820960513630057</v>
      </c>
      <c r="BP128">
        <f t="shared" si="40"/>
        <v>4.8216961203475481</v>
      </c>
      <c r="BQ128">
        <f t="shared" si="41"/>
        <v>3.2177815113638459</v>
      </c>
      <c r="BR128">
        <f t="shared" si="42"/>
        <v>3.6927096381953426</v>
      </c>
    </row>
    <row r="129" spans="1:70" x14ac:dyDescent="0.3">
      <c r="A129">
        <v>1996</v>
      </c>
      <c r="B129">
        <v>0.71</v>
      </c>
      <c r="C129">
        <v>-1.2</v>
      </c>
      <c r="D129">
        <v>-1.4</v>
      </c>
      <c r="E129">
        <v>-0.2</v>
      </c>
      <c r="F129">
        <v>4</v>
      </c>
      <c r="G129">
        <v>3.3</v>
      </c>
      <c r="H129">
        <v>2.7</v>
      </c>
      <c r="I129">
        <v>-0.8</v>
      </c>
      <c r="J129">
        <v>-1.2</v>
      </c>
      <c r="K129">
        <v>-1.2</v>
      </c>
      <c r="L129">
        <v>-1</v>
      </c>
      <c r="M129">
        <v>-0.1</v>
      </c>
      <c r="N129">
        <v>1.8</v>
      </c>
      <c r="O129">
        <v>-0.3</v>
      </c>
      <c r="P129">
        <v>-1.2</v>
      </c>
      <c r="Q129">
        <v>0.6</v>
      </c>
      <c r="R129">
        <v>-1.3</v>
      </c>
      <c r="S129">
        <v>-0.1</v>
      </c>
      <c r="T129">
        <v>-0.6</v>
      </c>
      <c r="U129">
        <v>-1.7</v>
      </c>
      <c r="V129">
        <v>0.3</v>
      </c>
      <c r="W129">
        <v>-1.6</v>
      </c>
      <c r="X129">
        <v>-2.1</v>
      </c>
      <c r="Y129">
        <v>-0.1</v>
      </c>
      <c r="Z129">
        <v>-0.7</v>
      </c>
      <c r="AA129">
        <v>-1.2</v>
      </c>
      <c r="AB129">
        <v>-1.8</v>
      </c>
      <c r="AC129">
        <v>-1.6</v>
      </c>
      <c r="AD129">
        <v>0.8</v>
      </c>
      <c r="AE129">
        <v>-0.1</v>
      </c>
      <c r="AF129">
        <v>-0.9</v>
      </c>
      <c r="AG129">
        <v>3.6</v>
      </c>
      <c r="AH129">
        <v>3.9</v>
      </c>
      <c r="AI129">
        <v>-1.2</v>
      </c>
      <c r="AJ129">
        <v>-2</v>
      </c>
      <c r="AK129">
        <v>0.4</v>
      </c>
      <c r="AL129">
        <v>2.1</v>
      </c>
      <c r="AM129">
        <v>-1.7</v>
      </c>
      <c r="AN129">
        <v>-0.5</v>
      </c>
      <c r="AO129">
        <v>-1.1000000000000001</v>
      </c>
      <c r="AP129">
        <v>0.2</v>
      </c>
      <c r="AQ129">
        <v>-1.5</v>
      </c>
      <c r="AR129">
        <v>1.9</v>
      </c>
      <c r="AS129">
        <v>4.0999999999999996</v>
      </c>
      <c r="AT129">
        <v>-1.9</v>
      </c>
      <c r="AU129">
        <v>-0.4</v>
      </c>
      <c r="AV129">
        <v>0.2</v>
      </c>
      <c r="AW129">
        <v>-1.7</v>
      </c>
      <c r="AX129">
        <v>-1.8</v>
      </c>
      <c r="AY129">
        <v>1.7</v>
      </c>
      <c r="BA129">
        <f t="shared" si="43"/>
        <v>-1.2</v>
      </c>
      <c r="BB129">
        <f t="shared" si="26"/>
        <v>-1.1262368530539388</v>
      </c>
      <c r="BC129">
        <f t="shared" si="27"/>
        <v>-1.0408490465806928</v>
      </c>
      <c r="BD129">
        <f t="shared" si="28"/>
        <v>-9.3435659729551646E-2</v>
      </c>
      <c r="BE129">
        <f t="shared" si="29"/>
        <v>1.4836794150409871</v>
      </c>
      <c r="BF129">
        <f t="shared" si="30"/>
        <v>-0.951091474644296</v>
      </c>
      <c r="BG129">
        <f t="shared" si="31"/>
        <v>1.3917403441766218</v>
      </c>
      <c r="BH129">
        <f t="shared" si="32"/>
        <v>3.5700712547539597</v>
      </c>
      <c r="BI129">
        <f t="shared" si="33"/>
        <v>-7.0181064050410802E-2</v>
      </c>
      <c r="BJ129">
        <f t="shared" si="34"/>
        <v>-1.1595044052863437</v>
      </c>
      <c r="BK129">
        <f t="shared" si="35"/>
        <v>-1.7768779430762178</v>
      </c>
      <c r="BL129">
        <f t="shared" si="36"/>
        <v>-1.2479583464643942</v>
      </c>
      <c r="BM129">
        <f t="shared" si="37"/>
        <v>-1.5226622385949244</v>
      </c>
      <c r="BN129">
        <f t="shared" si="38"/>
        <v>1.7309513045547309</v>
      </c>
      <c r="BO129">
        <f t="shared" si="39"/>
        <v>0.34630404610804455</v>
      </c>
      <c r="BP129">
        <f t="shared" si="40"/>
        <v>0.89307328271172715</v>
      </c>
      <c r="BQ129">
        <f t="shared" si="41"/>
        <v>3.6834576054818653</v>
      </c>
      <c r="BR129">
        <f t="shared" si="42"/>
        <v>1.4836794150409871</v>
      </c>
    </row>
    <row r="130" spans="1:70" x14ac:dyDescent="0.3">
      <c r="A130">
        <v>1997</v>
      </c>
      <c r="B130">
        <v>1.07</v>
      </c>
      <c r="C130">
        <v>1.6</v>
      </c>
      <c r="D130">
        <v>2</v>
      </c>
      <c r="E130">
        <v>1.8</v>
      </c>
      <c r="F130">
        <v>1.3</v>
      </c>
      <c r="G130">
        <v>2</v>
      </c>
      <c r="H130">
        <v>0.9</v>
      </c>
      <c r="I130">
        <v>5.2</v>
      </c>
      <c r="J130">
        <v>4.0999999999999996</v>
      </c>
      <c r="K130">
        <v>2.5</v>
      </c>
      <c r="L130">
        <v>2.4</v>
      </c>
      <c r="M130">
        <v>-1.4</v>
      </c>
      <c r="N130">
        <v>1.3</v>
      </c>
      <c r="O130">
        <v>0.5</v>
      </c>
      <c r="P130">
        <v>1.5</v>
      </c>
      <c r="Q130">
        <v>0.5</v>
      </c>
      <c r="R130">
        <v>2.7</v>
      </c>
      <c r="S130">
        <v>1.4</v>
      </c>
      <c r="T130">
        <v>5.0999999999999996</v>
      </c>
      <c r="U130">
        <v>3.7</v>
      </c>
      <c r="V130">
        <v>4.5</v>
      </c>
      <c r="W130">
        <v>2</v>
      </c>
      <c r="X130">
        <v>-1.1000000000000001</v>
      </c>
      <c r="Y130">
        <v>0.5</v>
      </c>
      <c r="Z130">
        <v>1.9</v>
      </c>
      <c r="AA130">
        <v>-1.2</v>
      </c>
      <c r="AB130">
        <v>2.4</v>
      </c>
      <c r="AC130">
        <v>-2.8</v>
      </c>
      <c r="AD130">
        <v>-0.2</v>
      </c>
      <c r="AE130">
        <v>5</v>
      </c>
      <c r="AF130">
        <v>4.5</v>
      </c>
      <c r="AG130">
        <v>0.3</v>
      </c>
      <c r="AH130">
        <v>2</v>
      </c>
      <c r="AI130">
        <v>4.7</v>
      </c>
      <c r="AJ130">
        <v>3.2</v>
      </c>
      <c r="AK130">
        <v>1.2</v>
      </c>
      <c r="AL130">
        <v>1.8</v>
      </c>
      <c r="AM130">
        <v>3.8</v>
      </c>
      <c r="AN130">
        <v>5.2</v>
      </c>
      <c r="AO130">
        <v>2.5</v>
      </c>
      <c r="AP130">
        <v>-3.2</v>
      </c>
      <c r="AQ130">
        <v>2.7</v>
      </c>
      <c r="AR130">
        <v>0.6</v>
      </c>
      <c r="AS130">
        <v>1.3</v>
      </c>
      <c r="AT130">
        <v>2.9</v>
      </c>
      <c r="AU130">
        <v>5.5</v>
      </c>
      <c r="AV130">
        <v>0.1</v>
      </c>
      <c r="AW130">
        <v>1</v>
      </c>
      <c r="AX130">
        <v>3.4</v>
      </c>
      <c r="AY130">
        <v>0.3</v>
      </c>
      <c r="BA130">
        <f t="shared" si="43"/>
        <v>1.6</v>
      </c>
      <c r="BB130">
        <f t="shared" si="26"/>
        <v>0.55481834734332147</v>
      </c>
      <c r="BC130">
        <f t="shared" si="27"/>
        <v>4.3246123334867983</v>
      </c>
      <c r="BD130">
        <f t="shared" si="28"/>
        <v>-1.2852239879724123</v>
      </c>
      <c r="BE130">
        <f t="shared" si="29"/>
        <v>1.1704639766277538</v>
      </c>
      <c r="BF130">
        <f t="shared" si="30"/>
        <v>2.0676835598620542</v>
      </c>
      <c r="BG130">
        <f t="shared" si="31"/>
        <v>0.68014169406036573</v>
      </c>
      <c r="BH130">
        <f t="shared" si="32"/>
        <v>1.3337021871858017</v>
      </c>
      <c r="BI130">
        <f t="shared" si="33"/>
        <v>4.8587046342825237</v>
      </c>
      <c r="BJ130">
        <f t="shared" si="34"/>
        <v>4.6730029368575625</v>
      </c>
      <c r="BK130">
        <f t="shared" si="35"/>
        <v>3.418481476851273</v>
      </c>
      <c r="BL130">
        <f t="shared" si="36"/>
        <v>2.369756359961313</v>
      </c>
      <c r="BM130">
        <f t="shared" si="37"/>
        <v>0.90509228250353502</v>
      </c>
      <c r="BN130">
        <f t="shared" si="38"/>
        <v>0.78626698758133451</v>
      </c>
      <c r="BO130">
        <f t="shared" si="39"/>
        <v>-6.4723602473504463E-2</v>
      </c>
      <c r="BP130">
        <f t="shared" si="40"/>
        <v>-0.66494602048238793</v>
      </c>
      <c r="BQ130">
        <f t="shared" si="41"/>
        <v>1.7902719568709267</v>
      </c>
      <c r="BR130">
        <f t="shared" si="42"/>
        <v>1.1704639766277538</v>
      </c>
    </row>
    <row r="131" spans="1:70" x14ac:dyDescent="0.3">
      <c r="A131">
        <v>1998</v>
      </c>
      <c r="B131">
        <v>3.67</v>
      </c>
      <c r="C131">
        <v>1.3</v>
      </c>
      <c r="D131">
        <v>0.7</v>
      </c>
      <c r="E131">
        <v>2.4</v>
      </c>
      <c r="F131">
        <v>-0.6</v>
      </c>
      <c r="G131">
        <v>0.1</v>
      </c>
      <c r="H131">
        <v>1.9</v>
      </c>
      <c r="I131">
        <v>6.4</v>
      </c>
      <c r="J131">
        <v>6</v>
      </c>
      <c r="K131">
        <v>1.1000000000000001</v>
      </c>
      <c r="L131">
        <v>1.7</v>
      </c>
      <c r="M131">
        <v>7.5</v>
      </c>
      <c r="N131">
        <v>2.8</v>
      </c>
      <c r="O131">
        <v>6.6</v>
      </c>
      <c r="P131">
        <v>6.9</v>
      </c>
      <c r="Q131">
        <v>3.5</v>
      </c>
      <c r="R131">
        <v>4.4000000000000004</v>
      </c>
      <c r="S131">
        <v>0.9</v>
      </c>
      <c r="T131">
        <v>6.1</v>
      </c>
      <c r="U131">
        <v>5.6</v>
      </c>
      <c r="V131">
        <v>5.3</v>
      </c>
      <c r="W131">
        <v>8.4</v>
      </c>
      <c r="X131">
        <v>11.7</v>
      </c>
      <c r="Y131">
        <v>4.8</v>
      </c>
      <c r="Z131">
        <v>1</v>
      </c>
      <c r="AA131">
        <v>5.5</v>
      </c>
      <c r="AB131">
        <v>2.6</v>
      </c>
      <c r="AC131">
        <v>10.6</v>
      </c>
      <c r="AD131">
        <v>5.7</v>
      </c>
      <c r="AE131">
        <v>6.1</v>
      </c>
      <c r="AF131">
        <v>6.9</v>
      </c>
      <c r="AG131">
        <v>-0.1</v>
      </c>
      <c r="AH131">
        <v>1.1000000000000001</v>
      </c>
      <c r="AI131">
        <v>6.8</v>
      </c>
      <c r="AJ131">
        <v>7.2</v>
      </c>
      <c r="AK131">
        <v>2.2999999999999998</v>
      </c>
      <c r="AL131">
        <v>2.4</v>
      </c>
      <c r="AM131">
        <v>7.2</v>
      </c>
      <c r="AN131">
        <v>6</v>
      </c>
      <c r="AO131">
        <v>2</v>
      </c>
      <c r="AP131">
        <v>8.5</v>
      </c>
      <c r="AQ131">
        <v>3.1</v>
      </c>
      <c r="AR131">
        <v>1.6</v>
      </c>
      <c r="AS131">
        <v>2.2999999999999998</v>
      </c>
      <c r="AT131">
        <v>4</v>
      </c>
      <c r="AU131">
        <v>6.2</v>
      </c>
      <c r="AV131">
        <v>3.3</v>
      </c>
      <c r="AW131">
        <v>10.3</v>
      </c>
      <c r="AX131">
        <v>5</v>
      </c>
      <c r="AY131">
        <v>3</v>
      </c>
      <c r="BA131">
        <f t="shared" si="43"/>
        <v>1.3</v>
      </c>
      <c r="BB131">
        <f t="shared" si="26"/>
        <v>8.0985863258340025</v>
      </c>
      <c r="BC131">
        <f t="shared" si="27"/>
        <v>6.2711070187243569</v>
      </c>
      <c r="BD131">
        <f t="shared" si="28"/>
        <v>6.2581496383538742</v>
      </c>
      <c r="BE131">
        <f t="shared" si="29"/>
        <v>2.7789066293450624</v>
      </c>
      <c r="BF131">
        <f t="shared" si="30"/>
        <v>2.0156895502440304</v>
      </c>
      <c r="BG131">
        <f t="shared" si="31"/>
        <v>2.0941067710421266</v>
      </c>
      <c r="BH131">
        <f t="shared" si="32"/>
        <v>0.64406880673787281</v>
      </c>
      <c r="BI131">
        <f t="shared" si="33"/>
        <v>5.7426178511605652</v>
      </c>
      <c r="BJ131">
        <f t="shared" si="34"/>
        <v>6.8134985315712191</v>
      </c>
      <c r="BK131">
        <f t="shared" si="35"/>
        <v>5.5534008417718885</v>
      </c>
      <c r="BL131">
        <f t="shared" si="36"/>
        <v>1.9757134241097138</v>
      </c>
      <c r="BM131">
        <f t="shared" si="37"/>
        <v>8.9051325940810191</v>
      </c>
      <c r="BN131">
        <f t="shared" si="38"/>
        <v>1.3313137062898663</v>
      </c>
      <c r="BO131">
        <f t="shared" si="39"/>
        <v>5.2014271033087187</v>
      </c>
      <c r="BP131">
        <f t="shared" si="40"/>
        <v>4.9775600804503259</v>
      </c>
      <c r="BQ131">
        <f t="shared" si="41"/>
        <v>0.17982122745891374</v>
      </c>
      <c r="BR131">
        <f t="shared" si="42"/>
        <v>2.7789066293450624</v>
      </c>
    </row>
    <row r="132" spans="1:70" x14ac:dyDescent="0.3">
      <c r="A132">
        <v>1999</v>
      </c>
      <c r="B132">
        <v>4.04</v>
      </c>
      <c r="C132">
        <v>-4.7</v>
      </c>
      <c r="D132">
        <v>4.3</v>
      </c>
      <c r="E132">
        <v>4.0999999999999996</v>
      </c>
      <c r="F132">
        <v>3.1</v>
      </c>
      <c r="G132">
        <v>0.4</v>
      </c>
      <c r="H132">
        <v>4.4000000000000004</v>
      </c>
      <c r="I132">
        <v>4.9000000000000004</v>
      </c>
      <c r="J132">
        <v>4.9000000000000004</v>
      </c>
      <c r="K132">
        <v>3.7</v>
      </c>
      <c r="L132">
        <v>4.2</v>
      </c>
      <c r="M132">
        <v>5.3</v>
      </c>
      <c r="N132">
        <v>1.5</v>
      </c>
      <c r="O132">
        <v>4.5</v>
      </c>
      <c r="P132">
        <v>4.5</v>
      </c>
      <c r="Q132">
        <v>5</v>
      </c>
      <c r="R132">
        <v>4.4000000000000004</v>
      </c>
      <c r="S132">
        <v>4.3</v>
      </c>
      <c r="T132">
        <v>4.9000000000000004</v>
      </c>
      <c r="U132">
        <v>4.5</v>
      </c>
      <c r="V132">
        <v>5</v>
      </c>
      <c r="W132">
        <v>4.7</v>
      </c>
      <c r="X132">
        <v>6.2</v>
      </c>
      <c r="Y132">
        <v>4.4000000000000004</v>
      </c>
      <c r="Z132">
        <v>4.3</v>
      </c>
      <c r="AA132">
        <v>4.9000000000000004</v>
      </c>
      <c r="AB132">
        <v>4.4000000000000004</v>
      </c>
      <c r="AC132">
        <v>5.3</v>
      </c>
      <c r="AD132">
        <v>6.2</v>
      </c>
      <c r="AE132">
        <v>5.3</v>
      </c>
      <c r="AF132">
        <v>5.0999999999999996</v>
      </c>
      <c r="AG132">
        <v>4.3</v>
      </c>
      <c r="AH132">
        <v>1.8</v>
      </c>
      <c r="AI132">
        <v>5.2</v>
      </c>
      <c r="AJ132">
        <v>4.5999999999999996</v>
      </c>
      <c r="AK132">
        <v>4.3</v>
      </c>
      <c r="AL132">
        <v>0.5</v>
      </c>
      <c r="AM132">
        <v>4.7</v>
      </c>
      <c r="AN132">
        <v>5</v>
      </c>
      <c r="AO132">
        <v>4.4000000000000004</v>
      </c>
      <c r="AP132">
        <v>7.2</v>
      </c>
      <c r="AQ132">
        <v>4.4000000000000004</v>
      </c>
      <c r="AR132">
        <v>4.4000000000000004</v>
      </c>
      <c r="AS132">
        <v>3.4</v>
      </c>
      <c r="AT132">
        <v>4.4000000000000004</v>
      </c>
      <c r="AU132">
        <v>5.5</v>
      </c>
      <c r="AV132">
        <v>2.5</v>
      </c>
      <c r="AW132">
        <v>5.6</v>
      </c>
      <c r="AX132">
        <v>4.3</v>
      </c>
      <c r="AY132">
        <v>4.2</v>
      </c>
      <c r="BA132">
        <f t="shared" si="43"/>
        <v>-4.7</v>
      </c>
      <c r="BB132">
        <f t="shared" si="26"/>
        <v>5.0549733593998152</v>
      </c>
      <c r="BC132">
        <f t="shared" si="27"/>
        <v>4.9017990761774186</v>
      </c>
      <c r="BD132">
        <f t="shared" si="28"/>
        <v>5.4037556056226386</v>
      </c>
      <c r="BE132">
        <f t="shared" si="29"/>
        <v>1.3794827748013889</v>
      </c>
      <c r="BF132">
        <f t="shared" si="30"/>
        <v>3.8103554850180785</v>
      </c>
      <c r="BG132">
        <f t="shared" si="31"/>
        <v>4.5025214351139846</v>
      </c>
      <c r="BH132">
        <f t="shared" si="32"/>
        <v>2.7235662348638296</v>
      </c>
      <c r="BI132">
        <f t="shared" si="33"/>
        <v>5.0961952620244073</v>
      </c>
      <c r="BJ132">
        <f t="shared" si="34"/>
        <v>5.1865014684287818</v>
      </c>
      <c r="BK132">
        <f t="shared" si="35"/>
        <v>4.5058007250906371</v>
      </c>
      <c r="BL132">
        <f t="shared" si="36"/>
        <v>4.2403117223242521</v>
      </c>
      <c r="BM132">
        <f t="shared" si="37"/>
        <v>5.1520946515839352</v>
      </c>
      <c r="BN132">
        <f t="shared" si="38"/>
        <v>4.3287662783355145</v>
      </c>
      <c r="BO132">
        <f t="shared" si="39"/>
        <v>5.2391494591416192</v>
      </c>
      <c r="BP132">
        <f t="shared" si="40"/>
        <v>4.828301350316516</v>
      </c>
      <c r="BQ132">
        <f t="shared" si="41"/>
        <v>1.6143200023210365</v>
      </c>
      <c r="BR132">
        <f t="shared" si="42"/>
        <v>1.3794827748013889</v>
      </c>
    </row>
    <row r="133" spans="1:70" x14ac:dyDescent="0.3">
      <c r="A133">
        <v>2000</v>
      </c>
      <c r="B133">
        <v>4.25</v>
      </c>
      <c r="C133">
        <v>1.2</v>
      </c>
      <c r="D133">
        <v>2</v>
      </c>
      <c r="E133">
        <v>3.7</v>
      </c>
      <c r="F133">
        <v>3.1</v>
      </c>
      <c r="G133">
        <v>2.5</v>
      </c>
      <c r="H133">
        <v>4.9000000000000004</v>
      </c>
      <c r="I133">
        <v>2.9</v>
      </c>
      <c r="J133">
        <v>3.1</v>
      </c>
      <c r="K133">
        <v>0.6</v>
      </c>
      <c r="L133">
        <v>1.3</v>
      </c>
      <c r="M133">
        <v>5.9</v>
      </c>
      <c r="N133">
        <v>3.8</v>
      </c>
      <c r="O133">
        <v>4.4000000000000004</v>
      </c>
      <c r="P133">
        <v>3.3</v>
      </c>
      <c r="Q133">
        <v>5.7</v>
      </c>
      <c r="R133">
        <v>3</v>
      </c>
      <c r="S133">
        <v>2.8</v>
      </c>
      <c r="T133">
        <v>3</v>
      </c>
      <c r="U133">
        <v>2.9</v>
      </c>
      <c r="V133">
        <v>3.6</v>
      </c>
      <c r="W133">
        <v>4</v>
      </c>
      <c r="X133">
        <v>7.7</v>
      </c>
      <c r="Y133">
        <v>5.2</v>
      </c>
      <c r="Z133">
        <v>2.6</v>
      </c>
      <c r="AA133">
        <v>6.6</v>
      </c>
      <c r="AB133">
        <v>1.4</v>
      </c>
      <c r="AC133">
        <v>9.1999999999999993</v>
      </c>
      <c r="AD133">
        <v>7.3</v>
      </c>
      <c r="AE133">
        <v>3.2</v>
      </c>
      <c r="AF133">
        <v>3.2</v>
      </c>
      <c r="AG133">
        <v>3.6</v>
      </c>
      <c r="AH133">
        <v>3.6</v>
      </c>
      <c r="AI133">
        <v>2.9</v>
      </c>
      <c r="AJ133">
        <v>2.8</v>
      </c>
      <c r="AK133">
        <v>4.8</v>
      </c>
      <c r="AL133">
        <v>2.6</v>
      </c>
      <c r="AM133">
        <v>3</v>
      </c>
      <c r="AN133">
        <v>3.2</v>
      </c>
      <c r="AO133">
        <v>0.9</v>
      </c>
      <c r="AP133">
        <v>8.6</v>
      </c>
      <c r="AQ133">
        <v>2.7</v>
      </c>
      <c r="AR133">
        <v>4.8</v>
      </c>
      <c r="AS133">
        <v>4.5999999999999996</v>
      </c>
      <c r="AT133">
        <v>2.2999999999999998</v>
      </c>
      <c r="AU133">
        <v>3.2</v>
      </c>
      <c r="AV133">
        <v>2.7</v>
      </c>
      <c r="AW133">
        <v>5.3</v>
      </c>
      <c r="AX133">
        <v>2.5</v>
      </c>
      <c r="AY133">
        <v>5.8</v>
      </c>
      <c r="BA133">
        <f t="shared" si="43"/>
        <v>1.2</v>
      </c>
      <c r="BB133">
        <f t="shared" si="26"/>
        <v>5.1220747905212258</v>
      </c>
      <c r="BC133">
        <f t="shared" si="27"/>
        <v>3.0285433857642285</v>
      </c>
      <c r="BD133">
        <f t="shared" si="28"/>
        <v>7.2615425208824256</v>
      </c>
      <c r="BE133">
        <f t="shared" si="29"/>
        <v>3.0317683829979964</v>
      </c>
      <c r="BF133">
        <f t="shared" si="30"/>
        <v>1.9056003707195222</v>
      </c>
      <c r="BG133">
        <f t="shared" si="31"/>
        <v>4.9787837926485263</v>
      </c>
      <c r="BH133">
        <f t="shared" si="32"/>
        <v>3.5836568697451447</v>
      </c>
      <c r="BI133">
        <f t="shared" si="33"/>
        <v>3.3487469091489195</v>
      </c>
      <c r="BJ133">
        <f t="shared" si="34"/>
        <v>2.9404955947136564</v>
      </c>
      <c r="BK133">
        <f t="shared" si="35"/>
        <v>2.6614351793974249</v>
      </c>
      <c r="BL133">
        <f t="shared" si="36"/>
        <v>1.7798469914476043</v>
      </c>
      <c r="BM133">
        <f t="shared" si="37"/>
        <v>4.9707263526084695</v>
      </c>
      <c r="BN133">
        <f t="shared" si="38"/>
        <v>4.2706968912154188</v>
      </c>
      <c r="BO133">
        <f t="shared" si="39"/>
        <v>6.0522151708745202</v>
      </c>
      <c r="BP133">
        <f t="shared" si="40"/>
        <v>6.4478604434536413</v>
      </c>
      <c r="BQ133">
        <f t="shared" si="41"/>
        <v>2.9982710917574202</v>
      </c>
      <c r="BR133">
        <f t="shared" si="42"/>
        <v>3.0317683829979964</v>
      </c>
    </row>
    <row r="134" spans="1:70" x14ac:dyDescent="0.3">
      <c r="A134">
        <v>2001</v>
      </c>
      <c r="B134">
        <v>-0.97</v>
      </c>
      <c r="C134">
        <v>11.4</v>
      </c>
      <c r="D134">
        <v>-2.2999999999999998</v>
      </c>
      <c r="E134">
        <v>-3.3</v>
      </c>
      <c r="F134">
        <v>0.8</v>
      </c>
      <c r="G134">
        <v>0.4</v>
      </c>
      <c r="H134">
        <v>0.7</v>
      </c>
      <c r="I134">
        <v>0.1</v>
      </c>
      <c r="J134">
        <v>-0.3</v>
      </c>
      <c r="K134">
        <v>-0.4</v>
      </c>
      <c r="L134">
        <v>-1.5</v>
      </c>
      <c r="M134">
        <v>-4.8</v>
      </c>
      <c r="N134">
        <v>0</v>
      </c>
      <c r="O134">
        <v>-3.3</v>
      </c>
      <c r="P134">
        <v>-2.2999999999999998</v>
      </c>
      <c r="Q134">
        <v>-2.8</v>
      </c>
      <c r="R134">
        <v>-2.2000000000000002</v>
      </c>
      <c r="S134">
        <v>-2.2999999999999998</v>
      </c>
      <c r="T134">
        <v>0</v>
      </c>
      <c r="U134">
        <v>-0.8</v>
      </c>
      <c r="V134">
        <v>0.2</v>
      </c>
      <c r="W134">
        <v>0.3</v>
      </c>
      <c r="X134">
        <v>-2.1</v>
      </c>
      <c r="Y134">
        <v>-3.8</v>
      </c>
      <c r="Z134">
        <v>-2.9</v>
      </c>
      <c r="AA134">
        <v>-0.6</v>
      </c>
      <c r="AB134">
        <v>-0.9</v>
      </c>
      <c r="AC134">
        <v>-2</v>
      </c>
      <c r="AD134">
        <v>-2</v>
      </c>
      <c r="AE134">
        <v>0.4</v>
      </c>
      <c r="AF134">
        <v>0.2</v>
      </c>
      <c r="AG134">
        <v>0.1</v>
      </c>
      <c r="AH134">
        <v>0.4</v>
      </c>
      <c r="AI134">
        <v>0.5</v>
      </c>
      <c r="AJ134">
        <v>-1.1000000000000001</v>
      </c>
      <c r="AK134">
        <v>-2.9</v>
      </c>
      <c r="AL134">
        <v>0.8</v>
      </c>
      <c r="AM134">
        <v>-0.2</v>
      </c>
      <c r="AN134">
        <v>0.4</v>
      </c>
      <c r="AO134">
        <v>-1.3</v>
      </c>
      <c r="AP134">
        <v>-3</v>
      </c>
      <c r="AQ134">
        <v>-2.4</v>
      </c>
      <c r="AR134">
        <v>-1.2</v>
      </c>
      <c r="AS134">
        <v>1.9</v>
      </c>
      <c r="AT134">
        <v>-0.9</v>
      </c>
      <c r="AU134">
        <v>0.7</v>
      </c>
      <c r="AV134">
        <v>0.4</v>
      </c>
      <c r="AW134">
        <v>-1.5</v>
      </c>
      <c r="AX134">
        <v>-1.1000000000000001</v>
      </c>
      <c r="AY134">
        <v>-0.5</v>
      </c>
      <c r="BA134">
        <f t="shared" si="43"/>
        <v>11.4</v>
      </c>
      <c r="BB134">
        <f t="shared" si="26"/>
        <v>-2.3961611588549245</v>
      </c>
      <c r="BC134">
        <f t="shared" si="27"/>
        <v>-8.1251865605569684E-3</v>
      </c>
      <c r="BD134">
        <f t="shared" si="28"/>
        <v>-1.4107291940396238</v>
      </c>
      <c r="BE134">
        <f t="shared" si="29"/>
        <v>0.4217760132529777</v>
      </c>
      <c r="BF134">
        <f t="shared" si="30"/>
        <v>-1.628969423594786</v>
      </c>
      <c r="BG134">
        <f t="shared" si="31"/>
        <v>-1.8011897733429545</v>
      </c>
      <c r="BH134">
        <f t="shared" si="32"/>
        <v>0.63813907062817843</v>
      </c>
      <c r="BI134">
        <f t="shared" si="33"/>
        <v>0.27276860492940896</v>
      </c>
      <c r="BJ134">
        <f t="shared" si="34"/>
        <v>0.45950440528634362</v>
      </c>
      <c r="BK134">
        <f t="shared" si="35"/>
        <v>-0.66076592907446774</v>
      </c>
      <c r="BL134">
        <f t="shared" si="36"/>
        <v>-1.7086762804142535</v>
      </c>
      <c r="BM134">
        <f t="shared" si="37"/>
        <v>-1.6806622261913622</v>
      </c>
      <c r="BN134">
        <f t="shared" si="38"/>
        <v>-1.4118053280376313</v>
      </c>
      <c r="BO134">
        <f t="shared" si="39"/>
        <v>-3.2201567306232142</v>
      </c>
      <c r="BP134">
        <f t="shared" si="40"/>
        <v>-0.47550120099847726</v>
      </c>
      <c r="BQ134">
        <f t="shared" si="41"/>
        <v>0.51984459607375622</v>
      </c>
      <c r="BR134">
        <f t="shared" si="42"/>
        <v>0.4217760132529777</v>
      </c>
    </row>
    <row r="135" spans="1:70" x14ac:dyDescent="0.3">
      <c r="A135">
        <v>2002</v>
      </c>
      <c r="B135">
        <v>3.43</v>
      </c>
      <c r="C135">
        <v>2.7</v>
      </c>
      <c r="D135">
        <v>1.2</v>
      </c>
      <c r="E135">
        <v>2</v>
      </c>
      <c r="F135">
        <v>0.6</v>
      </c>
      <c r="G135">
        <v>0.9</v>
      </c>
      <c r="H135">
        <v>0.8</v>
      </c>
      <c r="I135">
        <v>7.8</v>
      </c>
      <c r="J135">
        <v>7.2</v>
      </c>
      <c r="K135">
        <v>2.2999999999999998</v>
      </c>
      <c r="L135">
        <v>2.5</v>
      </c>
      <c r="M135">
        <v>8.6</v>
      </c>
      <c r="N135">
        <v>-1</v>
      </c>
      <c r="O135">
        <v>6.7</v>
      </c>
      <c r="P135">
        <v>6.6</v>
      </c>
      <c r="Q135">
        <v>4.2</v>
      </c>
      <c r="R135">
        <v>4</v>
      </c>
      <c r="S135">
        <v>0.8</v>
      </c>
      <c r="T135">
        <v>7.8</v>
      </c>
      <c r="U135">
        <v>6.6</v>
      </c>
      <c r="V135">
        <v>7.8</v>
      </c>
      <c r="W135">
        <v>8.6999999999999993</v>
      </c>
      <c r="X135">
        <v>10.9</v>
      </c>
      <c r="Y135">
        <v>4.9000000000000004</v>
      </c>
      <c r="Z135">
        <v>1.3</v>
      </c>
      <c r="AA135">
        <v>4.2</v>
      </c>
      <c r="AB135">
        <v>3.8</v>
      </c>
      <c r="AC135">
        <v>9.1999999999999993</v>
      </c>
      <c r="AD135">
        <v>5.8</v>
      </c>
      <c r="AE135">
        <v>8.3000000000000007</v>
      </c>
      <c r="AF135">
        <v>7.7</v>
      </c>
      <c r="AG135">
        <v>0.6</v>
      </c>
      <c r="AH135">
        <v>0.5</v>
      </c>
      <c r="AI135">
        <v>8.8000000000000007</v>
      </c>
      <c r="AJ135">
        <v>6.8</v>
      </c>
      <c r="AK135">
        <v>2.4</v>
      </c>
      <c r="AL135">
        <v>0.9</v>
      </c>
      <c r="AM135">
        <v>7.5</v>
      </c>
      <c r="AN135">
        <v>7.5</v>
      </c>
      <c r="AO135">
        <v>3.3</v>
      </c>
      <c r="AP135">
        <v>7.9</v>
      </c>
      <c r="AQ135">
        <v>2.8</v>
      </c>
      <c r="AR135">
        <v>1.1000000000000001</v>
      </c>
      <c r="AS135">
        <v>-0.9</v>
      </c>
      <c r="AT135">
        <v>4.9000000000000004</v>
      </c>
      <c r="AU135">
        <v>9</v>
      </c>
      <c r="AV135">
        <v>2.2999999999999998</v>
      </c>
      <c r="AW135">
        <v>10.4</v>
      </c>
      <c r="AX135">
        <v>5.0999999999999996</v>
      </c>
      <c r="AY135">
        <v>1</v>
      </c>
      <c r="BA135">
        <f t="shared" si="43"/>
        <v>2.7</v>
      </c>
      <c r="BB135">
        <f t="shared" si="26"/>
        <v>8.110811252130576</v>
      </c>
      <c r="BC135">
        <f t="shared" si="27"/>
        <v>7.6482284968404857</v>
      </c>
      <c r="BD135">
        <f t="shared" si="28"/>
        <v>5.1428734820124671</v>
      </c>
      <c r="BE135">
        <f t="shared" si="29"/>
        <v>0.63888573795174575</v>
      </c>
      <c r="BF135">
        <f t="shared" si="30"/>
        <v>2.4215691539082669</v>
      </c>
      <c r="BG135">
        <f t="shared" si="31"/>
        <v>1.9324917211503654</v>
      </c>
      <c r="BH135">
        <f t="shared" si="32"/>
        <v>0.50265274600375953</v>
      </c>
      <c r="BI135">
        <f t="shared" si="33"/>
        <v>8.0429002153625273</v>
      </c>
      <c r="BJ135">
        <f t="shared" si="34"/>
        <v>8.651516152716594</v>
      </c>
      <c r="BK135">
        <f t="shared" si="35"/>
        <v>6.0819085719048207</v>
      </c>
      <c r="BL135">
        <f t="shared" si="36"/>
        <v>2.5706561545734123</v>
      </c>
      <c r="BM135">
        <f t="shared" si="37"/>
        <v>8.7102413113046069</v>
      </c>
      <c r="BN135">
        <f t="shared" si="38"/>
        <v>1.2142163977633591</v>
      </c>
      <c r="BO135">
        <f t="shared" si="39"/>
        <v>5.671941404360064</v>
      </c>
      <c r="BP135">
        <f t="shared" si="40"/>
        <v>3.4032951141951564</v>
      </c>
      <c r="BQ135">
        <f t="shared" si="41"/>
        <v>0.69429684470948816</v>
      </c>
      <c r="BR135">
        <f t="shared" si="42"/>
        <v>0.63888573795174575</v>
      </c>
    </row>
    <row r="136" spans="1:70" x14ac:dyDescent="0.3">
      <c r="A136">
        <v>2003</v>
      </c>
      <c r="B136">
        <v>1.33</v>
      </c>
      <c r="C136">
        <v>9.8000000000000007</v>
      </c>
      <c r="D136">
        <v>-2.2000000000000002</v>
      </c>
      <c r="E136">
        <v>-1.4</v>
      </c>
      <c r="F136">
        <v>2.8</v>
      </c>
      <c r="G136">
        <v>3</v>
      </c>
      <c r="H136">
        <v>3</v>
      </c>
      <c r="I136">
        <v>-2</v>
      </c>
      <c r="J136">
        <v>-2</v>
      </c>
      <c r="K136">
        <v>-1.8</v>
      </c>
      <c r="L136">
        <v>-1.7</v>
      </c>
      <c r="M136">
        <v>1.7</v>
      </c>
      <c r="N136">
        <v>5</v>
      </c>
      <c r="O136">
        <v>-0.9</v>
      </c>
      <c r="P136">
        <v>-2.5</v>
      </c>
      <c r="Q136">
        <v>1.6</v>
      </c>
      <c r="R136">
        <v>-2.7</v>
      </c>
      <c r="S136">
        <v>-1.9</v>
      </c>
      <c r="T136">
        <v>-2.4</v>
      </c>
      <c r="U136">
        <v>-2.6</v>
      </c>
      <c r="V136">
        <v>-1.4</v>
      </c>
      <c r="W136">
        <v>-0.5</v>
      </c>
      <c r="X136">
        <v>3.2</v>
      </c>
      <c r="Y136">
        <v>-0.7</v>
      </c>
      <c r="Z136">
        <v>-2.2000000000000002</v>
      </c>
      <c r="AA136">
        <v>4.7</v>
      </c>
      <c r="AB136">
        <v>-1.8</v>
      </c>
      <c r="AC136">
        <v>3</v>
      </c>
      <c r="AD136">
        <v>3.2</v>
      </c>
      <c r="AE136">
        <v>-2.2999999999999998</v>
      </c>
      <c r="AF136">
        <v>-1.8</v>
      </c>
      <c r="AG136">
        <v>2.5</v>
      </c>
      <c r="AH136">
        <v>4.4000000000000004</v>
      </c>
      <c r="AI136">
        <v>-2.5</v>
      </c>
      <c r="AJ136">
        <v>-2.9</v>
      </c>
      <c r="AK136">
        <v>-0.3</v>
      </c>
      <c r="AL136">
        <v>4.4000000000000004</v>
      </c>
      <c r="AM136">
        <v>-2.8</v>
      </c>
      <c r="AN136">
        <v>-1.8</v>
      </c>
      <c r="AO136">
        <v>-1.6</v>
      </c>
      <c r="AP136">
        <v>3.8</v>
      </c>
      <c r="AQ136">
        <v>-2.2000000000000002</v>
      </c>
      <c r="AR136">
        <v>0.1</v>
      </c>
      <c r="AS136">
        <v>4.2</v>
      </c>
      <c r="AT136">
        <v>-2.1</v>
      </c>
      <c r="AU136">
        <v>-2.2000000000000002</v>
      </c>
      <c r="AV136">
        <v>4.7</v>
      </c>
      <c r="AW136">
        <v>1.5</v>
      </c>
      <c r="AX136">
        <v>-2.5</v>
      </c>
      <c r="AY136">
        <v>4</v>
      </c>
      <c r="BA136">
        <f t="shared" si="43"/>
        <v>9.8000000000000007</v>
      </c>
      <c r="BB136">
        <f t="shared" si="26"/>
        <v>0.21597653121938346</v>
      </c>
      <c r="BC136">
        <f t="shared" si="27"/>
        <v>-2.3265323262014497</v>
      </c>
      <c r="BD136">
        <f t="shared" si="28"/>
        <v>3.9057770760727681</v>
      </c>
      <c r="BE136">
        <f t="shared" si="29"/>
        <v>4.6836679900602665</v>
      </c>
      <c r="BF136">
        <f t="shared" si="30"/>
        <v>-1.726884921818753</v>
      </c>
      <c r="BG136">
        <f t="shared" si="31"/>
        <v>0.33130194780741073</v>
      </c>
      <c r="BH136">
        <f t="shared" si="32"/>
        <v>3.2461912949713674</v>
      </c>
      <c r="BI136">
        <f t="shared" si="33"/>
        <v>-1.8235303501635161</v>
      </c>
      <c r="BJ136">
        <f t="shared" si="34"/>
        <v>-2.4055102790014686</v>
      </c>
      <c r="BK136">
        <f t="shared" si="35"/>
        <v>-2.478897362170271</v>
      </c>
      <c r="BL136">
        <f t="shared" si="36"/>
        <v>-2.0154353354125689</v>
      </c>
      <c r="BM136">
        <f t="shared" si="37"/>
        <v>0.15410650938949666</v>
      </c>
      <c r="BN136">
        <f t="shared" si="38"/>
        <v>0.28161927684381044</v>
      </c>
      <c r="BO136">
        <f t="shared" si="39"/>
        <v>1.4956741924205663</v>
      </c>
      <c r="BP136">
        <f t="shared" si="40"/>
        <v>3.8787884655303846</v>
      </c>
      <c r="BQ136">
        <f t="shared" si="41"/>
        <v>3.3454466807863037</v>
      </c>
      <c r="BR136">
        <f t="shared" si="42"/>
        <v>4.6836679900602665</v>
      </c>
    </row>
    <row r="137" spans="1:70" x14ac:dyDescent="0.3">
      <c r="A137">
        <v>2004</v>
      </c>
      <c r="B137">
        <v>0.84</v>
      </c>
      <c r="C137">
        <v>1.2</v>
      </c>
      <c r="D137">
        <v>-2.1</v>
      </c>
      <c r="E137">
        <v>0</v>
      </c>
      <c r="F137">
        <v>0.3</v>
      </c>
      <c r="G137">
        <v>0.3</v>
      </c>
      <c r="H137">
        <v>1.5</v>
      </c>
      <c r="I137">
        <v>-0.5</v>
      </c>
      <c r="J137">
        <v>-0.4</v>
      </c>
      <c r="K137">
        <v>-1.3</v>
      </c>
      <c r="L137">
        <v>-2.2000000000000002</v>
      </c>
      <c r="M137">
        <v>1.8</v>
      </c>
      <c r="N137">
        <v>1.6</v>
      </c>
      <c r="O137">
        <v>1.5</v>
      </c>
      <c r="P137">
        <v>0.5</v>
      </c>
      <c r="Q137">
        <v>1.2</v>
      </c>
      <c r="R137">
        <v>0</v>
      </c>
      <c r="S137">
        <v>-1.3</v>
      </c>
      <c r="T137">
        <v>-0.4</v>
      </c>
      <c r="U137">
        <v>-0.9</v>
      </c>
      <c r="V137">
        <v>0.2</v>
      </c>
      <c r="W137">
        <v>1.6</v>
      </c>
      <c r="X137">
        <v>3.6</v>
      </c>
      <c r="Y137">
        <v>0.9</v>
      </c>
      <c r="Z137">
        <v>-1.6</v>
      </c>
      <c r="AA137">
        <v>2.5</v>
      </c>
      <c r="AB137">
        <v>-1.7</v>
      </c>
      <c r="AC137">
        <v>2.8</v>
      </c>
      <c r="AD137">
        <v>2.2000000000000002</v>
      </c>
      <c r="AE137">
        <v>-0.7</v>
      </c>
      <c r="AF137">
        <v>0</v>
      </c>
      <c r="AG137">
        <v>0.8</v>
      </c>
      <c r="AH137">
        <v>0.3</v>
      </c>
      <c r="AI137">
        <v>-1.1000000000000001</v>
      </c>
      <c r="AJ137">
        <v>0</v>
      </c>
      <c r="AK137">
        <v>1.2</v>
      </c>
      <c r="AL137">
        <v>1.5</v>
      </c>
      <c r="AM137">
        <v>-1</v>
      </c>
      <c r="AN137">
        <v>0</v>
      </c>
      <c r="AO137">
        <v>-2.2999999999999998</v>
      </c>
      <c r="AP137">
        <v>3.7</v>
      </c>
      <c r="AQ137">
        <v>-0.5</v>
      </c>
      <c r="AR137">
        <v>1.2</v>
      </c>
      <c r="AS137">
        <v>-0.2</v>
      </c>
      <c r="AT137">
        <v>-1</v>
      </c>
      <c r="AU137">
        <v>-1.8</v>
      </c>
      <c r="AV137">
        <v>1.5</v>
      </c>
      <c r="AW137">
        <v>3.1</v>
      </c>
      <c r="AX137">
        <v>-1.1000000000000001</v>
      </c>
      <c r="AY137">
        <v>2.6</v>
      </c>
      <c r="BA137">
        <f t="shared" si="43"/>
        <v>1.2</v>
      </c>
      <c r="BB137">
        <f t="shared" si="26"/>
        <v>1.8084397689805889</v>
      </c>
      <c r="BC137">
        <f t="shared" si="27"/>
        <v>-0.78298618313543167</v>
      </c>
      <c r="BD137">
        <f t="shared" si="28"/>
        <v>2.7118070244213444</v>
      </c>
      <c r="BE137">
        <f t="shared" si="29"/>
        <v>1.5337212386311241</v>
      </c>
      <c r="BF137">
        <f t="shared" si="30"/>
        <v>-1.0726614240880181</v>
      </c>
      <c r="BG137">
        <f t="shared" si="31"/>
        <v>1.2</v>
      </c>
      <c r="BH137">
        <f t="shared" si="32"/>
        <v>0.50971658385183682</v>
      </c>
      <c r="BI137">
        <f t="shared" si="33"/>
        <v>-0.35461753210496927</v>
      </c>
      <c r="BJ137">
        <f t="shared" si="34"/>
        <v>-0.95151615271659329</v>
      </c>
      <c r="BK137">
        <f t="shared" si="35"/>
        <v>-1.0016910447139225</v>
      </c>
      <c r="BL137">
        <f t="shared" si="36"/>
        <v>-1.4943363471381532</v>
      </c>
      <c r="BM137">
        <f t="shared" si="37"/>
        <v>2.0034726873558086</v>
      </c>
      <c r="BN137">
        <f t="shared" si="38"/>
        <v>0.79924902307108026</v>
      </c>
      <c r="BO137">
        <f t="shared" si="39"/>
        <v>1.5168692016202796</v>
      </c>
      <c r="BP137">
        <f t="shared" si="40"/>
        <v>2.1438443812982646</v>
      </c>
      <c r="BQ137">
        <f t="shared" si="41"/>
        <v>0.3</v>
      </c>
      <c r="BR137">
        <f t="shared" si="42"/>
        <v>1.5337212386311241</v>
      </c>
    </row>
    <row r="138" spans="1:70" x14ac:dyDescent="0.3">
      <c r="A138">
        <v>2005</v>
      </c>
      <c r="B138">
        <v>3.23</v>
      </c>
      <c r="C138">
        <v>4.2</v>
      </c>
      <c r="D138">
        <v>1.9</v>
      </c>
      <c r="E138">
        <v>3.3</v>
      </c>
      <c r="F138">
        <v>2.4</v>
      </c>
      <c r="G138">
        <v>1.7</v>
      </c>
      <c r="H138">
        <v>4.5</v>
      </c>
      <c r="I138">
        <v>1.3</v>
      </c>
      <c r="J138">
        <v>2.1</v>
      </c>
      <c r="K138">
        <v>0.9</v>
      </c>
      <c r="L138">
        <v>1.8</v>
      </c>
      <c r="M138">
        <v>4.5</v>
      </c>
      <c r="N138">
        <v>3.7</v>
      </c>
      <c r="O138">
        <v>4.0999999999999996</v>
      </c>
      <c r="P138">
        <v>3</v>
      </c>
      <c r="Q138">
        <v>3.6</v>
      </c>
      <c r="R138">
        <v>3.3</v>
      </c>
      <c r="S138">
        <v>2.1</v>
      </c>
      <c r="T138">
        <v>1.3</v>
      </c>
      <c r="U138">
        <v>2.1</v>
      </c>
      <c r="V138">
        <v>1.1000000000000001</v>
      </c>
      <c r="W138">
        <v>2</v>
      </c>
      <c r="X138">
        <v>4.4000000000000004</v>
      </c>
      <c r="Y138">
        <v>3.9</v>
      </c>
      <c r="Z138">
        <v>2.2999999999999998</v>
      </c>
      <c r="AA138">
        <v>5.2</v>
      </c>
      <c r="AB138">
        <v>1.7</v>
      </c>
      <c r="AC138">
        <v>5</v>
      </c>
      <c r="AD138">
        <v>4.7</v>
      </c>
      <c r="AE138">
        <v>1.4</v>
      </c>
      <c r="AF138">
        <v>2.2000000000000002</v>
      </c>
      <c r="AG138">
        <v>3.3</v>
      </c>
      <c r="AH138">
        <v>2.1</v>
      </c>
      <c r="AI138">
        <v>1.2</v>
      </c>
      <c r="AJ138">
        <v>2.4</v>
      </c>
      <c r="AK138">
        <v>3.3</v>
      </c>
      <c r="AL138">
        <v>3.2</v>
      </c>
      <c r="AM138">
        <v>2.2000000000000002</v>
      </c>
      <c r="AN138">
        <v>1.4</v>
      </c>
      <c r="AO138">
        <v>1.5</v>
      </c>
      <c r="AP138">
        <v>6.2</v>
      </c>
      <c r="AQ138">
        <v>3.1</v>
      </c>
      <c r="AR138">
        <v>2.8</v>
      </c>
      <c r="AS138">
        <v>4.5</v>
      </c>
      <c r="AT138">
        <v>2.2999999999999998</v>
      </c>
      <c r="AU138">
        <v>1.5</v>
      </c>
      <c r="AV138">
        <v>3.2</v>
      </c>
      <c r="AW138">
        <v>4.0999999999999996</v>
      </c>
      <c r="AX138">
        <v>2.9</v>
      </c>
      <c r="AY138">
        <v>5.3</v>
      </c>
      <c r="BA138">
        <f t="shared" si="43"/>
        <v>4.2</v>
      </c>
      <c r="BB138">
        <f t="shared" si="26"/>
        <v>3.6636162322004551</v>
      </c>
      <c r="BC138">
        <f t="shared" si="27"/>
        <v>1.7378777376971219</v>
      </c>
      <c r="BD138">
        <f t="shared" si="28"/>
        <v>5.2717414154816424</v>
      </c>
      <c r="BE138">
        <f t="shared" si="29"/>
        <v>3.368606193155621</v>
      </c>
      <c r="BF138">
        <f t="shared" si="30"/>
        <v>1.9864932001606981</v>
      </c>
      <c r="BG138">
        <f t="shared" si="31"/>
        <v>3.0422577267238591</v>
      </c>
      <c r="BH138">
        <f t="shared" si="32"/>
        <v>2.9208508313054633</v>
      </c>
      <c r="BI138">
        <f t="shared" si="33"/>
        <v>1.2469378639227886</v>
      </c>
      <c r="BJ138">
        <f t="shared" si="34"/>
        <v>1.334985315712188</v>
      </c>
      <c r="BK138">
        <f t="shared" si="35"/>
        <v>2.3623227903487933</v>
      </c>
      <c r="BL138">
        <f t="shared" si="36"/>
        <v>2.0152831962269477</v>
      </c>
      <c r="BM138">
        <f t="shared" si="37"/>
        <v>3.4683777380863781</v>
      </c>
      <c r="BN138">
        <f t="shared" si="38"/>
        <v>2.9660563186938891</v>
      </c>
      <c r="BO138">
        <f t="shared" si="39"/>
        <v>4.1487849668563115</v>
      </c>
      <c r="BP138">
        <f t="shared" si="40"/>
        <v>5.0981937052678221</v>
      </c>
      <c r="BQ138">
        <f t="shared" si="41"/>
        <v>2.0255477513642681</v>
      </c>
      <c r="BR138">
        <f t="shared" si="42"/>
        <v>3.368606193155621</v>
      </c>
    </row>
    <row r="139" spans="1:70" x14ac:dyDescent="0.3">
      <c r="A139">
        <v>2006</v>
      </c>
      <c r="B139">
        <v>3.26</v>
      </c>
      <c r="C139">
        <v>3.6</v>
      </c>
      <c r="D139">
        <v>0.3</v>
      </c>
      <c r="E139">
        <v>1.5</v>
      </c>
      <c r="F139">
        <v>3</v>
      </c>
      <c r="G139">
        <v>2.5</v>
      </c>
      <c r="H139">
        <v>2.5</v>
      </c>
      <c r="I139">
        <v>3.6</v>
      </c>
      <c r="J139">
        <v>3.7</v>
      </c>
      <c r="K139">
        <v>0</v>
      </c>
      <c r="L139">
        <v>0.7</v>
      </c>
      <c r="M139">
        <v>4.5999999999999996</v>
      </c>
      <c r="N139">
        <v>1</v>
      </c>
      <c r="O139">
        <v>3.7</v>
      </c>
      <c r="P139">
        <v>3.7</v>
      </c>
      <c r="Q139">
        <v>4.2</v>
      </c>
      <c r="R139">
        <v>2</v>
      </c>
      <c r="S139">
        <v>0.9</v>
      </c>
      <c r="T139">
        <v>3.9</v>
      </c>
      <c r="U139">
        <v>3.1</v>
      </c>
      <c r="V139">
        <v>5.4</v>
      </c>
      <c r="W139">
        <v>5</v>
      </c>
      <c r="X139">
        <v>7.3</v>
      </c>
      <c r="Y139">
        <v>3.3</v>
      </c>
      <c r="Z139">
        <v>0.4</v>
      </c>
      <c r="AA139">
        <v>5.5</v>
      </c>
      <c r="AB139">
        <v>1.7</v>
      </c>
      <c r="AC139">
        <v>9.1999999999999993</v>
      </c>
      <c r="AD139">
        <v>5.4</v>
      </c>
      <c r="AE139">
        <v>4.8</v>
      </c>
      <c r="AF139">
        <v>4</v>
      </c>
      <c r="AG139">
        <v>3.1</v>
      </c>
      <c r="AH139">
        <v>2.7</v>
      </c>
      <c r="AI139">
        <v>4.5</v>
      </c>
      <c r="AJ139">
        <v>3.7</v>
      </c>
      <c r="AK139">
        <v>3.1</v>
      </c>
      <c r="AL139">
        <v>1.4</v>
      </c>
      <c r="AM139">
        <v>3.6</v>
      </c>
      <c r="AN139">
        <v>4</v>
      </c>
      <c r="AO139">
        <v>1.4</v>
      </c>
      <c r="AP139">
        <v>7</v>
      </c>
      <c r="AQ139">
        <v>1.1000000000000001</v>
      </c>
      <c r="AR139">
        <v>2.8</v>
      </c>
      <c r="AS139">
        <v>2.6</v>
      </c>
      <c r="AT139">
        <v>2.2000000000000002</v>
      </c>
      <c r="AU139">
        <v>5.6</v>
      </c>
      <c r="AV139">
        <v>2</v>
      </c>
      <c r="AW139">
        <v>5.8</v>
      </c>
      <c r="AX139">
        <v>2</v>
      </c>
      <c r="AY139">
        <v>2.5</v>
      </c>
      <c r="BA139">
        <f t="shared" si="43"/>
        <v>3.6</v>
      </c>
      <c r="BB139">
        <f t="shared" si="26"/>
        <v>4.8107649498279876</v>
      </c>
      <c r="BC139">
        <f t="shared" si="27"/>
        <v>4.0526078003814696</v>
      </c>
      <c r="BD139">
        <f t="shared" si="28"/>
        <v>5.6509343781366717</v>
      </c>
      <c r="BE139">
        <f t="shared" si="29"/>
        <v>1.4277961620225481</v>
      </c>
      <c r="BF139">
        <f t="shared" si="30"/>
        <v>1.0181266731105036</v>
      </c>
      <c r="BG139">
        <f t="shared" si="31"/>
        <v>3.1281114018528102</v>
      </c>
      <c r="BH139">
        <f t="shared" si="32"/>
        <v>2.7327812668483253</v>
      </c>
      <c r="BI139">
        <f t="shared" si="33"/>
        <v>4.9949764696498375</v>
      </c>
      <c r="BJ139">
        <f t="shared" si="34"/>
        <v>4.4325073421439054</v>
      </c>
      <c r="BK139">
        <f t="shared" si="35"/>
        <v>2.7779955827811813</v>
      </c>
      <c r="BL139">
        <f t="shared" si="36"/>
        <v>0.87834488866671734</v>
      </c>
      <c r="BM139">
        <f t="shared" si="37"/>
        <v>5.1691864503485405</v>
      </c>
      <c r="BN139">
        <f t="shared" si="38"/>
        <v>2.6302438890464992</v>
      </c>
      <c r="BO139">
        <f t="shared" si="39"/>
        <v>4.386073647147736</v>
      </c>
      <c r="BP139">
        <f t="shared" si="40"/>
        <v>4.6774936199681472</v>
      </c>
      <c r="BQ139">
        <f t="shared" si="41"/>
        <v>2.7077155992097928</v>
      </c>
      <c r="BR139">
        <f t="shared" si="42"/>
        <v>1.4277961620225481</v>
      </c>
    </row>
    <row r="140" spans="1:70" x14ac:dyDescent="0.3">
      <c r="A140">
        <v>2007</v>
      </c>
      <c r="B140">
        <v>1.21</v>
      </c>
      <c r="C140">
        <v>3</v>
      </c>
      <c r="D140">
        <v>0.4</v>
      </c>
      <c r="E140">
        <v>0.6</v>
      </c>
      <c r="F140">
        <v>0.2</v>
      </c>
      <c r="G140">
        <v>0.4</v>
      </c>
      <c r="H140">
        <v>-0.9</v>
      </c>
      <c r="I140">
        <v>3.9</v>
      </c>
      <c r="J140">
        <v>3.3</v>
      </c>
      <c r="K140">
        <v>2.5</v>
      </c>
      <c r="L140">
        <v>2</v>
      </c>
      <c r="M140">
        <v>1.6</v>
      </c>
      <c r="N140">
        <v>1.5</v>
      </c>
      <c r="O140">
        <v>1.1000000000000001</v>
      </c>
      <c r="P140">
        <v>1.1000000000000001</v>
      </c>
      <c r="Q140">
        <v>-0.3</v>
      </c>
      <c r="R140">
        <v>1</v>
      </c>
      <c r="S140">
        <v>-0.1</v>
      </c>
      <c r="T140">
        <v>4</v>
      </c>
      <c r="U140">
        <v>2.6</v>
      </c>
      <c r="V140">
        <v>3.3</v>
      </c>
      <c r="W140">
        <v>3.4</v>
      </c>
      <c r="X140">
        <v>4.8</v>
      </c>
      <c r="Y140">
        <v>1</v>
      </c>
      <c r="Z140">
        <v>0.3</v>
      </c>
      <c r="AA140">
        <v>3.5</v>
      </c>
      <c r="AB140">
        <v>2.2999999999999998</v>
      </c>
      <c r="AC140">
        <v>3.9</v>
      </c>
      <c r="AD140">
        <v>0.3</v>
      </c>
      <c r="AE140">
        <v>3.5</v>
      </c>
      <c r="AF140">
        <v>4.0999999999999996</v>
      </c>
      <c r="AG140">
        <v>-0.5</v>
      </c>
      <c r="AH140">
        <v>0.1</v>
      </c>
      <c r="AI140">
        <v>3.6</v>
      </c>
      <c r="AJ140">
        <v>1.4</v>
      </c>
      <c r="AK140">
        <v>-0.2</v>
      </c>
      <c r="AL140">
        <v>1.1000000000000001</v>
      </c>
      <c r="AM140">
        <v>2.7</v>
      </c>
      <c r="AN140">
        <v>4</v>
      </c>
      <c r="AO140">
        <v>2.5</v>
      </c>
      <c r="AP140">
        <v>2.6</v>
      </c>
      <c r="AQ140">
        <v>0.9</v>
      </c>
      <c r="AR140">
        <v>-0.6</v>
      </c>
      <c r="AS140">
        <v>0.6</v>
      </c>
      <c r="AT140">
        <v>2.2000000000000002</v>
      </c>
      <c r="AU140">
        <v>3.7</v>
      </c>
      <c r="AV140">
        <v>0.9</v>
      </c>
      <c r="AW140">
        <v>4</v>
      </c>
      <c r="AX140">
        <v>0.9</v>
      </c>
      <c r="AY140">
        <v>1.3</v>
      </c>
      <c r="BA140">
        <f t="shared" si="43"/>
        <v>3</v>
      </c>
      <c r="BB140">
        <f t="shared" si="26"/>
        <v>2.4754729769025325</v>
      </c>
      <c r="BC140">
        <f t="shared" si="27"/>
        <v>3.0119115437348536</v>
      </c>
      <c r="BD140">
        <f t="shared" si="28"/>
        <v>2.4228952798611143</v>
      </c>
      <c r="BE140">
        <f t="shared" si="29"/>
        <v>1.1806579156754817</v>
      </c>
      <c r="BF140">
        <f t="shared" si="30"/>
        <v>1.2737922777373381</v>
      </c>
      <c r="BG140">
        <f t="shared" si="31"/>
        <v>-0.47373436251035611</v>
      </c>
      <c r="BH140">
        <f t="shared" si="32"/>
        <v>-1.2542293849359551E-2</v>
      </c>
      <c r="BI140">
        <f t="shared" si="33"/>
        <v>3.5323634043232035</v>
      </c>
      <c r="BJ140">
        <f t="shared" si="34"/>
        <v>3.6674926578560942</v>
      </c>
      <c r="BK140">
        <f t="shared" si="35"/>
        <v>2.1750952202358631</v>
      </c>
      <c r="BL140">
        <f t="shared" si="36"/>
        <v>1.4859252235902676</v>
      </c>
      <c r="BM140">
        <f t="shared" si="37"/>
        <v>2.9415082111582445</v>
      </c>
      <c r="BN140">
        <f t="shared" si="38"/>
        <v>-0.37376174831382525</v>
      </c>
      <c r="BO140">
        <f t="shared" si="39"/>
        <v>0.55306945518627215</v>
      </c>
      <c r="BP140">
        <f t="shared" si="40"/>
        <v>1.8452955223776457</v>
      </c>
      <c r="BQ140">
        <f t="shared" si="41"/>
        <v>0.2532129207867258</v>
      </c>
      <c r="BR140">
        <f t="shared" si="42"/>
        <v>1.1806579156754817</v>
      </c>
    </row>
    <row r="141" spans="1:70" x14ac:dyDescent="0.3">
      <c r="A141">
        <v>2008</v>
      </c>
      <c r="B141">
        <v>0.5</v>
      </c>
      <c r="C141">
        <v>-0.2</v>
      </c>
      <c r="D141">
        <v>1.3</v>
      </c>
      <c r="E141">
        <v>0.9</v>
      </c>
      <c r="F141">
        <v>-0.7</v>
      </c>
      <c r="G141">
        <v>-0.9</v>
      </c>
      <c r="H141">
        <v>-1.9</v>
      </c>
      <c r="I141">
        <v>2.9</v>
      </c>
      <c r="J141">
        <v>3.7</v>
      </c>
      <c r="K141">
        <v>3.2</v>
      </c>
      <c r="L141">
        <v>2.2999999999999998</v>
      </c>
      <c r="M141">
        <v>-3.1</v>
      </c>
      <c r="N141">
        <v>-0.5</v>
      </c>
      <c r="O141">
        <v>-0.3</v>
      </c>
      <c r="P141">
        <v>0.7</v>
      </c>
      <c r="Q141">
        <v>-0.8</v>
      </c>
      <c r="R141">
        <v>1.7</v>
      </c>
      <c r="S141">
        <v>2.1</v>
      </c>
      <c r="T141">
        <v>2.6</v>
      </c>
      <c r="U141">
        <v>3.1</v>
      </c>
      <c r="V141">
        <v>2.8</v>
      </c>
      <c r="W141">
        <v>1.5</v>
      </c>
      <c r="X141">
        <v>-0.7</v>
      </c>
      <c r="Y141">
        <v>-0.4</v>
      </c>
      <c r="Z141">
        <v>1.7</v>
      </c>
      <c r="AA141">
        <v>1.7</v>
      </c>
      <c r="AB141">
        <v>3.4</v>
      </c>
      <c r="AC141">
        <v>0.5</v>
      </c>
      <c r="AD141">
        <v>-1.5</v>
      </c>
      <c r="AE141">
        <v>2.8</v>
      </c>
      <c r="AF141">
        <v>3.9</v>
      </c>
      <c r="AG141">
        <v>0.4</v>
      </c>
      <c r="AH141">
        <v>-1.2</v>
      </c>
      <c r="AI141">
        <v>3.4</v>
      </c>
      <c r="AJ141">
        <v>1.4</v>
      </c>
      <c r="AK141">
        <v>0.3</v>
      </c>
      <c r="AL141">
        <v>-0.5</v>
      </c>
      <c r="AM141">
        <v>2.5</v>
      </c>
      <c r="AN141">
        <v>3</v>
      </c>
      <c r="AO141">
        <v>3.2</v>
      </c>
      <c r="AP141">
        <v>0</v>
      </c>
      <c r="AQ141">
        <v>2.1</v>
      </c>
      <c r="AR141">
        <v>2.2000000000000002</v>
      </c>
      <c r="AS141">
        <v>-1.6</v>
      </c>
      <c r="AT141">
        <v>3.2</v>
      </c>
      <c r="AU141">
        <v>3.9</v>
      </c>
      <c r="AV141">
        <v>0.4</v>
      </c>
      <c r="AW141">
        <v>-0.7</v>
      </c>
      <c r="AX141">
        <v>2.2000000000000002</v>
      </c>
      <c r="AY141">
        <v>-1.2</v>
      </c>
      <c r="BA141">
        <f t="shared" si="43"/>
        <v>-0.2</v>
      </c>
      <c r="BB141">
        <f t="shared" si="26"/>
        <v>-0.32180100299287345</v>
      </c>
      <c r="BC141">
        <f t="shared" si="27"/>
        <v>2.9127437935413369</v>
      </c>
      <c r="BD141">
        <f t="shared" si="28"/>
        <v>0.10807834301887281</v>
      </c>
      <c r="BE141">
        <f t="shared" si="29"/>
        <v>-0.25597832517943342</v>
      </c>
      <c r="BF141">
        <f t="shared" si="30"/>
        <v>2.1135923199007172</v>
      </c>
      <c r="BG141">
        <f t="shared" si="31"/>
        <v>1.287366584789269</v>
      </c>
      <c r="BH141">
        <f t="shared" si="32"/>
        <v>-0.91996823407696671</v>
      </c>
      <c r="BI141">
        <f t="shared" si="33"/>
        <v>2.9478711015394432</v>
      </c>
      <c r="BJ141">
        <f t="shared" si="34"/>
        <v>3.4674926578560941</v>
      </c>
      <c r="BK141">
        <f t="shared" si="35"/>
        <v>2.7370546318289781</v>
      </c>
      <c r="BL141">
        <f t="shared" si="36"/>
        <v>2.3490333728170745</v>
      </c>
      <c r="BM141">
        <f t="shared" si="37"/>
        <v>0.17607228796110244</v>
      </c>
      <c r="BN141">
        <f t="shared" si="38"/>
        <v>1.4300991113836243</v>
      </c>
      <c r="BO141">
        <f t="shared" si="39"/>
        <v>-1.3465600841923853</v>
      </c>
      <c r="BP141">
        <f t="shared" si="40"/>
        <v>-0.28434777148060353</v>
      </c>
      <c r="BQ141">
        <f t="shared" si="41"/>
        <v>-0.9269424831395181</v>
      </c>
      <c r="BR141">
        <f t="shared" si="42"/>
        <v>-0.25597832517943342</v>
      </c>
    </row>
    <row r="142" spans="1:70" x14ac:dyDescent="0.3">
      <c r="A142">
        <v>2009</v>
      </c>
      <c r="B142">
        <v>1</v>
      </c>
      <c r="C142">
        <v>0</v>
      </c>
      <c r="D142">
        <v>1.1000000000000001</v>
      </c>
      <c r="E142">
        <v>0.9</v>
      </c>
      <c r="F142">
        <v>2.4</v>
      </c>
      <c r="G142">
        <v>1.1000000000000001</v>
      </c>
      <c r="H142">
        <v>3.1</v>
      </c>
      <c r="I142">
        <v>0.8</v>
      </c>
      <c r="J142">
        <v>2</v>
      </c>
      <c r="K142">
        <v>0.1</v>
      </c>
      <c r="L142">
        <v>1.3</v>
      </c>
      <c r="M142">
        <v>-1.9</v>
      </c>
      <c r="N142">
        <v>1</v>
      </c>
      <c r="O142">
        <v>-1.4</v>
      </c>
      <c r="P142">
        <v>-1.3</v>
      </c>
      <c r="Q142">
        <v>2.4</v>
      </c>
      <c r="R142">
        <v>-0.2</v>
      </c>
      <c r="S142">
        <v>2</v>
      </c>
      <c r="T142">
        <v>0.8</v>
      </c>
      <c r="U142">
        <v>1.1000000000000001</v>
      </c>
      <c r="V142">
        <v>0.1</v>
      </c>
      <c r="W142">
        <v>-1.4</v>
      </c>
      <c r="X142">
        <v>-2.5</v>
      </c>
      <c r="Y142">
        <v>0.3</v>
      </c>
      <c r="Z142">
        <v>1.2</v>
      </c>
      <c r="AA142">
        <v>0.5</v>
      </c>
      <c r="AB142">
        <v>1.3</v>
      </c>
      <c r="AC142">
        <v>-3.3</v>
      </c>
      <c r="AD142">
        <v>1.5</v>
      </c>
      <c r="AE142">
        <v>0.4</v>
      </c>
      <c r="AF142">
        <v>1.8</v>
      </c>
      <c r="AG142">
        <v>3.5</v>
      </c>
      <c r="AH142">
        <v>1.5</v>
      </c>
      <c r="AI142">
        <v>0.4</v>
      </c>
      <c r="AJ142">
        <v>-1.1000000000000001</v>
      </c>
      <c r="AK142">
        <v>2.2000000000000002</v>
      </c>
      <c r="AL142">
        <v>1</v>
      </c>
      <c r="AM142">
        <v>0</v>
      </c>
      <c r="AN142">
        <v>1.5</v>
      </c>
      <c r="AO142">
        <v>1.6</v>
      </c>
      <c r="AP142">
        <v>-0.1</v>
      </c>
      <c r="AQ142">
        <v>0.4</v>
      </c>
      <c r="AR142">
        <v>3.2</v>
      </c>
      <c r="AS142">
        <v>2.2999999999999998</v>
      </c>
      <c r="AT142">
        <v>1.1000000000000001</v>
      </c>
      <c r="AU142">
        <v>0.8</v>
      </c>
      <c r="AV142">
        <v>-0.9</v>
      </c>
      <c r="AW142">
        <v>-2.6</v>
      </c>
      <c r="AX142">
        <v>0</v>
      </c>
      <c r="AY142">
        <v>2.6</v>
      </c>
      <c r="BA142">
        <f t="shared" si="43"/>
        <v>0</v>
      </c>
      <c r="BB142">
        <f t="shared" si="26"/>
        <v>-1.5069753188595765</v>
      </c>
      <c r="BC142">
        <f t="shared" si="27"/>
        <v>0.36610593098144772</v>
      </c>
      <c r="BD142">
        <f t="shared" si="28"/>
        <v>0.44188547082922286</v>
      </c>
      <c r="BE142">
        <f t="shared" si="29"/>
        <v>0.48484313093435949</v>
      </c>
      <c r="BF142">
        <f t="shared" si="30"/>
        <v>0.86115758364060901</v>
      </c>
      <c r="BG142">
        <f t="shared" si="31"/>
        <v>2.8744034733509722</v>
      </c>
      <c r="BH142">
        <f t="shared" si="32"/>
        <v>2.2491242513879377</v>
      </c>
      <c r="BI142">
        <f t="shared" si="33"/>
        <v>0.41002313153066927</v>
      </c>
      <c r="BJ142">
        <f t="shared" si="34"/>
        <v>0.5889794419970632</v>
      </c>
      <c r="BK142">
        <f t="shared" si="35"/>
        <v>0.48352544068008507</v>
      </c>
      <c r="BL142">
        <f t="shared" si="36"/>
        <v>0.84773122439443183</v>
      </c>
      <c r="BM142">
        <f t="shared" si="37"/>
        <v>-1.8239314331075884</v>
      </c>
      <c r="BN142">
        <f t="shared" si="38"/>
        <v>2.8271257698748986</v>
      </c>
      <c r="BO142">
        <f t="shared" si="39"/>
        <v>0.79795911160082067</v>
      </c>
      <c r="BP142">
        <f t="shared" si="40"/>
        <v>1.0470426829800115</v>
      </c>
      <c r="BQ142">
        <f t="shared" si="41"/>
        <v>1.6053146454749023</v>
      </c>
      <c r="BR142">
        <f t="shared" si="42"/>
        <v>0.48484313093435949</v>
      </c>
    </row>
    <row r="143" spans="1:70" x14ac:dyDescent="0.3">
      <c r="A143">
        <v>2010</v>
      </c>
      <c r="B143">
        <v>-1.53</v>
      </c>
      <c r="C143">
        <v>3.9</v>
      </c>
      <c r="D143">
        <v>-4.8</v>
      </c>
      <c r="E143">
        <v>-4.3</v>
      </c>
      <c r="F143">
        <v>-0.5</v>
      </c>
      <c r="G143">
        <v>1</v>
      </c>
      <c r="H143">
        <v>-1.8</v>
      </c>
      <c r="I143">
        <v>2</v>
      </c>
      <c r="J143">
        <v>-0.6</v>
      </c>
      <c r="K143">
        <v>-3.5</v>
      </c>
      <c r="L143">
        <v>-3.9</v>
      </c>
      <c r="M143">
        <v>-4.2</v>
      </c>
      <c r="N143">
        <v>1.5</v>
      </c>
      <c r="O143">
        <v>-2.6</v>
      </c>
      <c r="P143">
        <v>-2.1</v>
      </c>
      <c r="Q143">
        <v>-3.4</v>
      </c>
      <c r="R143">
        <v>-3.5</v>
      </c>
      <c r="S143">
        <v>-4.7</v>
      </c>
      <c r="T143">
        <v>2.2999999999999998</v>
      </c>
      <c r="U143">
        <v>-1.1000000000000001</v>
      </c>
      <c r="V143">
        <v>6.7</v>
      </c>
      <c r="W143">
        <v>2.5</v>
      </c>
      <c r="X143">
        <v>0.7</v>
      </c>
      <c r="Y143">
        <v>-3.9</v>
      </c>
      <c r="Z143">
        <v>-4.9000000000000004</v>
      </c>
      <c r="AA143">
        <v>-1.7</v>
      </c>
      <c r="AB143">
        <v>-3.1</v>
      </c>
      <c r="AC143">
        <v>-1.6</v>
      </c>
      <c r="AD143">
        <v>-3.5</v>
      </c>
      <c r="AE143">
        <v>4.0999999999999996</v>
      </c>
      <c r="AF143">
        <v>1.1000000000000001</v>
      </c>
      <c r="AG143">
        <v>-1.9</v>
      </c>
      <c r="AH143">
        <v>-0.1</v>
      </c>
      <c r="AI143">
        <v>2</v>
      </c>
      <c r="AJ143">
        <v>-1.7</v>
      </c>
      <c r="AK143">
        <v>-3.7</v>
      </c>
      <c r="AL143">
        <v>2.2000000000000002</v>
      </c>
      <c r="AM143">
        <v>-0.1</v>
      </c>
      <c r="AN143">
        <v>2</v>
      </c>
      <c r="AO143">
        <v>-3.4</v>
      </c>
      <c r="AP143">
        <v>-3.9</v>
      </c>
      <c r="AQ143">
        <v>-4.0999999999999996</v>
      </c>
      <c r="AR143">
        <v>-3.5</v>
      </c>
      <c r="AS143">
        <v>-1.4</v>
      </c>
      <c r="AT143">
        <v>-2.7</v>
      </c>
      <c r="AU143">
        <v>4.5</v>
      </c>
      <c r="AV143">
        <v>3.1</v>
      </c>
      <c r="AW143">
        <v>2.1</v>
      </c>
      <c r="AX143">
        <v>-3</v>
      </c>
      <c r="AY143">
        <v>-1</v>
      </c>
      <c r="BA143">
        <f t="shared" si="43"/>
        <v>3.9</v>
      </c>
      <c r="BB143">
        <f t="shared" si="26"/>
        <v>-1.0756033838706935</v>
      </c>
      <c r="BC143">
        <f t="shared" si="27"/>
        <v>1.6615313396439286</v>
      </c>
      <c r="BD143">
        <f t="shared" si="28"/>
        <v>-2.1958525931254926</v>
      </c>
      <c r="BE143">
        <f t="shared" si="29"/>
        <v>2.2079730044026977</v>
      </c>
      <c r="BF143">
        <f t="shared" si="30"/>
        <v>-3.4514508577861047</v>
      </c>
      <c r="BG143">
        <f t="shared" si="31"/>
        <v>-3.5134706541202307</v>
      </c>
      <c r="BH143">
        <f t="shared" si="32"/>
        <v>-0.64711410960700588</v>
      </c>
      <c r="BI143">
        <f t="shared" si="33"/>
        <v>5.0172242163196934</v>
      </c>
      <c r="BJ143">
        <f t="shared" si="34"/>
        <v>1.8785132158590307</v>
      </c>
      <c r="BK143">
        <f t="shared" si="35"/>
        <v>-1.6257357169646207</v>
      </c>
      <c r="BL143">
        <f t="shared" si="36"/>
        <v>-3.9260223209919474</v>
      </c>
      <c r="BM143">
        <f t="shared" si="37"/>
        <v>6.7396616308203761E-2</v>
      </c>
      <c r="BN143">
        <f t="shared" si="38"/>
        <v>-3.3409609136916476</v>
      </c>
      <c r="BO143">
        <f t="shared" si="39"/>
        <v>-3.7062812322318401</v>
      </c>
      <c r="BP143">
        <f t="shared" si="40"/>
        <v>-1.8354141918422811</v>
      </c>
      <c r="BQ143">
        <f t="shared" si="41"/>
        <v>0.23207856707662849</v>
      </c>
      <c r="BR143">
        <f t="shared" si="42"/>
        <v>2.2079730044026977</v>
      </c>
    </row>
    <row r="144" spans="1:70" x14ac:dyDescent="0.3">
      <c r="A144">
        <v>2011</v>
      </c>
      <c r="B144">
        <v>-0.49</v>
      </c>
      <c r="C144">
        <v>-0.1</v>
      </c>
      <c r="D144">
        <v>-3</v>
      </c>
      <c r="E144">
        <v>-1.2</v>
      </c>
      <c r="F144">
        <v>1</v>
      </c>
      <c r="G144">
        <v>1.2</v>
      </c>
      <c r="H144">
        <v>0.9</v>
      </c>
      <c r="I144">
        <v>-0.8</v>
      </c>
      <c r="J144">
        <v>-1</v>
      </c>
      <c r="K144">
        <v>-3.1</v>
      </c>
      <c r="L144">
        <v>-3</v>
      </c>
      <c r="M144">
        <v>-2.2999999999999998</v>
      </c>
      <c r="N144">
        <v>0.9</v>
      </c>
      <c r="O144">
        <v>-2.4</v>
      </c>
      <c r="P144">
        <v>-2.4</v>
      </c>
      <c r="Q144">
        <v>-1.4</v>
      </c>
      <c r="R144">
        <v>-2.7</v>
      </c>
      <c r="S144">
        <v>-1.7</v>
      </c>
      <c r="T144">
        <v>-0.6</v>
      </c>
      <c r="U144">
        <v>-1.2</v>
      </c>
      <c r="V144">
        <v>2.9</v>
      </c>
      <c r="W144">
        <v>0.1</v>
      </c>
      <c r="X144">
        <v>-0.6</v>
      </c>
      <c r="Y144">
        <v>-2.2999999999999998</v>
      </c>
      <c r="Z144">
        <v>-2</v>
      </c>
      <c r="AA144">
        <v>-1.4</v>
      </c>
      <c r="AB144">
        <v>-2.7</v>
      </c>
      <c r="AC144">
        <v>-1.7</v>
      </c>
      <c r="AD144">
        <v>-1</v>
      </c>
      <c r="AE144">
        <v>0.4</v>
      </c>
      <c r="AF144">
        <v>-0.3</v>
      </c>
      <c r="AG144">
        <v>1.1000000000000001</v>
      </c>
      <c r="AH144">
        <v>2.1</v>
      </c>
      <c r="AI144">
        <v>-0.5</v>
      </c>
      <c r="AJ144">
        <v>-2.5</v>
      </c>
      <c r="AK144">
        <v>-0.9</v>
      </c>
      <c r="AL144">
        <v>1.2</v>
      </c>
      <c r="AM144">
        <v>-1.4</v>
      </c>
      <c r="AN144">
        <v>-0.5</v>
      </c>
      <c r="AO144">
        <v>-2.6</v>
      </c>
      <c r="AP144">
        <v>-2.5</v>
      </c>
      <c r="AQ144">
        <v>-2.2999999999999998</v>
      </c>
      <c r="AR144">
        <v>0.3</v>
      </c>
      <c r="AS144">
        <v>1.2</v>
      </c>
      <c r="AT144">
        <v>-1.7</v>
      </c>
      <c r="AU144">
        <v>0.7</v>
      </c>
      <c r="AV144">
        <v>1</v>
      </c>
      <c r="AW144">
        <v>0.2</v>
      </c>
      <c r="AX144">
        <v>-2.4</v>
      </c>
      <c r="AY144">
        <v>0.3</v>
      </c>
      <c r="BA144">
        <f t="shared" si="43"/>
        <v>-0.1</v>
      </c>
      <c r="BB144">
        <f t="shared" si="26"/>
        <v>-1.4296992363475312</v>
      </c>
      <c r="BC144">
        <f t="shared" si="27"/>
        <v>-0.35054665405222185</v>
      </c>
      <c r="BD144">
        <f t="shared" si="28"/>
        <v>-1.2025114912571671</v>
      </c>
      <c r="BE144">
        <f t="shared" si="29"/>
        <v>1.0446092452576128</v>
      </c>
      <c r="BF144">
        <f t="shared" si="30"/>
        <v>-2.0812140268811432</v>
      </c>
      <c r="BG144">
        <f t="shared" si="31"/>
        <v>-0.23771583926762249</v>
      </c>
      <c r="BH144">
        <f t="shared" si="32"/>
        <v>1.2478834860914803</v>
      </c>
      <c r="BI144">
        <f t="shared" si="33"/>
        <v>1.4421631969370663</v>
      </c>
      <c r="BJ144">
        <f t="shared" si="34"/>
        <v>-0.47300293685756239</v>
      </c>
      <c r="BK144">
        <f t="shared" si="35"/>
        <v>-1.6757002958703169</v>
      </c>
      <c r="BL144">
        <f t="shared" si="36"/>
        <v>-2.7041830125732171</v>
      </c>
      <c r="BM144">
        <f t="shared" si="37"/>
        <v>-1.0935104562030213</v>
      </c>
      <c r="BN144">
        <f t="shared" si="38"/>
        <v>2.5949245453963141E-2</v>
      </c>
      <c r="BO144">
        <f t="shared" si="39"/>
        <v>-1.6874216435172922</v>
      </c>
      <c r="BP144">
        <f t="shared" si="40"/>
        <v>-0.50508937277701893</v>
      </c>
      <c r="BQ144">
        <f t="shared" si="41"/>
        <v>1.4006720454923103</v>
      </c>
      <c r="BR144">
        <f t="shared" si="42"/>
        <v>1.0446092452576128</v>
      </c>
    </row>
    <row r="145" spans="1:73" x14ac:dyDescent="0.3">
      <c r="A145">
        <v>2012</v>
      </c>
      <c r="B145">
        <v>4.1100000000000003</v>
      </c>
      <c r="C145">
        <v>-0.7</v>
      </c>
      <c r="D145">
        <v>3.9</v>
      </c>
      <c r="E145">
        <v>3.7</v>
      </c>
      <c r="F145">
        <v>1.3</v>
      </c>
      <c r="G145">
        <v>1.7</v>
      </c>
      <c r="H145">
        <v>1.6</v>
      </c>
      <c r="I145">
        <v>7.5</v>
      </c>
      <c r="J145">
        <v>6.7</v>
      </c>
      <c r="K145">
        <v>3.4</v>
      </c>
      <c r="L145">
        <v>4.0999999999999996</v>
      </c>
      <c r="M145">
        <v>7.3</v>
      </c>
      <c r="N145">
        <v>2.4</v>
      </c>
      <c r="O145">
        <v>6.5</v>
      </c>
      <c r="P145">
        <v>6</v>
      </c>
      <c r="Q145">
        <v>4.0999999999999996</v>
      </c>
      <c r="R145">
        <v>4.8</v>
      </c>
      <c r="S145">
        <v>3.3</v>
      </c>
      <c r="T145">
        <v>7.5</v>
      </c>
      <c r="U145">
        <v>6</v>
      </c>
      <c r="V145">
        <v>6.3</v>
      </c>
      <c r="W145">
        <v>7.6</v>
      </c>
      <c r="X145">
        <v>10.7</v>
      </c>
      <c r="Y145">
        <v>5.8</v>
      </c>
      <c r="Z145">
        <v>3.5</v>
      </c>
      <c r="AA145">
        <v>5.8</v>
      </c>
      <c r="AB145">
        <v>4.3</v>
      </c>
      <c r="AC145">
        <v>10.9</v>
      </c>
      <c r="AD145">
        <v>4.7</v>
      </c>
      <c r="AE145">
        <v>7.2</v>
      </c>
      <c r="AF145">
        <v>7.2</v>
      </c>
      <c r="AG145">
        <v>0.8</v>
      </c>
      <c r="AH145">
        <v>1.8</v>
      </c>
      <c r="AI145">
        <v>7.5</v>
      </c>
      <c r="AJ145">
        <v>5.9</v>
      </c>
      <c r="AK145">
        <v>3.2</v>
      </c>
      <c r="AL145">
        <v>1.8</v>
      </c>
      <c r="AM145">
        <v>6.3</v>
      </c>
      <c r="AN145">
        <v>7.5</v>
      </c>
      <c r="AO145">
        <v>4.2</v>
      </c>
      <c r="AP145">
        <v>7.8</v>
      </c>
      <c r="AQ145">
        <v>4.3</v>
      </c>
      <c r="AR145">
        <v>2.1</v>
      </c>
      <c r="AS145">
        <v>2.2000000000000002</v>
      </c>
      <c r="AT145">
        <v>5</v>
      </c>
      <c r="AU145">
        <v>7.7</v>
      </c>
      <c r="AV145">
        <v>1.4</v>
      </c>
      <c r="AW145">
        <v>8.6999999999999993</v>
      </c>
      <c r="AX145">
        <v>4.9000000000000004</v>
      </c>
      <c r="AY145">
        <v>2.5</v>
      </c>
      <c r="BA145">
        <f t="shared" si="43"/>
        <v>-0.7</v>
      </c>
      <c r="BB145">
        <f t="shared" si="26"/>
        <v>7.5509233618603231</v>
      </c>
      <c r="BC145">
        <f t="shared" si="27"/>
        <v>6.6256702267058598</v>
      </c>
      <c r="BD145">
        <f t="shared" si="28"/>
        <v>6.0124411436547147</v>
      </c>
      <c r="BE145">
        <f t="shared" si="29"/>
        <v>1.8938733540887149</v>
      </c>
      <c r="BF145">
        <f t="shared" si="30"/>
        <v>3.6136895741100936</v>
      </c>
      <c r="BG145">
        <f t="shared" si="31"/>
        <v>2.6806426768320977</v>
      </c>
      <c r="BH145">
        <f t="shared" si="32"/>
        <v>1.5354934646713392</v>
      </c>
      <c r="BI145">
        <f t="shared" si="33"/>
        <v>6.8961649517428407</v>
      </c>
      <c r="BJ145">
        <f t="shared" si="34"/>
        <v>7.4595044052863431</v>
      </c>
      <c r="BK145">
        <f t="shared" si="35"/>
        <v>5.570656332041505</v>
      </c>
      <c r="BL145">
        <f t="shared" si="36"/>
        <v>4.0261562578107171</v>
      </c>
      <c r="BM145">
        <f t="shared" si="37"/>
        <v>7.9674738284835414</v>
      </c>
      <c r="BN145">
        <f t="shared" si="38"/>
        <v>2.1967576026576126</v>
      </c>
      <c r="BO145">
        <f t="shared" si="39"/>
        <v>5.3065849463732651</v>
      </c>
      <c r="BP145">
        <f t="shared" si="40"/>
        <v>4.8440102708482691</v>
      </c>
      <c r="BQ145">
        <f t="shared" si="41"/>
        <v>1.6091103309850427</v>
      </c>
      <c r="BR145">
        <f t="shared" si="42"/>
        <v>1.8938733540887149</v>
      </c>
    </row>
    <row r="146" spans="1:73" x14ac:dyDescent="0.3">
      <c r="A146">
        <v>2013</v>
      </c>
      <c r="B146">
        <v>2.08</v>
      </c>
      <c r="C146">
        <v>1.5</v>
      </c>
      <c r="D146">
        <v>3</v>
      </c>
      <c r="E146">
        <v>2.6</v>
      </c>
      <c r="F146">
        <v>-1.2</v>
      </c>
      <c r="G146">
        <v>-0.1</v>
      </c>
      <c r="H146">
        <v>-0.7</v>
      </c>
      <c r="I146">
        <v>4.3</v>
      </c>
      <c r="J146">
        <v>4.5999999999999996</v>
      </c>
      <c r="K146">
        <v>3.9</v>
      </c>
      <c r="L146">
        <v>3.8</v>
      </c>
      <c r="M146">
        <v>3.5</v>
      </c>
      <c r="N146">
        <v>0.4</v>
      </c>
      <c r="O146">
        <v>4</v>
      </c>
      <c r="P146">
        <v>4</v>
      </c>
      <c r="Q146">
        <v>2.2000000000000002</v>
      </c>
      <c r="R146">
        <v>3.3</v>
      </c>
      <c r="S146">
        <v>3</v>
      </c>
      <c r="T146">
        <v>4.4000000000000004</v>
      </c>
      <c r="U146">
        <v>3.8</v>
      </c>
      <c r="V146">
        <v>4.5</v>
      </c>
      <c r="W146">
        <v>4.5999999999999996</v>
      </c>
      <c r="X146">
        <v>3.2</v>
      </c>
      <c r="Y146">
        <v>3.6</v>
      </c>
      <c r="Z146">
        <v>3.1</v>
      </c>
      <c r="AA146">
        <v>3.9</v>
      </c>
      <c r="AB146">
        <v>3.3</v>
      </c>
      <c r="AC146">
        <v>3.4</v>
      </c>
      <c r="AD146">
        <v>2.6</v>
      </c>
      <c r="AE146">
        <v>4.9000000000000004</v>
      </c>
      <c r="AF146">
        <v>4.7</v>
      </c>
      <c r="AG146">
        <v>-0.6</v>
      </c>
      <c r="AH146">
        <v>-1.5</v>
      </c>
      <c r="AI146">
        <v>4.7</v>
      </c>
      <c r="AJ146">
        <v>3.7</v>
      </c>
      <c r="AK146">
        <v>2.1</v>
      </c>
      <c r="AL146">
        <v>0</v>
      </c>
      <c r="AM146">
        <v>3.8</v>
      </c>
      <c r="AN146">
        <v>4.0999999999999996</v>
      </c>
      <c r="AO146">
        <v>3.7</v>
      </c>
      <c r="AP146">
        <v>3.3</v>
      </c>
      <c r="AQ146">
        <v>3.6</v>
      </c>
      <c r="AR146">
        <v>2.9</v>
      </c>
      <c r="AS146">
        <v>-2.6</v>
      </c>
      <c r="AT146">
        <v>3.3</v>
      </c>
      <c r="AU146">
        <v>5.2</v>
      </c>
      <c r="AV146">
        <v>1.7</v>
      </c>
      <c r="AW146">
        <v>3.9</v>
      </c>
      <c r="AX146">
        <v>3</v>
      </c>
      <c r="AY146">
        <v>1.1000000000000001</v>
      </c>
      <c r="BA146">
        <f t="shared" si="43"/>
        <v>1.5</v>
      </c>
      <c r="BB146">
        <f t="shared" si="26"/>
        <v>3.7699267663098186</v>
      </c>
      <c r="BC146">
        <f t="shared" si="27"/>
        <v>4.2193097132912065</v>
      </c>
      <c r="BD146">
        <f t="shared" si="28"/>
        <v>2.9270534564236881</v>
      </c>
      <c r="BE146">
        <f t="shared" si="29"/>
        <v>0.59581478474112215</v>
      </c>
      <c r="BF146">
        <f t="shared" si="30"/>
        <v>3.0204108542857484</v>
      </c>
      <c r="BG146">
        <f t="shared" si="31"/>
        <v>2.6276038591708755</v>
      </c>
      <c r="BH146">
        <f t="shared" si="32"/>
        <v>-0.98442901481924028</v>
      </c>
      <c r="BI146">
        <f t="shared" si="33"/>
        <v>4.6255643295844298</v>
      </c>
      <c r="BJ146">
        <f t="shared" si="34"/>
        <v>4.7</v>
      </c>
      <c r="BK146">
        <f t="shared" si="35"/>
        <v>3.4862149435346081</v>
      </c>
      <c r="BL146">
        <f t="shared" si="36"/>
        <v>3.4649992936394955</v>
      </c>
      <c r="BM146">
        <f t="shared" si="37"/>
        <v>3.8528887896603905</v>
      </c>
      <c r="BN146">
        <f t="shared" si="38"/>
        <v>2.0018458694438594</v>
      </c>
      <c r="BO146">
        <f t="shared" si="39"/>
        <v>2.9047149854676317</v>
      </c>
      <c r="BP146">
        <f t="shared" si="40"/>
        <v>1.5227319270225532</v>
      </c>
      <c r="BQ146">
        <f t="shared" si="41"/>
        <v>-0.83494161802601141</v>
      </c>
      <c r="BR146">
        <f t="shared" si="42"/>
        <v>0.59581478474112215</v>
      </c>
    </row>
    <row r="147" spans="1:73" x14ac:dyDescent="0.3">
      <c r="A147">
        <v>2014</v>
      </c>
      <c r="B147">
        <v>-0.98</v>
      </c>
      <c r="C147">
        <v>7.1</v>
      </c>
      <c r="D147">
        <v>-2.4</v>
      </c>
      <c r="E147">
        <v>-3.3</v>
      </c>
      <c r="F147">
        <v>3.7</v>
      </c>
      <c r="G147">
        <v>4.4000000000000004</v>
      </c>
      <c r="H147">
        <v>0.4</v>
      </c>
      <c r="I147">
        <v>-0.5</v>
      </c>
      <c r="J147">
        <v>0.2</v>
      </c>
      <c r="K147">
        <v>2</v>
      </c>
      <c r="L147">
        <v>-0.3</v>
      </c>
      <c r="M147">
        <v>-6.2</v>
      </c>
      <c r="N147">
        <v>1.5</v>
      </c>
      <c r="O147">
        <v>-6.4</v>
      </c>
      <c r="P147">
        <v>-5.2</v>
      </c>
      <c r="Q147">
        <v>-2.4</v>
      </c>
      <c r="R147">
        <v>-3</v>
      </c>
      <c r="S147">
        <v>-3.2</v>
      </c>
      <c r="T147">
        <v>-0.3</v>
      </c>
      <c r="U147">
        <v>-0.8</v>
      </c>
      <c r="V147">
        <v>0</v>
      </c>
      <c r="W147">
        <v>-5.4</v>
      </c>
      <c r="X147">
        <v>-6.8</v>
      </c>
      <c r="Y147">
        <v>-4.5999999999999996</v>
      </c>
      <c r="Z147">
        <v>-3</v>
      </c>
      <c r="AA147">
        <v>-1.1000000000000001</v>
      </c>
      <c r="AB147">
        <v>0</v>
      </c>
      <c r="AC147">
        <v>-4</v>
      </c>
      <c r="AD147">
        <v>-1.7</v>
      </c>
      <c r="AE147">
        <v>-0.2</v>
      </c>
      <c r="AF147">
        <v>-0.6</v>
      </c>
      <c r="AG147">
        <v>2.2999999999999998</v>
      </c>
      <c r="AH147">
        <v>3.2</v>
      </c>
      <c r="AI147">
        <v>-1.3</v>
      </c>
      <c r="AJ147">
        <v>-3.7</v>
      </c>
      <c r="AK147">
        <v>-3.1</v>
      </c>
      <c r="AL147">
        <v>1.8</v>
      </c>
      <c r="AM147">
        <v>-2.5</v>
      </c>
      <c r="AN147">
        <v>0.2</v>
      </c>
      <c r="AO147">
        <v>0.2</v>
      </c>
      <c r="AP147">
        <v>-3</v>
      </c>
      <c r="AQ147">
        <v>-2.7</v>
      </c>
      <c r="AR147">
        <v>-1.4</v>
      </c>
      <c r="AS147">
        <v>2.1</v>
      </c>
      <c r="AT147">
        <v>-0.5</v>
      </c>
      <c r="AU147">
        <v>0.2</v>
      </c>
      <c r="AV147">
        <v>0</v>
      </c>
      <c r="AW147">
        <v>-7.3</v>
      </c>
      <c r="AX147">
        <v>-2</v>
      </c>
      <c r="AY147">
        <v>0.1</v>
      </c>
      <c r="BA147">
        <f t="shared" si="43"/>
        <v>7.1</v>
      </c>
      <c r="BB147">
        <f t="shared" si="26"/>
        <v>-5.8092291449508107</v>
      </c>
      <c r="BC147">
        <f t="shared" si="27"/>
        <v>-1.2014469510313319</v>
      </c>
      <c r="BD147">
        <f t="shared" si="28"/>
        <v>-1.689604235502923</v>
      </c>
      <c r="BE147">
        <f t="shared" si="29"/>
        <v>1.2107929344654946</v>
      </c>
      <c r="BF147">
        <f t="shared" si="30"/>
        <v>-1.2018215773081466</v>
      </c>
      <c r="BG147">
        <f t="shared" si="31"/>
        <v>-1.8820005782439364</v>
      </c>
      <c r="BH147">
        <f t="shared" si="32"/>
        <v>2.8414596295918519</v>
      </c>
      <c r="BI147">
        <f t="shared" si="33"/>
        <v>-7.1795485363324571E-2</v>
      </c>
      <c r="BJ147">
        <f t="shared" si="34"/>
        <v>-1.2055102790014685</v>
      </c>
      <c r="BK147">
        <f t="shared" si="35"/>
        <v>-1.5588965287327583</v>
      </c>
      <c r="BL147">
        <f t="shared" si="36"/>
        <v>-1.0762391193314569</v>
      </c>
      <c r="BM147">
        <f t="shared" si="37"/>
        <v>-5.9992074123688326</v>
      </c>
      <c r="BN147">
        <f t="shared" si="38"/>
        <v>-1.1152792598219108</v>
      </c>
      <c r="BO147">
        <f t="shared" si="39"/>
        <v>-3.4935760927528863</v>
      </c>
      <c r="BP147">
        <f t="shared" si="40"/>
        <v>-0.76711409747188497</v>
      </c>
      <c r="BQ147">
        <f t="shared" si="41"/>
        <v>3.8428128321653423</v>
      </c>
      <c r="BR147">
        <f t="shared" si="42"/>
        <v>1.2107929344654946</v>
      </c>
    </row>
    <row r="148" spans="1:73" x14ac:dyDescent="0.3">
      <c r="A148">
        <v>2015</v>
      </c>
      <c r="B148">
        <v>2.06</v>
      </c>
      <c r="C148">
        <v>8</v>
      </c>
      <c r="D148">
        <v>-1.6</v>
      </c>
      <c r="E148">
        <v>-1.8</v>
      </c>
      <c r="F148">
        <v>4.8</v>
      </c>
      <c r="G148">
        <v>5.9</v>
      </c>
      <c r="H148">
        <v>4.2</v>
      </c>
      <c r="I148">
        <v>-2.2000000000000002</v>
      </c>
      <c r="J148">
        <v>-1.5</v>
      </c>
      <c r="K148">
        <v>0.3</v>
      </c>
      <c r="L148">
        <v>-0.8</v>
      </c>
      <c r="M148">
        <v>0.3</v>
      </c>
      <c r="N148">
        <v>6.9</v>
      </c>
      <c r="O148">
        <v>-1.7</v>
      </c>
      <c r="P148">
        <v>-2.4</v>
      </c>
      <c r="Q148">
        <v>1.3</v>
      </c>
      <c r="R148">
        <v>-2.8</v>
      </c>
      <c r="S148">
        <v>-1.4</v>
      </c>
      <c r="T148">
        <v>-2.1</v>
      </c>
      <c r="U148">
        <v>-2</v>
      </c>
      <c r="V148">
        <v>-1.3</v>
      </c>
      <c r="W148">
        <v>-2.6</v>
      </c>
      <c r="X148">
        <v>2.7</v>
      </c>
      <c r="Y148">
        <v>-0.7</v>
      </c>
      <c r="Z148">
        <v>-1.5</v>
      </c>
      <c r="AA148">
        <v>5.9</v>
      </c>
      <c r="AB148">
        <v>-1.4</v>
      </c>
      <c r="AC148">
        <v>3.8</v>
      </c>
      <c r="AD148">
        <v>2.4</v>
      </c>
      <c r="AE148">
        <v>-2</v>
      </c>
      <c r="AF148">
        <v>-1.5</v>
      </c>
      <c r="AG148">
        <v>2.9</v>
      </c>
      <c r="AH148">
        <v>7</v>
      </c>
      <c r="AI148">
        <v>-3.2</v>
      </c>
      <c r="AJ148">
        <v>-3.1</v>
      </c>
      <c r="AK148">
        <v>0.2</v>
      </c>
      <c r="AL148">
        <v>6.5</v>
      </c>
      <c r="AM148">
        <v>-2.7</v>
      </c>
      <c r="AN148">
        <v>-1.7</v>
      </c>
      <c r="AO148">
        <v>-1</v>
      </c>
      <c r="AP148">
        <v>3.9</v>
      </c>
      <c r="AQ148">
        <v>-2.1</v>
      </c>
      <c r="AR148">
        <v>0.3</v>
      </c>
      <c r="AS148">
        <v>6.6</v>
      </c>
      <c r="AT148">
        <v>-1.6</v>
      </c>
      <c r="AU148">
        <v>-2.5</v>
      </c>
      <c r="AV148">
        <v>6</v>
      </c>
      <c r="AW148">
        <v>0</v>
      </c>
      <c r="AX148">
        <v>-2.2000000000000002</v>
      </c>
      <c r="AY148">
        <v>5.9</v>
      </c>
      <c r="BA148">
        <f t="shared" si="43"/>
        <v>8</v>
      </c>
      <c r="BB148">
        <f t="shared" si="26"/>
        <v>-0.60482282099574558</v>
      </c>
      <c r="BC148">
        <f t="shared" si="27"/>
        <v>-2.3660902472464929</v>
      </c>
      <c r="BD148">
        <f t="shared" si="28"/>
        <v>4.6821386877350486</v>
      </c>
      <c r="BE148">
        <f t="shared" si="29"/>
        <v>6.49931735740196</v>
      </c>
      <c r="BF148">
        <f t="shared" si="30"/>
        <v>-1.2190168772846786</v>
      </c>
      <c r="BG148">
        <f t="shared" si="31"/>
        <v>0.48198089851333004</v>
      </c>
      <c r="BH148">
        <f t="shared" si="32"/>
        <v>5.1907405248663068</v>
      </c>
      <c r="BI148">
        <f t="shared" si="33"/>
        <v>-1.7520571109515835</v>
      </c>
      <c r="BJ148">
        <f t="shared" si="34"/>
        <v>-2.9705249632892805</v>
      </c>
      <c r="BK148">
        <f t="shared" si="35"/>
        <v>-2.1602800350043756</v>
      </c>
      <c r="BL148">
        <f t="shared" si="36"/>
        <v>-1.2949163777833319</v>
      </c>
      <c r="BM148">
        <f t="shared" si="37"/>
        <v>-0.74126634169333439</v>
      </c>
      <c r="BN148">
        <f t="shared" si="38"/>
        <v>0.53027262494165872</v>
      </c>
      <c r="BO148">
        <f t="shared" si="39"/>
        <v>0.91582809779595342</v>
      </c>
      <c r="BP148">
        <f t="shared" si="40"/>
        <v>5.1757724504729863</v>
      </c>
      <c r="BQ148">
        <f t="shared" si="41"/>
        <v>5.8889315584439563</v>
      </c>
      <c r="BR148">
        <f t="shared" si="42"/>
        <v>6.49931735740196</v>
      </c>
    </row>
    <row r="149" spans="1:73" x14ac:dyDescent="0.3">
      <c r="A149">
        <v>2016</v>
      </c>
      <c r="B149">
        <v>4.55</v>
      </c>
      <c r="C149">
        <v>10.7</v>
      </c>
      <c r="D149">
        <v>3.3</v>
      </c>
      <c r="E149">
        <v>4.2</v>
      </c>
      <c r="F149">
        <v>2.1</v>
      </c>
      <c r="G149">
        <v>2.6</v>
      </c>
      <c r="H149">
        <v>2.4</v>
      </c>
      <c r="I149">
        <v>8.1</v>
      </c>
      <c r="J149">
        <v>6.6</v>
      </c>
      <c r="K149">
        <v>3.3</v>
      </c>
      <c r="L149">
        <v>3.8</v>
      </c>
      <c r="M149">
        <v>6</v>
      </c>
      <c r="N149">
        <v>3.2</v>
      </c>
      <c r="O149">
        <v>5.9</v>
      </c>
      <c r="P149">
        <v>5.8</v>
      </c>
      <c r="Q149">
        <v>5.5</v>
      </c>
      <c r="R149">
        <v>4.2</v>
      </c>
      <c r="S149">
        <v>3.4</v>
      </c>
      <c r="T149">
        <v>7.9</v>
      </c>
      <c r="U149">
        <v>5.3</v>
      </c>
      <c r="V149">
        <v>8.8000000000000007</v>
      </c>
      <c r="W149">
        <v>7.5</v>
      </c>
      <c r="X149">
        <v>8.6</v>
      </c>
      <c r="Y149">
        <v>5.4</v>
      </c>
      <c r="Z149">
        <v>3.6</v>
      </c>
      <c r="AA149">
        <v>7.3</v>
      </c>
      <c r="AB149">
        <v>4.2</v>
      </c>
      <c r="AC149">
        <v>10</v>
      </c>
      <c r="AD149">
        <v>5.5</v>
      </c>
      <c r="AE149">
        <v>8.8000000000000007</v>
      </c>
      <c r="AF149">
        <v>7.4</v>
      </c>
      <c r="AG149">
        <v>2.1</v>
      </c>
      <c r="AH149">
        <v>1.6</v>
      </c>
      <c r="AI149">
        <v>8.1999999999999993</v>
      </c>
      <c r="AJ149">
        <v>6</v>
      </c>
      <c r="AK149">
        <v>4.5</v>
      </c>
      <c r="AL149">
        <v>3.1</v>
      </c>
      <c r="AM149">
        <v>5.9</v>
      </c>
      <c r="AN149">
        <v>8</v>
      </c>
      <c r="AO149">
        <v>4.0999999999999996</v>
      </c>
      <c r="AP149">
        <v>6.9</v>
      </c>
      <c r="AQ149">
        <v>4</v>
      </c>
      <c r="AR149">
        <v>3.5</v>
      </c>
      <c r="AS149">
        <v>1.4</v>
      </c>
      <c r="AT149">
        <v>4.3</v>
      </c>
      <c r="AU149">
        <v>9.3000000000000007</v>
      </c>
      <c r="AV149">
        <v>4</v>
      </c>
      <c r="AW149">
        <v>7.8</v>
      </c>
      <c r="AX149">
        <v>4.2</v>
      </c>
      <c r="AY149">
        <v>4.3</v>
      </c>
      <c r="BA149">
        <f t="shared" si="43"/>
        <v>10.7</v>
      </c>
      <c r="BB149">
        <f t="shared" si="26"/>
        <v>6.7500109604484386</v>
      </c>
      <c r="BC149">
        <f t="shared" si="27"/>
        <v>7.159234431363422</v>
      </c>
      <c r="BD149">
        <f t="shared" si="28"/>
        <v>6.7107457793592458</v>
      </c>
      <c r="BE149">
        <f t="shared" si="29"/>
        <v>3.3777429134516908</v>
      </c>
      <c r="BF149">
        <f t="shared" si="30"/>
        <v>3.496023118260323</v>
      </c>
      <c r="BG149">
        <f t="shared" si="31"/>
        <v>4.063974916847064</v>
      </c>
      <c r="BH149">
        <f t="shared" si="32"/>
        <v>2.0949751555510225</v>
      </c>
      <c r="BI149">
        <f t="shared" si="33"/>
        <v>8.6942713567839203</v>
      </c>
      <c r="BJ149">
        <f t="shared" si="34"/>
        <v>8.0920117474302486</v>
      </c>
      <c r="BK149">
        <f t="shared" si="35"/>
        <v>4.992619910822186</v>
      </c>
      <c r="BL149">
        <f t="shared" si="36"/>
        <v>3.7755623716325619</v>
      </c>
      <c r="BM149">
        <f t="shared" si="37"/>
        <v>7.1675814293865194</v>
      </c>
      <c r="BN149">
        <f t="shared" si="38"/>
        <v>3.3735040404132848</v>
      </c>
      <c r="BO149">
        <f t="shared" si="39"/>
        <v>5.5743654669958085</v>
      </c>
      <c r="BP149">
        <f t="shared" si="40"/>
        <v>5.3322577550311978</v>
      </c>
      <c r="BQ149">
        <f t="shared" si="41"/>
        <v>2.1606449843198177</v>
      </c>
      <c r="BR149">
        <f t="shared" si="42"/>
        <v>3.3777429134516908</v>
      </c>
    </row>
    <row r="150" spans="1:73" x14ac:dyDescent="0.3">
      <c r="A150">
        <v>2017</v>
      </c>
      <c r="B150">
        <v>3.67</v>
      </c>
      <c r="C150">
        <v>2.2000000000000002</v>
      </c>
      <c r="D150">
        <v>6.1</v>
      </c>
      <c r="E150">
        <v>5.4</v>
      </c>
      <c r="F150">
        <v>3.2</v>
      </c>
      <c r="G150">
        <v>0.7</v>
      </c>
      <c r="H150">
        <v>3.1</v>
      </c>
      <c r="I150">
        <v>6.3</v>
      </c>
      <c r="J150">
        <v>6.3</v>
      </c>
      <c r="K150">
        <v>6</v>
      </c>
      <c r="L150">
        <v>6.6</v>
      </c>
      <c r="M150">
        <v>6.1</v>
      </c>
      <c r="N150">
        <v>-1.7</v>
      </c>
      <c r="O150">
        <v>6</v>
      </c>
      <c r="P150">
        <v>6.2</v>
      </c>
      <c r="Q150">
        <v>4</v>
      </c>
      <c r="R150">
        <v>5.9</v>
      </c>
      <c r="S150">
        <v>6.8</v>
      </c>
      <c r="T150">
        <v>6</v>
      </c>
      <c r="U150">
        <v>6.1</v>
      </c>
      <c r="V150">
        <v>5.3</v>
      </c>
      <c r="W150">
        <v>6.5</v>
      </c>
      <c r="X150">
        <v>7.4</v>
      </c>
      <c r="Y150">
        <v>5.5</v>
      </c>
      <c r="Z150">
        <v>6.3</v>
      </c>
      <c r="AA150">
        <v>-1.3</v>
      </c>
      <c r="AB150">
        <v>5.5</v>
      </c>
      <c r="AC150">
        <v>3.6</v>
      </c>
      <c r="AD150">
        <v>3.3</v>
      </c>
      <c r="AE150">
        <v>6.5</v>
      </c>
      <c r="AF150">
        <v>6.5</v>
      </c>
      <c r="AG150">
        <v>4.5</v>
      </c>
      <c r="AH150">
        <v>0.9</v>
      </c>
      <c r="AI150">
        <v>7</v>
      </c>
      <c r="AJ150">
        <v>6.6</v>
      </c>
      <c r="AK150">
        <v>4.5</v>
      </c>
      <c r="AL150">
        <v>-2.5</v>
      </c>
      <c r="AM150">
        <v>6.3</v>
      </c>
      <c r="AN150">
        <v>5.9</v>
      </c>
      <c r="AO150">
        <v>6.3</v>
      </c>
      <c r="AP150">
        <v>2.2000000000000002</v>
      </c>
      <c r="AQ150">
        <v>6</v>
      </c>
      <c r="AR150">
        <v>5.6</v>
      </c>
      <c r="AS150">
        <v>2.2999999999999998</v>
      </c>
      <c r="AT150">
        <v>5.6</v>
      </c>
      <c r="AU150">
        <v>7.5</v>
      </c>
      <c r="AV150">
        <v>-3.4</v>
      </c>
      <c r="AW150">
        <v>6.7</v>
      </c>
      <c r="AX150">
        <v>6.3</v>
      </c>
      <c r="AY150">
        <v>0</v>
      </c>
      <c r="BA150">
        <f t="shared" si="43"/>
        <v>2.2000000000000002</v>
      </c>
      <c r="BB150">
        <f t="shared" si="26"/>
        <v>6.4038115518652896</v>
      </c>
      <c r="BC150">
        <f t="shared" si="27"/>
        <v>6.3576230540785303</v>
      </c>
      <c r="BD150">
        <f t="shared" si="28"/>
        <v>1.0328281631650822</v>
      </c>
      <c r="BE150">
        <f t="shared" si="29"/>
        <v>-2.4742517657715739</v>
      </c>
      <c r="BF150">
        <f t="shared" si="30"/>
        <v>5.4292409000688133</v>
      </c>
      <c r="BG150">
        <f t="shared" si="31"/>
        <v>5.0988167865672471</v>
      </c>
      <c r="BH150">
        <f t="shared" si="32"/>
        <v>2.371523015722675</v>
      </c>
      <c r="BI150">
        <f t="shared" si="33"/>
        <v>5.9690739411342424</v>
      </c>
      <c r="BJ150">
        <f t="shared" si="34"/>
        <v>6.9325073421439063</v>
      </c>
      <c r="BK150">
        <f t="shared" si="35"/>
        <v>6.050215443597116</v>
      </c>
      <c r="BL150">
        <f t="shared" si="36"/>
        <v>6.0934658936547095</v>
      </c>
      <c r="BM150">
        <f t="shared" si="37"/>
        <v>6.64901949839994</v>
      </c>
      <c r="BN150">
        <f t="shared" si="38"/>
        <v>5.2935011119144146</v>
      </c>
      <c r="BO150">
        <f t="shared" si="39"/>
        <v>4.588351856364401</v>
      </c>
      <c r="BP150">
        <f t="shared" si="40"/>
        <v>1.2843983581993221</v>
      </c>
      <c r="BQ150">
        <f t="shared" si="41"/>
        <v>1.5069385795785737</v>
      </c>
      <c r="BR150">
        <f t="shared" si="42"/>
        <v>-2.4742517657715739</v>
      </c>
    </row>
    <row r="151" spans="1:73" x14ac:dyDescent="0.3">
      <c r="A151">
        <v>2018</v>
      </c>
      <c r="B151">
        <v>1.76</v>
      </c>
      <c r="C151">
        <v>9.1999999999999993</v>
      </c>
      <c r="D151">
        <v>1.8</v>
      </c>
      <c r="E151">
        <v>0</v>
      </c>
      <c r="F151">
        <v>4.7</v>
      </c>
      <c r="G151">
        <v>4.0999999999999996</v>
      </c>
      <c r="H151">
        <v>4</v>
      </c>
      <c r="I151">
        <v>2.9</v>
      </c>
      <c r="J151">
        <v>2.8</v>
      </c>
      <c r="K151">
        <v>3.3</v>
      </c>
      <c r="L151">
        <v>3</v>
      </c>
      <c r="M151">
        <v>-0.2</v>
      </c>
      <c r="N151">
        <v>3.2</v>
      </c>
      <c r="O151">
        <v>0.6</v>
      </c>
      <c r="P151">
        <v>0.9</v>
      </c>
      <c r="Q151">
        <v>0.5</v>
      </c>
      <c r="R151">
        <v>1.3</v>
      </c>
      <c r="S151">
        <v>0.9</v>
      </c>
      <c r="T151">
        <v>2.7</v>
      </c>
      <c r="U151">
        <v>2.1</v>
      </c>
      <c r="V151">
        <v>2.4</v>
      </c>
      <c r="W151">
        <v>1.1000000000000001</v>
      </c>
      <c r="X151">
        <v>0.3</v>
      </c>
      <c r="Y151">
        <v>0.5</v>
      </c>
      <c r="Z151">
        <v>1.2</v>
      </c>
      <c r="AA151">
        <v>-1.5</v>
      </c>
      <c r="AB151">
        <v>2.2000000000000002</v>
      </c>
      <c r="AC151">
        <v>0.5</v>
      </c>
      <c r="AD151">
        <v>-0.9</v>
      </c>
      <c r="AE151">
        <v>2.5</v>
      </c>
      <c r="AF151">
        <v>2.8</v>
      </c>
      <c r="AG151">
        <v>3.7</v>
      </c>
      <c r="AH151">
        <v>4</v>
      </c>
      <c r="AI151">
        <v>2</v>
      </c>
      <c r="AJ151">
        <v>1.5</v>
      </c>
      <c r="AK151">
        <v>0.5</v>
      </c>
      <c r="AL151">
        <v>2.4</v>
      </c>
      <c r="AM151">
        <v>1.6</v>
      </c>
      <c r="AN151">
        <v>3.2</v>
      </c>
      <c r="AO151">
        <v>2.9</v>
      </c>
      <c r="AP151">
        <v>-1.1000000000000001</v>
      </c>
      <c r="AQ151">
        <v>1.4</v>
      </c>
      <c r="AR151">
        <v>0.7</v>
      </c>
      <c r="AS151">
        <v>4.5</v>
      </c>
      <c r="AT151">
        <v>2</v>
      </c>
      <c r="AU151">
        <v>2.7</v>
      </c>
      <c r="AV151">
        <v>1.9</v>
      </c>
      <c r="AW151">
        <v>0.5</v>
      </c>
      <c r="AX151">
        <v>1.8</v>
      </c>
      <c r="AY151">
        <v>2.2999999999999998</v>
      </c>
      <c r="BA151">
        <f t="shared" si="43"/>
        <v>9.1999999999999993</v>
      </c>
      <c r="BB151">
        <f t="shared" si="26"/>
        <v>0.58865392272212802</v>
      </c>
      <c r="BC151">
        <f t="shared" si="27"/>
        <v>2.1007275229311384</v>
      </c>
      <c r="BD151">
        <f t="shared" si="28"/>
        <v>-0.243488000413556</v>
      </c>
      <c r="BE151">
        <f t="shared" si="29"/>
        <v>2.5342023119264558</v>
      </c>
      <c r="BF151">
        <f t="shared" si="30"/>
        <v>1.6443626368818194</v>
      </c>
      <c r="BG151">
        <f t="shared" si="31"/>
        <v>0.62693474833025986</v>
      </c>
      <c r="BH151">
        <f t="shared" si="32"/>
        <v>4.14542308420884</v>
      </c>
      <c r="BI151">
        <f t="shared" si="33"/>
        <v>2.5475281167743482</v>
      </c>
      <c r="BJ151">
        <f t="shared" si="34"/>
        <v>2.1079882525697502</v>
      </c>
      <c r="BK151">
        <f t="shared" si="35"/>
        <v>1.8308496895445263</v>
      </c>
      <c r="BL151">
        <f t="shared" si="36"/>
        <v>2.1736600884580692</v>
      </c>
      <c r="BM151">
        <f t="shared" si="37"/>
        <v>0.74414675894917015</v>
      </c>
      <c r="BN151">
        <f t="shared" si="38"/>
        <v>1.2900727548937962</v>
      </c>
      <c r="BO151">
        <f t="shared" si="39"/>
        <v>-1.7923019059828155E-2</v>
      </c>
      <c r="BP151">
        <f t="shared" si="40"/>
        <v>1.291745468563843</v>
      </c>
      <c r="BQ151">
        <f t="shared" si="41"/>
        <v>4.2508119670518347</v>
      </c>
      <c r="BR151">
        <f t="shared" si="42"/>
        <v>2.5342023119264558</v>
      </c>
    </row>
    <row r="152" spans="1:73" x14ac:dyDescent="0.3">
      <c r="A152">
        <v>2019</v>
      </c>
      <c r="B152">
        <v>1.07</v>
      </c>
      <c r="C152">
        <v>7.1</v>
      </c>
      <c r="D152">
        <v>3.9</v>
      </c>
      <c r="E152">
        <v>2.4</v>
      </c>
      <c r="F152">
        <v>-0.3</v>
      </c>
      <c r="G152">
        <v>0.2</v>
      </c>
      <c r="H152">
        <v>0.3</v>
      </c>
      <c r="I152">
        <v>3.3</v>
      </c>
      <c r="J152">
        <v>3.9</v>
      </c>
      <c r="K152">
        <v>3.9</v>
      </c>
      <c r="L152">
        <v>4.2</v>
      </c>
      <c r="M152">
        <v>-0.4</v>
      </c>
      <c r="N152">
        <v>0.5</v>
      </c>
      <c r="O152">
        <v>1.7</v>
      </c>
      <c r="P152">
        <v>2.8</v>
      </c>
      <c r="Q152">
        <v>-0.1</v>
      </c>
      <c r="R152">
        <v>3.8</v>
      </c>
      <c r="S152">
        <v>2.5</v>
      </c>
      <c r="T152">
        <v>3</v>
      </c>
      <c r="U152">
        <v>3</v>
      </c>
      <c r="V152">
        <v>1.3</v>
      </c>
      <c r="W152">
        <v>1.6</v>
      </c>
      <c r="X152">
        <v>0.2</v>
      </c>
      <c r="Y152">
        <v>1.5</v>
      </c>
      <c r="Z152">
        <v>3.3</v>
      </c>
      <c r="AA152">
        <v>-1.3</v>
      </c>
      <c r="AB152">
        <v>3.8</v>
      </c>
      <c r="AC152">
        <v>-1.1000000000000001</v>
      </c>
      <c r="AD152">
        <v>-0.8</v>
      </c>
      <c r="AE152">
        <v>2.1</v>
      </c>
      <c r="AF152">
        <v>3.6</v>
      </c>
      <c r="AG152">
        <v>1.1000000000000001</v>
      </c>
      <c r="AH152">
        <v>0.3</v>
      </c>
      <c r="AI152">
        <v>2.2999999999999998</v>
      </c>
      <c r="AJ152">
        <v>3</v>
      </c>
      <c r="AK152">
        <v>0.9</v>
      </c>
      <c r="AL152">
        <v>0</v>
      </c>
      <c r="AM152">
        <v>2.9</v>
      </c>
      <c r="AN152">
        <v>3.4</v>
      </c>
      <c r="AO152">
        <v>3.7</v>
      </c>
      <c r="AP152">
        <v>-1.7</v>
      </c>
      <c r="AQ152">
        <v>4</v>
      </c>
      <c r="AR152">
        <v>1.8</v>
      </c>
      <c r="AS152">
        <v>-0.4</v>
      </c>
      <c r="AT152">
        <v>3.2</v>
      </c>
      <c r="AU152">
        <v>1.7</v>
      </c>
      <c r="AV152">
        <v>0.2</v>
      </c>
      <c r="AW152">
        <v>1.5</v>
      </c>
      <c r="AX152">
        <v>3.6</v>
      </c>
      <c r="AY152">
        <v>-0.3</v>
      </c>
      <c r="BA152">
        <f t="shared" si="43"/>
        <v>7.1</v>
      </c>
      <c r="BB152">
        <f t="shared" si="26"/>
        <v>1.309856351020664</v>
      </c>
      <c r="BC152">
        <f t="shared" si="27"/>
        <v>2.5565105207505932</v>
      </c>
      <c r="BD152">
        <f t="shared" si="28"/>
        <v>-1.0437324723326713</v>
      </c>
      <c r="BE152">
        <f t="shared" si="29"/>
        <v>0.22283323200463528</v>
      </c>
      <c r="BF152">
        <f t="shared" si="30"/>
        <v>3.1337330898994846</v>
      </c>
      <c r="BG152">
        <f t="shared" si="31"/>
        <v>1.2725577089878057</v>
      </c>
      <c r="BH152">
        <f t="shared" si="32"/>
        <v>0.23555058504670179</v>
      </c>
      <c r="BI152">
        <f t="shared" si="33"/>
        <v>1.8736858897662916</v>
      </c>
      <c r="BJ152">
        <f t="shared" si="34"/>
        <v>2.4754809104258442</v>
      </c>
      <c r="BK152">
        <f t="shared" si="35"/>
        <v>3.1618418969037796</v>
      </c>
      <c r="BL152">
        <f t="shared" si="36"/>
        <v>3.8413087773443015</v>
      </c>
      <c r="BM152">
        <f t="shared" si="37"/>
        <v>1.5655038327007518</v>
      </c>
      <c r="BN152">
        <f t="shared" si="38"/>
        <v>1.6440696982731007</v>
      </c>
      <c r="BO152">
        <f t="shared" si="39"/>
        <v>3.918124317967514E-2</v>
      </c>
      <c r="BP152">
        <f t="shared" si="40"/>
        <v>-0.74117148374334751</v>
      </c>
      <c r="BQ152">
        <f t="shared" si="41"/>
        <v>7.9149181966603477E-2</v>
      </c>
      <c r="BR152">
        <f t="shared" si="42"/>
        <v>0.22283323200463528</v>
      </c>
    </row>
    <row r="153" spans="1:73" x14ac:dyDescent="0.3">
      <c r="A153">
        <v>2020</v>
      </c>
      <c r="B153">
        <v>3.82</v>
      </c>
      <c r="C153">
        <v>-3</v>
      </c>
      <c r="D153">
        <v>4</v>
      </c>
      <c r="E153">
        <v>3.4</v>
      </c>
      <c r="F153">
        <v>1.6</v>
      </c>
      <c r="G153">
        <v>2.7</v>
      </c>
      <c r="H153">
        <v>1.8</v>
      </c>
      <c r="I153">
        <v>5.9</v>
      </c>
      <c r="J153">
        <v>6.1</v>
      </c>
      <c r="K153">
        <v>4.4000000000000004</v>
      </c>
      <c r="L153">
        <v>4.5999999999999996</v>
      </c>
      <c r="M153">
        <v>4.5999999999999996</v>
      </c>
      <c r="N153">
        <v>2.6</v>
      </c>
      <c r="O153">
        <v>5.0999999999999996</v>
      </c>
      <c r="P153">
        <v>5.6</v>
      </c>
      <c r="Q153">
        <v>3.9</v>
      </c>
      <c r="R153">
        <v>5.2</v>
      </c>
      <c r="S153">
        <v>3</v>
      </c>
      <c r="T153">
        <v>5.8</v>
      </c>
      <c r="U153">
        <v>5.8</v>
      </c>
      <c r="V153">
        <v>5.6</v>
      </c>
      <c r="W153">
        <v>6.2</v>
      </c>
      <c r="X153">
        <v>4.4000000000000004</v>
      </c>
      <c r="Y153">
        <v>4.2</v>
      </c>
      <c r="Z153">
        <v>3.8</v>
      </c>
      <c r="AA153">
        <v>5.3</v>
      </c>
      <c r="AB153">
        <v>5.3</v>
      </c>
      <c r="AC153">
        <v>5.2</v>
      </c>
      <c r="AD153">
        <v>4.3</v>
      </c>
      <c r="AE153">
        <v>5.6</v>
      </c>
      <c r="AF153">
        <v>6.5</v>
      </c>
      <c r="AG153">
        <v>2.2999999999999998</v>
      </c>
      <c r="AH153">
        <v>3.2</v>
      </c>
      <c r="AI153">
        <v>5.5</v>
      </c>
      <c r="AJ153">
        <v>5.8</v>
      </c>
      <c r="AK153">
        <v>3.5</v>
      </c>
      <c r="AL153">
        <v>2.9</v>
      </c>
      <c r="AM153">
        <v>5.8</v>
      </c>
      <c r="AN153">
        <v>6.3</v>
      </c>
      <c r="AO153">
        <v>4.8</v>
      </c>
      <c r="AP153">
        <v>4.0999999999999996</v>
      </c>
      <c r="AQ153">
        <v>4.9000000000000004</v>
      </c>
      <c r="AR153">
        <v>3</v>
      </c>
      <c r="AS153">
        <v>1.9</v>
      </c>
      <c r="AT153">
        <v>5.4</v>
      </c>
      <c r="AU153">
        <v>5.7</v>
      </c>
      <c r="AV153">
        <v>3.7</v>
      </c>
      <c r="AW153">
        <v>5.7</v>
      </c>
      <c r="AX153">
        <v>5.8</v>
      </c>
      <c r="AY153">
        <v>1.9</v>
      </c>
      <c r="BA153">
        <f t="shared" si="43"/>
        <v>-3</v>
      </c>
      <c r="BB153">
        <f t="shared" si="26"/>
        <v>5.090352568547539</v>
      </c>
      <c r="BC153">
        <f t="shared" si="27"/>
        <v>5.7158218530079887</v>
      </c>
      <c r="BD153">
        <f t="shared" si="28"/>
        <v>4.2126976776244653</v>
      </c>
      <c r="BE153">
        <f t="shared" si="29"/>
        <v>3.0157444395026873</v>
      </c>
      <c r="BF153">
        <f t="shared" si="30"/>
        <v>3.9932729521922967</v>
      </c>
      <c r="BG153">
        <f t="shared" si="31"/>
        <v>3.2621225925736956</v>
      </c>
      <c r="BH153">
        <f t="shared" si="32"/>
        <v>2.2954755416964172</v>
      </c>
      <c r="BI153">
        <f t="shared" si="33"/>
        <v>5.6743032623434626</v>
      </c>
      <c r="BJ153">
        <f t="shared" si="34"/>
        <v>5.6349853157121883</v>
      </c>
      <c r="BK153">
        <f t="shared" si="35"/>
        <v>5.6702646164103836</v>
      </c>
      <c r="BL153">
        <f t="shared" si="36"/>
        <v>4.5931265689353511</v>
      </c>
      <c r="BM153">
        <f t="shared" si="37"/>
        <v>5.3650033489618218</v>
      </c>
      <c r="BN153">
        <f t="shared" si="38"/>
        <v>2.9454669582963455</v>
      </c>
      <c r="BO153">
        <f t="shared" si="39"/>
        <v>4.2194133372886808</v>
      </c>
      <c r="BP153">
        <f t="shared" si="40"/>
        <v>3.4332359975090405</v>
      </c>
      <c r="BQ153">
        <f t="shared" si="41"/>
        <v>2.515201996091164</v>
      </c>
      <c r="BR153">
        <f t="shared" si="42"/>
        <v>3.0157444395026873</v>
      </c>
    </row>
    <row r="154" spans="1:73" x14ac:dyDescent="0.3">
      <c r="A154">
        <v>2021</v>
      </c>
      <c r="B154">
        <v>1.41</v>
      </c>
      <c r="C154">
        <v>3.8</v>
      </c>
      <c r="D154">
        <v>-0.2</v>
      </c>
      <c r="E154">
        <v>-1.7</v>
      </c>
      <c r="F154">
        <v>1.4</v>
      </c>
      <c r="G154">
        <v>2.5</v>
      </c>
      <c r="H154">
        <v>0.6</v>
      </c>
      <c r="I154">
        <v>3.4</v>
      </c>
      <c r="J154">
        <v>2.6</v>
      </c>
      <c r="K154">
        <v>1.3</v>
      </c>
      <c r="L154">
        <v>0.6</v>
      </c>
      <c r="M154">
        <v>0.1</v>
      </c>
      <c r="N154">
        <v>2</v>
      </c>
      <c r="O154">
        <v>-0.2</v>
      </c>
      <c r="P154">
        <v>0.5</v>
      </c>
      <c r="Q154">
        <v>0</v>
      </c>
      <c r="R154">
        <v>-0.4</v>
      </c>
      <c r="S154">
        <v>-1.1000000000000001</v>
      </c>
      <c r="T154">
        <v>4</v>
      </c>
      <c r="U154">
        <v>2.1</v>
      </c>
      <c r="V154">
        <v>6.8</v>
      </c>
      <c r="W154">
        <v>3.5</v>
      </c>
      <c r="X154">
        <v>4.7</v>
      </c>
      <c r="Y154">
        <v>-0.7</v>
      </c>
      <c r="Z154">
        <v>-0.9</v>
      </c>
      <c r="AA154">
        <v>3.4</v>
      </c>
      <c r="AB154">
        <v>0.5</v>
      </c>
      <c r="AC154">
        <v>6.3</v>
      </c>
      <c r="AD154">
        <v>1</v>
      </c>
      <c r="AE154">
        <v>4.8</v>
      </c>
      <c r="AF154">
        <v>3.1</v>
      </c>
      <c r="AG154">
        <v>0.5</v>
      </c>
      <c r="AH154">
        <v>2.2000000000000002</v>
      </c>
      <c r="AI154">
        <v>3.5</v>
      </c>
      <c r="AJ154">
        <v>1.1000000000000001</v>
      </c>
      <c r="AK154">
        <v>-1.6</v>
      </c>
      <c r="AL154">
        <v>2.1</v>
      </c>
      <c r="AM154">
        <v>2.5</v>
      </c>
      <c r="AN154">
        <v>4</v>
      </c>
      <c r="AO154">
        <v>0.6</v>
      </c>
      <c r="AP154">
        <v>4.3</v>
      </c>
      <c r="AQ154">
        <v>0</v>
      </c>
      <c r="AR154">
        <v>-0.7</v>
      </c>
      <c r="AS154">
        <v>1.6</v>
      </c>
      <c r="AT154">
        <v>1.1000000000000001</v>
      </c>
      <c r="AU154">
        <v>4.9000000000000004</v>
      </c>
      <c r="AV154">
        <v>2.5</v>
      </c>
      <c r="AW154">
        <v>2.7</v>
      </c>
      <c r="AX154">
        <v>0.7</v>
      </c>
      <c r="AY154">
        <v>1.4</v>
      </c>
      <c r="BA154">
        <f t="shared" si="43"/>
        <v>3.8</v>
      </c>
      <c r="BB154">
        <f t="shared" si="26"/>
        <v>1.6271859384157008</v>
      </c>
      <c r="BC154">
        <f t="shared" si="27"/>
        <v>3.4985257289142302</v>
      </c>
      <c r="BD154">
        <f t="shared" si="28"/>
        <v>3.1625861036560932</v>
      </c>
      <c r="BE154">
        <f t="shared" si="29"/>
        <v>2.1747328390669054</v>
      </c>
      <c r="BF154">
        <f t="shared" si="30"/>
        <v>-7.9879715039199717E-3</v>
      </c>
      <c r="BG154">
        <f t="shared" si="31"/>
        <v>-0.71095577891644857</v>
      </c>
      <c r="BH154">
        <f t="shared" si="32"/>
        <v>1.521708219796873</v>
      </c>
      <c r="BI154">
        <f t="shared" si="33"/>
        <v>5.5778527558427058</v>
      </c>
      <c r="BJ154">
        <f t="shared" si="34"/>
        <v>3.4460058737151251</v>
      </c>
      <c r="BK154">
        <f t="shared" si="35"/>
        <v>1.6465749885402343</v>
      </c>
      <c r="BL154">
        <f t="shared" si="36"/>
        <v>0.21294704469631934</v>
      </c>
      <c r="BM154">
        <f t="shared" si="37"/>
        <v>2.3875877552032945</v>
      </c>
      <c r="BN154">
        <f t="shared" si="38"/>
        <v>-0.67345297471424259</v>
      </c>
      <c r="BO154">
        <f t="shared" si="39"/>
        <v>0.12116640356546274</v>
      </c>
      <c r="BP154">
        <f t="shared" si="40"/>
        <v>2.7650812091272394</v>
      </c>
      <c r="BQ154">
        <f t="shared" si="41"/>
        <v>2.0835625796207742</v>
      </c>
      <c r="BR154">
        <f t="shared" si="42"/>
        <v>2.1747328390669054</v>
      </c>
      <c r="BT154" s="11" t="s">
        <v>84</v>
      </c>
    </row>
    <row r="155" spans="1:73" x14ac:dyDescent="0.3">
      <c r="A155">
        <v>2022</v>
      </c>
      <c r="B155">
        <v>2.4900000000000002</v>
      </c>
      <c r="C155">
        <v>2.2999999999999998</v>
      </c>
      <c r="D155">
        <v>3.7</v>
      </c>
      <c r="E155">
        <v>3.5</v>
      </c>
      <c r="F155">
        <v>2.1</v>
      </c>
      <c r="G155">
        <v>2.1</v>
      </c>
      <c r="H155">
        <v>2.6</v>
      </c>
      <c r="I155">
        <v>3.6</v>
      </c>
      <c r="J155">
        <v>3.6</v>
      </c>
      <c r="K155">
        <v>3.7</v>
      </c>
      <c r="L155">
        <v>4.5</v>
      </c>
      <c r="M155">
        <v>1.6</v>
      </c>
      <c r="N155">
        <v>0.9</v>
      </c>
      <c r="O155">
        <v>2.1</v>
      </c>
      <c r="P155">
        <v>2.7</v>
      </c>
      <c r="Q155">
        <v>2.9</v>
      </c>
      <c r="R155">
        <v>3.6</v>
      </c>
      <c r="S155">
        <v>3.1</v>
      </c>
      <c r="T155">
        <v>4</v>
      </c>
      <c r="U155">
        <v>3.8</v>
      </c>
      <c r="V155">
        <v>2.6</v>
      </c>
      <c r="W155">
        <v>1.5</v>
      </c>
      <c r="X155">
        <v>-1.1000000000000001</v>
      </c>
      <c r="Y155">
        <v>3.1</v>
      </c>
      <c r="Z155">
        <v>3.7</v>
      </c>
      <c r="AA155">
        <v>2</v>
      </c>
      <c r="AB155">
        <v>4</v>
      </c>
      <c r="AC155">
        <v>0.3</v>
      </c>
      <c r="AD155">
        <v>4.0999999999999996</v>
      </c>
      <c r="AE155">
        <v>3.3</v>
      </c>
      <c r="AF155">
        <v>4</v>
      </c>
      <c r="AG155">
        <v>2.2000000000000002</v>
      </c>
      <c r="AH155">
        <v>2</v>
      </c>
      <c r="AI155">
        <v>2.4</v>
      </c>
      <c r="AJ155">
        <v>2.8</v>
      </c>
      <c r="AK155">
        <v>3.1</v>
      </c>
      <c r="AL155">
        <v>2.2000000000000002</v>
      </c>
      <c r="AM155">
        <v>3</v>
      </c>
      <c r="AN155">
        <v>4.0999999999999996</v>
      </c>
      <c r="AO155">
        <v>4.3</v>
      </c>
      <c r="AP155">
        <v>3</v>
      </c>
      <c r="AQ155">
        <v>3.7</v>
      </c>
      <c r="AR155">
        <v>2.9</v>
      </c>
      <c r="AS155">
        <v>2.5</v>
      </c>
      <c r="AT155">
        <v>3.7</v>
      </c>
      <c r="AU155">
        <v>3</v>
      </c>
      <c r="AV155">
        <v>0.7</v>
      </c>
      <c r="AW155">
        <v>0.6</v>
      </c>
      <c r="AX155">
        <v>3</v>
      </c>
      <c r="AY155">
        <v>3</v>
      </c>
      <c r="BA155">
        <f t="shared" si="43"/>
        <v>2.2999999999999998</v>
      </c>
      <c r="BB155">
        <f t="shared" si="26"/>
        <v>1.4759058027745595</v>
      </c>
      <c r="BC155">
        <f t="shared" si="27"/>
        <v>2.9495105156913244</v>
      </c>
      <c r="BD155">
        <f t="shared" si="28"/>
        <v>2.4672532556767024</v>
      </c>
      <c r="BE155">
        <f t="shared" si="29"/>
        <v>1.354921106427776</v>
      </c>
      <c r="BF155">
        <f t="shared" si="30"/>
        <v>3.4036055655660435</v>
      </c>
      <c r="BG155">
        <f t="shared" si="31"/>
        <v>2.933335519970067</v>
      </c>
      <c r="BH155">
        <f t="shared" si="32"/>
        <v>2.2250944963352617</v>
      </c>
      <c r="BI155">
        <f t="shared" si="33"/>
        <v>3.0349621121480421</v>
      </c>
      <c r="BJ155">
        <f t="shared" si="34"/>
        <v>2.6159765051395008</v>
      </c>
      <c r="BK155">
        <f t="shared" si="35"/>
        <v>3.3033337500520901</v>
      </c>
      <c r="BL155">
        <f t="shared" si="36"/>
        <v>3.9028865693700352</v>
      </c>
      <c r="BM155">
        <f t="shared" si="37"/>
        <v>1.1083482176080972</v>
      </c>
      <c r="BN155">
        <f t="shared" si="38"/>
        <v>2.8426572466619691</v>
      </c>
      <c r="BO155">
        <f t="shared" si="39"/>
        <v>3.0176638025716818</v>
      </c>
      <c r="BP155">
        <f t="shared" si="40"/>
        <v>2.2771409084328065</v>
      </c>
      <c r="BQ155">
        <f t="shared" si="41"/>
        <v>2.0710450729412013</v>
      </c>
      <c r="BR155">
        <f t="shared" si="42"/>
        <v>1.354921106427776</v>
      </c>
      <c r="BT155" s="11"/>
    </row>
    <row r="156" spans="1:73" x14ac:dyDescent="0.3">
      <c r="A156">
        <v>2023</v>
      </c>
      <c r="B156">
        <v>2.67</v>
      </c>
      <c r="C156">
        <v>4.4000000000000004</v>
      </c>
      <c r="D156">
        <v>5.8</v>
      </c>
      <c r="E156">
        <v>4.8</v>
      </c>
      <c r="F156">
        <v>-0.6</v>
      </c>
      <c r="G156">
        <v>-0.6</v>
      </c>
      <c r="H156">
        <v>-0.5</v>
      </c>
      <c r="I156">
        <v>7.8</v>
      </c>
      <c r="J156">
        <v>6.7</v>
      </c>
      <c r="K156">
        <v>4.9000000000000004</v>
      </c>
      <c r="L156">
        <v>5.7</v>
      </c>
      <c r="M156">
        <v>2.8</v>
      </c>
      <c r="N156">
        <v>-0.7</v>
      </c>
      <c r="O156">
        <v>5.7</v>
      </c>
      <c r="P156">
        <v>6.7</v>
      </c>
      <c r="Q156">
        <v>1.6</v>
      </c>
      <c r="R156">
        <v>6.5</v>
      </c>
      <c r="S156">
        <v>5.3</v>
      </c>
      <c r="T156">
        <v>7.8</v>
      </c>
      <c r="U156">
        <v>6.6</v>
      </c>
      <c r="V156">
        <v>7.7</v>
      </c>
      <c r="W156">
        <v>7</v>
      </c>
      <c r="X156">
        <v>3.4</v>
      </c>
      <c r="Y156">
        <v>4.5999999999999996</v>
      </c>
      <c r="Z156">
        <v>6</v>
      </c>
      <c r="AA156">
        <v>0.6</v>
      </c>
      <c r="AB156">
        <v>5.3</v>
      </c>
      <c r="AC156">
        <v>1</v>
      </c>
      <c r="AD156">
        <v>0.1</v>
      </c>
      <c r="AE156">
        <v>8.1</v>
      </c>
      <c r="AF156">
        <v>7.4</v>
      </c>
      <c r="AG156">
        <v>1.4</v>
      </c>
      <c r="AH156">
        <v>-1.1000000000000001</v>
      </c>
      <c r="AI156">
        <v>7.5</v>
      </c>
      <c r="AJ156">
        <v>7.1</v>
      </c>
      <c r="AK156">
        <v>3.2</v>
      </c>
      <c r="AL156">
        <v>-0.3</v>
      </c>
      <c r="AM156">
        <v>7.2</v>
      </c>
      <c r="AN156">
        <v>7.5</v>
      </c>
      <c r="AO156">
        <v>5.2</v>
      </c>
      <c r="AP156">
        <v>0.9</v>
      </c>
      <c r="AQ156">
        <v>5.9</v>
      </c>
      <c r="AR156">
        <v>3.9</v>
      </c>
      <c r="AS156">
        <v>-0.6</v>
      </c>
      <c r="AT156">
        <v>6</v>
      </c>
      <c r="AU156">
        <v>8.6</v>
      </c>
      <c r="AV156">
        <v>0.1</v>
      </c>
      <c r="AW156">
        <v>5.6</v>
      </c>
      <c r="AX156">
        <v>6.2</v>
      </c>
      <c r="AY156">
        <v>-0.4</v>
      </c>
      <c r="BA156">
        <f t="shared" si="43"/>
        <v>4.4000000000000004</v>
      </c>
      <c r="BB156">
        <f t="shared" si="26"/>
        <v>5.1193720334092365</v>
      </c>
      <c r="BC156">
        <f t="shared" si="27"/>
        <v>7.3447446839727411</v>
      </c>
      <c r="BD156">
        <f t="shared" si="28"/>
        <v>0.41657756544739438</v>
      </c>
      <c r="BE156">
        <f t="shared" si="29"/>
        <v>-0.32643087682646676</v>
      </c>
      <c r="BF156">
        <f t="shared" si="30"/>
        <v>4.9753111538048467</v>
      </c>
      <c r="BG156">
        <f t="shared" si="31"/>
        <v>3.3264337655585274</v>
      </c>
      <c r="BH156">
        <f t="shared" si="32"/>
        <v>-0.31138458624156679</v>
      </c>
      <c r="BI156">
        <f t="shared" si="33"/>
        <v>7.9063236819015712</v>
      </c>
      <c r="BJ156">
        <f t="shared" si="34"/>
        <v>7.4865014684287807</v>
      </c>
      <c r="BK156">
        <f t="shared" si="35"/>
        <v>6.5443655456932115</v>
      </c>
      <c r="BL156">
        <f t="shared" si="36"/>
        <v>5.650054878777671</v>
      </c>
      <c r="BM156">
        <f t="shared" si="37"/>
        <v>5.6317776165314681</v>
      </c>
      <c r="BN156">
        <f t="shared" si="38"/>
        <v>3.4534789651417119</v>
      </c>
      <c r="BO156">
        <f t="shared" si="39"/>
        <v>2.1577749054424866</v>
      </c>
      <c r="BP156">
        <f t="shared" si="40"/>
        <v>0.14754785241935345</v>
      </c>
      <c r="BQ156">
        <f t="shared" si="41"/>
        <v>-0.74477463529399346</v>
      </c>
      <c r="BR156">
        <f t="shared" si="42"/>
        <v>-0.32643087682646676</v>
      </c>
      <c r="BT156" s="11"/>
    </row>
    <row r="157" spans="1:73" x14ac:dyDescent="0.3">
      <c r="BU157" t="s">
        <v>85</v>
      </c>
    </row>
    <row r="159" spans="1:73" x14ac:dyDescent="0.3">
      <c r="A159" s="11" t="s">
        <v>83</v>
      </c>
      <c r="B159" s="11"/>
      <c r="BA159" s="11" t="s">
        <v>83</v>
      </c>
      <c r="BI159" s="14"/>
      <c r="BJ159" s="14"/>
      <c r="BK159" s="14"/>
      <c r="BL159" s="14"/>
      <c r="BM159" s="14"/>
      <c r="BN159" s="14"/>
      <c r="BO159" s="14"/>
      <c r="BP159" s="14"/>
      <c r="BQ159" s="14"/>
      <c r="BR159" s="14"/>
      <c r="BT159" t="s">
        <v>87</v>
      </c>
      <c r="BU159">
        <f>COUNTIF(C163:AY163,"&lt;0.05")</f>
        <v>42</v>
      </c>
    </row>
    <row r="160" spans="1:73" x14ac:dyDescent="0.3">
      <c r="A160" s="13"/>
      <c r="BI160" s="15"/>
      <c r="BJ160" s="15"/>
      <c r="BK160" s="15"/>
      <c r="BL160" s="15"/>
      <c r="BM160" s="15"/>
      <c r="BN160" s="15"/>
      <c r="BO160" s="15"/>
      <c r="BP160" s="15"/>
      <c r="BQ160" s="15"/>
      <c r="BR160" s="15"/>
      <c r="BT160" t="s">
        <v>89</v>
      </c>
      <c r="BU160">
        <f>48-BU159</f>
        <v>6</v>
      </c>
    </row>
    <row r="161" spans="1:74" x14ac:dyDescent="0.3">
      <c r="A161" s="13" t="s">
        <v>202</v>
      </c>
      <c r="BA161" s="13" t="s">
        <v>202</v>
      </c>
      <c r="BT161" t="s">
        <v>90</v>
      </c>
      <c r="BU161">
        <v>2</v>
      </c>
      <c r="BV161" t="s">
        <v>91</v>
      </c>
    </row>
    <row r="162" spans="1:74" x14ac:dyDescent="0.3">
      <c r="A162" t="s">
        <v>86</v>
      </c>
      <c r="B162" s="14">
        <f>LINEST(B29:B156,$A29:$A156,1,FALSE)</f>
        <v>2.3180965024720755E-2</v>
      </c>
      <c r="C162" s="14"/>
      <c r="D162" s="14">
        <f t="shared" ref="D162:AY162" si="44">LINEST(D29:D156,$A29:$A156,1,FALSE)</f>
        <v>9.1956029115546605E-3</v>
      </c>
      <c r="E162" s="14">
        <f t="shared" si="44"/>
        <v>9.075718732832817E-3</v>
      </c>
      <c r="F162" s="14">
        <f t="shared" si="44"/>
        <v>2.0028383080021975E-2</v>
      </c>
      <c r="G162" s="14">
        <f t="shared" si="44"/>
        <v>2.1040960904596229E-2</v>
      </c>
      <c r="H162" s="14">
        <f t="shared" si="44"/>
        <v>2.5440338308002221E-2</v>
      </c>
      <c r="I162" s="14">
        <f t="shared" si="44"/>
        <v>4.0719991759750988E-2</v>
      </c>
      <c r="J162" s="14">
        <f t="shared" si="44"/>
        <v>3.4179294085332358E-2</v>
      </c>
      <c r="K162" s="14">
        <f t="shared" si="44"/>
        <v>2.0760563541475929E-2</v>
      </c>
      <c r="L162" s="14">
        <f t="shared" si="44"/>
        <v>1.8688770371726792E-2</v>
      </c>
      <c r="M162" s="14">
        <f t="shared" si="44"/>
        <v>1.9247562259659404E-2</v>
      </c>
      <c r="N162" s="14">
        <f t="shared" si="44"/>
        <v>1.9475313587255089E-2</v>
      </c>
      <c r="O162" s="14">
        <f t="shared" si="44"/>
        <v>1.9282182750412016E-2</v>
      </c>
      <c r="P162" s="14">
        <f t="shared" si="44"/>
        <v>2.0093046145394623E-2</v>
      </c>
      <c r="Q162" s="14">
        <f t="shared" si="44"/>
        <v>2.191934856253434E-2</v>
      </c>
      <c r="R162" s="14">
        <f t="shared" si="44"/>
        <v>1.4659345815784664E-2</v>
      </c>
      <c r="S162" s="14">
        <f t="shared" si="44"/>
        <v>7.1764557773301594E-3</v>
      </c>
      <c r="T162" s="14">
        <f t="shared" si="44"/>
        <v>3.8542620399194295E-2</v>
      </c>
      <c r="U162" s="14">
        <f t="shared" si="44"/>
        <v>2.9878341878776804E-2</v>
      </c>
      <c r="V162" s="14">
        <f t="shared" si="44"/>
        <v>4.4042414392968299E-2</v>
      </c>
      <c r="W162" s="14">
        <f t="shared" si="44"/>
        <v>3.651374519318807E-2</v>
      </c>
      <c r="X162" s="14">
        <f t="shared" si="44"/>
        <v>3.80038568943417E-2</v>
      </c>
      <c r="Y162" s="14">
        <f t="shared" si="44"/>
        <v>1.7616679637429047E-2</v>
      </c>
      <c r="Z162" s="14">
        <f t="shared" si="44"/>
        <v>7.7346754257462003E-3</v>
      </c>
      <c r="AA162" s="14">
        <f t="shared" si="44"/>
        <v>3.1949562809009333E-2</v>
      </c>
      <c r="AB162" s="14">
        <f t="shared" si="44"/>
        <v>1.8990912836476838E-2</v>
      </c>
      <c r="AC162" s="14">
        <f t="shared" si="44"/>
        <v>4.4591478209119205E-2</v>
      </c>
      <c r="AD162" s="14">
        <f t="shared" si="44"/>
        <v>2.5487261948361123E-2</v>
      </c>
      <c r="AE162" s="14">
        <f t="shared" si="44"/>
        <v>4.0114562351217728E-2</v>
      </c>
      <c r="AF162" s="14">
        <f t="shared" si="44"/>
        <v>4.2325695843252159E-2</v>
      </c>
      <c r="AG162" s="14">
        <f t="shared" si="44"/>
        <v>2.0012932613074526E-2</v>
      </c>
      <c r="AH162" s="14">
        <f t="shared" si="44"/>
        <v>2.1299040926570235E-2</v>
      </c>
      <c r="AI162" s="14">
        <f t="shared" si="44"/>
        <v>3.260906885185863E-2</v>
      </c>
      <c r="AJ162" s="14">
        <f t="shared" si="44"/>
        <v>2.1814056491485084E-2</v>
      </c>
      <c r="AK162" s="14">
        <f t="shared" si="44"/>
        <v>1.4055633125801133E-2</v>
      </c>
      <c r="AL162" s="14">
        <f t="shared" si="44"/>
        <v>2.5985110327778796E-2</v>
      </c>
      <c r="AM162" s="14">
        <f t="shared" si="44"/>
        <v>2.7734446529939592E-2</v>
      </c>
      <c r="AN162" s="14">
        <f t="shared" si="44"/>
        <v>4.1669050997985707E-2</v>
      </c>
      <c r="AO162" s="14">
        <f t="shared" si="44"/>
        <v>1.839063358359275E-2</v>
      </c>
      <c r="AP162" s="14">
        <f t="shared" si="44"/>
        <v>3.3471719923091038E-2</v>
      </c>
      <c r="AQ162" s="14">
        <f t="shared" si="44"/>
        <v>1.229399377403406E-2</v>
      </c>
      <c r="AR162" s="14">
        <f t="shared" si="44"/>
        <v>1.7348299304156746E-2</v>
      </c>
      <c r="AS162" s="14">
        <f t="shared" si="44"/>
        <v>2.5927314136605019E-2</v>
      </c>
      <c r="AT162" s="14">
        <f t="shared" si="44"/>
        <v>2.1895886742354886E-2</v>
      </c>
      <c r="AU162" s="14">
        <f t="shared" si="44"/>
        <v>4.0275361655374486E-2</v>
      </c>
      <c r="AV162" s="14">
        <f t="shared" si="44"/>
        <v>2.2190876213147775E-2</v>
      </c>
      <c r="AW162" s="14">
        <f t="shared" si="44"/>
        <v>3.3447685863394992E-2</v>
      </c>
      <c r="AX162" s="14">
        <f t="shared" si="44"/>
        <v>1.6357752700970521E-2</v>
      </c>
      <c r="AY162" s="14">
        <f t="shared" si="44"/>
        <v>2.8303538729170491E-2</v>
      </c>
      <c r="AZ162" s="14"/>
      <c r="BA162" t="s">
        <v>86</v>
      </c>
      <c r="BB162" s="14">
        <f>LINEST(BB29:BB156,$A29:$A156,1,FALSE)</f>
        <v>2.6546667417747992E-2</v>
      </c>
      <c r="BC162" s="14">
        <f t="shared" ref="BC162:BR162" si="45">LINEST(BC29:BC156,$A29:$A156,1,FALSE)</f>
        <v>3.2723754656810308E-2</v>
      </c>
      <c r="BD162" s="14">
        <f t="shared" si="45"/>
        <v>3.2245189902132543E-2</v>
      </c>
      <c r="BE162" s="14">
        <f t="shared" si="45"/>
        <v>2.2761175830823901E-2</v>
      </c>
      <c r="BF162" s="14">
        <f t="shared" si="45"/>
        <v>1.3443589214983448E-2</v>
      </c>
      <c r="BG162" s="14">
        <f t="shared" si="45"/>
        <v>1.7707518411546698E-2</v>
      </c>
      <c r="BH162" s="14">
        <f t="shared" si="45"/>
        <v>2.1982546040346773E-2</v>
      </c>
      <c r="BI162" s="14">
        <f t="shared" si="45"/>
        <v>4.1947470900892549E-2</v>
      </c>
      <c r="BJ162" s="14">
        <f t="shared" si="45"/>
        <v>3.3920670813949463E-2</v>
      </c>
      <c r="BK162" s="14">
        <f t="shared" si="45"/>
        <v>2.3797458598579475E-2</v>
      </c>
      <c r="BL162" s="14">
        <f t="shared" si="45"/>
        <v>1.5154855464436774E-2</v>
      </c>
      <c r="BM162" s="14">
        <f t="shared" si="45"/>
        <v>2.9713751018480165E-2</v>
      </c>
      <c r="BN162" s="14">
        <f t="shared" si="45"/>
        <v>1.5934364066072911E-2</v>
      </c>
      <c r="BO162" s="14">
        <f t="shared" si="45"/>
        <v>2.1316165598434827E-2</v>
      </c>
      <c r="BP162" s="14">
        <f t="shared" si="45"/>
        <v>3.1014787744585867E-2</v>
      </c>
      <c r="BQ162" s="14">
        <f t="shared" si="45"/>
        <v>2.0812307835763776E-2</v>
      </c>
      <c r="BR162" s="14">
        <f t="shared" si="45"/>
        <v>2.2761175830823901E-2</v>
      </c>
    </row>
    <row r="163" spans="1:74" x14ac:dyDescent="0.3">
      <c r="A163" t="s">
        <v>88</v>
      </c>
      <c r="B163" s="15">
        <f>TDIST(ABS(INDEX(LINEST(B29:B156,$A29:$A156,1,TRUE),1,1)/INDEX(LINEST(B29:B156,$A29:$A156,1,TRUE),2,1)),INDEX(LINEST(B29:B156,$A29:$A156,1,TRUE),4,2),2)</f>
        <v>4.9102906827130871E-7</v>
      </c>
      <c r="C163" s="15"/>
      <c r="D163" s="15">
        <f t="shared" ref="D163:AY163" si="46">TDIST(ABS(INDEX(LINEST(D29:D156,$A29:$A156,1,TRUE),1,1)/INDEX(LINEST(D29:D156,$A29:$A156,1,TRUE),2,1)),INDEX(LINEST(D29:D156,$A29:$A156,1,TRUE),4,2),2)</f>
        <v>0.19190950835942208</v>
      </c>
      <c r="E163" s="15">
        <f t="shared" si="46"/>
        <v>0.16847626364456122</v>
      </c>
      <c r="F163" s="15">
        <f t="shared" si="46"/>
        <v>6.6123034718577057E-5</v>
      </c>
      <c r="G163" s="15">
        <f t="shared" si="46"/>
        <v>3.5023287334248174E-6</v>
      </c>
      <c r="H163" s="15">
        <f t="shared" si="46"/>
        <v>2.8200272248308462E-5</v>
      </c>
      <c r="I163" s="15">
        <f t="shared" si="46"/>
        <v>2.3012998100452355E-8</v>
      </c>
      <c r="J163" s="15">
        <f t="shared" si="46"/>
        <v>2.2281935622500588E-6</v>
      </c>
      <c r="K163" s="15">
        <f t="shared" si="46"/>
        <v>7.12423356068567E-4</v>
      </c>
      <c r="L163" s="15">
        <f t="shared" si="46"/>
        <v>5.8225126292657872E-3</v>
      </c>
      <c r="M163" s="15">
        <f t="shared" si="46"/>
        <v>3.1763349670532737E-2</v>
      </c>
      <c r="N163" s="15">
        <f t="shared" si="46"/>
        <v>6.7739645537938957E-3</v>
      </c>
      <c r="O163" s="15">
        <f t="shared" si="46"/>
        <v>1.9253764444009759E-2</v>
      </c>
      <c r="P163" s="15">
        <f t="shared" si="46"/>
        <v>1.4330284036282432E-2</v>
      </c>
      <c r="Q163" s="15">
        <f t="shared" si="46"/>
        <v>1.3581344706393406E-3</v>
      </c>
      <c r="R163" s="15">
        <f t="shared" si="46"/>
        <v>5.6129336751650986E-2</v>
      </c>
      <c r="S163" s="15">
        <f t="shared" si="46"/>
        <v>0.2877377944467418</v>
      </c>
      <c r="T163" s="15">
        <f t="shared" si="46"/>
        <v>1.0842598432833706E-7</v>
      </c>
      <c r="U163" s="15">
        <f t="shared" si="46"/>
        <v>2.6708197875466256E-5</v>
      </c>
      <c r="V163" s="15">
        <f t="shared" si="46"/>
        <v>2.8215750982294445E-9</v>
      </c>
      <c r="W163" s="15">
        <f t="shared" si="46"/>
        <v>4.2926261441215121E-6</v>
      </c>
      <c r="X163" s="15">
        <f t="shared" si="46"/>
        <v>1.7078899475007361E-4</v>
      </c>
      <c r="Y163" s="15">
        <f t="shared" si="46"/>
        <v>1.8258287886508094E-2</v>
      </c>
      <c r="Z163" s="15">
        <f t="shared" si="46"/>
        <v>0.27369127827571377</v>
      </c>
      <c r="AA163" s="15">
        <f t="shared" si="46"/>
        <v>1.1084747082391641E-3</v>
      </c>
      <c r="AB163" s="15">
        <f t="shared" si="46"/>
        <v>4.1894962716404593E-3</v>
      </c>
      <c r="AC163" s="15">
        <f t="shared" si="46"/>
        <v>1.4399664315733633E-4</v>
      </c>
      <c r="AD163" s="15">
        <f t="shared" si="46"/>
        <v>1.4223170560068727E-3</v>
      </c>
      <c r="AE163" s="15">
        <f t="shared" si="46"/>
        <v>1.2498162416627163E-7</v>
      </c>
      <c r="AF163" s="15">
        <f t="shared" si="46"/>
        <v>5.7191210551517093E-9</v>
      </c>
      <c r="AG163" s="15">
        <f t="shared" si="46"/>
        <v>4.9963766888079193E-5</v>
      </c>
      <c r="AH163" s="15">
        <f t="shared" si="46"/>
        <v>1.6170442440758867E-3</v>
      </c>
      <c r="AI163" s="15">
        <f t="shared" si="46"/>
        <v>2.4662003336003168E-5</v>
      </c>
      <c r="AJ163" s="15">
        <f t="shared" si="46"/>
        <v>7.2210846599256775E-3</v>
      </c>
      <c r="AK163" s="15">
        <f t="shared" si="46"/>
        <v>2.4075107101581731E-2</v>
      </c>
      <c r="AL163" s="15">
        <f t="shared" si="46"/>
        <v>1.96246738634954E-5</v>
      </c>
      <c r="AM163" s="15">
        <f t="shared" si="46"/>
        <v>2.2782403725412012E-4</v>
      </c>
      <c r="AN163" s="15">
        <f t="shared" si="46"/>
        <v>3.395638619443514E-9</v>
      </c>
      <c r="AO163" s="15">
        <f t="shared" si="46"/>
        <v>6.1740883365728081E-3</v>
      </c>
      <c r="AP163" s="15">
        <f t="shared" si="46"/>
        <v>9.7965768882725944E-4</v>
      </c>
      <c r="AQ163" s="15">
        <f t="shared" si="46"/>
        <v>8.8048820698548746E-2</v>
      </c>
      <c r="AR163" s="15">
        <f t="shared" si="46"/>
        <v>1.57554406087861E-3</v>
      </c>
      <c r="AS163" s="15">
        <f t="shared" si="46"/>
        <v>3.5402243344906593E-4</v>
      </c>
      <c r="AT163" s="15">
        <f t="shared" si="46"/>
        <v>1.2997160598033975E-3</v>
      </c>
      <c r="AU163" s="15">
        <f t="shared" si="46"/>
        <v>7.3836377334645244E-7</v>
      </c>
      <c r="AV163" s="15">
        <f t="shared" si="46"/>
        <v>7.9719981259987515E-4</v>
      </c>
      <c r="AW163" s="15">
        <f t="shared" si="46"/>
        <v>2.4128271484132361E-4</v>
      </c>
      <c r="AX163" s="15">
        <f t="shared" si="46"/>
        <v>2.7720955522755393E-2</v>
      </c>
      <c r="AY163" s="15">
        <f t="shared" si="46"/>
        <v>5.4925947896297797E-5</v>
      </c>
      <c r="AZ163" s="15"/>
      <c r="BA163" t="s">
        <v>88</v>
      </c>
      <c r="BB163" s="15">
        <f>TDIST(ABS(INDEX(LINEST(BB29:BB156,$A29:$A156,1,TRUE),1,1)/INDEX(LINEST(BB29:BB156,$A29:$A156,1,TRUE),2,1)),INDEX(LINEST(BB29:BB156,$A29:$A156,1,TRUE),4,2),2)</f>
        <v>9.0349881956507941E-4</v>
      </c>
      <c r="BC163" s="15">
        <f t="shared" ref="BC163:BR163" si="47">TDIST(ABS(INDEX(LINEST(BC29:BC156,$A29:$A156,1,TRUE),1,1)/INDEX(LINEST(BC29:BC156,$A29:$A156,1,TRUE),2,1)),INDEX(LINEST(BC29:BC156,$A29:$A156,1,TRUE),4,2),2)</f>
        <v>4.4558274916867816E-6</v>
      </c>
      <c r="BD163" s="15">
        <f t="shared" si="47"/>
        <v>1.6702636497293135E-4</v>
      </c>
      <c r="BE163" s="15">
        <f t="shared" si="47"/>
        <v>3.5754200826945085E-4</v>
      </c>
      <c r="BF163" s="15">
        <f t="shared" si="47"/>
        <v>2.1159915259989809E-2</v>
      </c>
      <c r="BG163" s="15">
        <f t="shared" si="47"/>
        <v>1.420374409735248E-3</v>
      </c>
      <c r="BH163" s="15">
        <f t="shared" si="47"/>
        <v>1.5862023537270238E-5</v>
      </c>
      <c r="BI163" s="15">
        <f t="shared" si="47"/>
        <v>1.1944274132991831E-8</v>
      </c>
      <c r="BJ163" s="15">
        <f t="shared" si="47"/>
        <v>9.0756737795634201E-6</v>
      </c>
      <c r="BK163" s="15">
        <f t="shared" si="47"/>
        <v>8.2016329935142207E-4</v>
      </c>
      <c r="BL163" s="15">
        <f t="shared" si="47"/>
        <v>2.2870144916748405E-2</v>
      </c>
      <c r="BM163" s="15">
        <f t="shared" si="47"/>
        <v>2.8643555964404484E-4</v>
      </c>
      <c r="BN163" s="15">
        <f t="shared" si="47"/>
        <v>1.9009757956788137E-3</v>
      </c>
      <c r="BO163" s="15">
        <f t="shared" si="47"/>
        <v>3.5930166976090479E-3</v>
      </c>
      <c r="BP163" s="15">
        <f t="shared" si="47"/>
        <v>1.8699256071322836E-5</v>
      </c>
      <c r="BQ163" s="15">
        <f t="shared" si="47"/>
        <v>4.6134809465979545E-5</v>
      </c>
      <c r="BR163" s="15">
        <f t="shared" si="47"/>
        <v>3.5754200826945085E-4</v>
      </c>
      <c r="BT163" t="s">
        <v>87</v>
      </c>
      <c r="BU163">
        <f>COUNTIF(C167:AY167,"&lt;0.05")</f>
        <v>41</v>
      </c>
    </row>
    <row r="164" spans="1:74" x14ac:dyDescent="0.3">
      <c r="BT164" t="s">
        <v>89</v>
      </c>
      <c r="BU164">
        <f>48-BU163</f>
        <v>7</v>
      </c>
    </row>
    <row r="165" spans="1:74" x14ac:dyDescent="0.3">
      <c r="A165" s="13" t="s">
        <v>203</v>
      </c>
      <c r="BA165" s="13" t="s">
        <v>203</v>
      </c>
      <c r="BB165" s="14"/>
      <c r="BT165" t="s">
        <v>90</v>
      </c>
      <c r="BU165">
        <v>2</v>
      </c>
      <c r="BV165" t="s">
        <v>91</v>
      </c>
    </row>
    <row r="166" spans="1:74" x14ac:dyDescent="0.3">
      <c r="A166" t="s">
        <v>86</v>
      </c>
      <c r="B166" s="14">
        <f>LINEST(B34:B156,$A34:$A156,1,FALSE)</f>
        <v>2.4060762791657545E-2</v>
      </c>
      <c r="C166" s="14"/>
      <c r="D166" s="14">
        <f t="shared" ref="D166:AY166" si="48">LINEST(D34:D156,$A34:$A156,1,FALSE)</f>
        <v>7.2822483909661994E-3</v>
      </c>
      <c r="E166" s="14">
        <f t="shared" si="48"/>
        <v>8.6204227986225093E-3</v>
      </c>
      <c r="F166" s="14">
        <f t="shared" si="48"/>
        <v>2.0840051076343662E-2</v>
      </c>
      <c r="G166" s="14">
        <f t="shared" si="48"/>
        <v>2.3272626433297649E-2</v>
      </c>
      <c r="H166" s="14">
        <f t="shared" si="48"/>
        <v>2.4124543730894749E-2</v>
      </c>
      <c r="I166" s="14">
        <f t="shared" si="48"/>
        <v>4.3601269169751461E-2</v>
      </c>
      <c r="J166" s="14">
        <f t="shared" si="48"/>
        <v>3.616230926984048E-2</v>
      </c>
      <c r="K166" s="14">
        <f t="shared" si="48"/>
        <v>1.9886239052765996E-2</v>
      </c>
      <c r="L166" s="14">
        <f t="shared" si="48"/>
        <v>1.8168861487662991E-2</v>
      </c>
      <c r="M166" s="14">
        <f t="shared" si="48"/>
        <v>1.9597322361378039E-2</v>
      </c>
      <c r="N166" s="14">
        <f t="shared" si="48"/>
        <v>2.233816150958972E-2</v>
      </c>
      <c r="O166" s="14">
        <f t="shared" si="48"/>
        <v>1.9978460228811706E-2</v>
      </c>
      <c r="P166" s="14">
        <f t="shared" si="48"/>
        <v>2.1475280855399789E-2</v>
      </c>
      <c r="Q166" s="14">
        <f t="shared" si="48"/>
        <v>2.25045465684694E-2</v>
      </c>
      <c r="R166" s="14">
        <f t="shared" si="48"/>
        <v>1.4055668055358501E-2</v>
      </c>
      <c r="S166" s="14">
        <f t="shared" si="48"/>
        <v>5.0670054558821682E-3</v>
      </c>
      <c r="T166" s="14">
        <f t="shared" si="48"/>
        <v>4.1954186067508489E-2</v>
      </c>
      <c r="U166" s="14">
        <f t="shared" si="48"/>
        <v>3.1249435709587131E-2</v>
      </c>
      <c r="V166" s="14">
        <f t="shared" si="48"/>
        <v>4.7588061549573728E-2</v>
      </c>
      <c r="W166" s="14">
        <f t="shared" si="48"/>
        <v>3.8294359675484654E-2</v>
      </c>
      <c r="X166" s="14">
        <f t="shared" si="48"/>
        <v>4.0715326772516811E-2</v>
      </c>
      <c r="Y166" s="14">
        <f t="shared" si="48"/>
        <v>1.7552333905147623E-2</v>
      </c>
      <c r="Z166" s="14">
        <f t="shared" si="48"/>
        <v>5.6209774154854274E-3</v>
      </c>
      <c r="AA166" s="14">
        <f t="shared" si="48"/>
        <v>3.526653854587198E-2</v>
      </c>
      <c r="AB166" s="14">
        <f t="shared" si="48"/>
        <v>1.884343036978757E-2</v>
      </c>
      <c r="AC166" s="14">
        <f t="shared" si="48"/>
        <v>4.7078587919670845E-2</v>
      </c>
      <c r="AD166" s="14">
        <f t="shared" si="48"/>
        <v>2.7236202293276238E-2</v>
      </c>
      <c r="AE166" s="14">
        <f t="shared" si="48"/>
        <v>4.3698004669100121E-2</v>
      </c>
      <c r="AF166" s="14">
        <f t="shared" si="48"/>
        <v>4.438482671447553E-2</v>
      </c>
      <c r="AG166" s="14">
        <f t="shared" si="48"/>
        <v>1.9911390282596642E-2</v>
      </c>
      <c r="AH166" s="14">
        <f t="shared" si="48"/>
        <v>2.4043930814770863E-2</v>
      </c>
      <c r="AI166" s="14">
        <f t="shared" si="48"/>
        <v>3.6199713662921941E-2</v>
      </c>
      <c r="AJ166" s="14">
        <f t="shared" si="48"/>
        <v>2.3544130734802847E-2</v>
      </c>
      <c r="AK166" s="14">
        <f t="shared" si="48"/>
        <v>1.2678799447962755E-2</v>
      </c>
      <c r="AL166" s="14">
        <f t="shared" si="48"/>
        <v>2.8753659826392036E-2</v>
      </c>
      <c r="AM166" s="14">
        <f t="shared" si="48"/>
        <v>2.9770027472881842E-2</v>
      </c>
      <c r="AN166" s="14">
        <f t="shared" si="48"/>
        <v>4.4774348325186057E-2</v>
      </c>
      <c r="AO166" s="14">
        <f t="shared" si="48"/>
        <v>1.7814809560046965E-2</v>
      </c>
      <c r="AP166" s="14">
        <f t="shared" si="48"/>
        <v>3.6122970166772003E-2</v>
      </c>
      <c r="AQ166" s="14">
        <f t="shared" si="48"/>
        <v>1.1940385136268087E-2</v>
      </c>
      <c r="AR166" s="14">
        <f t="shared" si="48"/>
        <v>1.6241890340637943E-2</v>
      </c>
      <c r="AS166" s="14">
        <f t="shared" si="48"/>
        <v>2.4704311823657649E-2</v>
      </c>
      <c r="AT166" s="14">
        <f t="shared" si="48"/>
        <v>2.2316234796404023E-2</v>
      </c>
      <c r="AU166" s="14">
        <f t="shared" si="48"/>
        <v>4.4974268357173275E-2</v>
      </c>
      <c r="AV166" s="14">
        <f t="shared" si="48"/>
        <v>2.5462073235222052E-2</v>
      </c>
      <c r="AW166" s="14">
        <f t="shared" si="48"/>
        <v>3.6202938179566893E-2</v>
      </c>
      <c r="AX166" s="14">
        <f t="shared" si="48"/>
        <v>1.6841650436599551E-2</v>
      </c>
      <c r="AY166" s="14">
        <f t="shared" si="48"/>
        <v>2.8211296126710611E-2</v>
      </c>
      <c r="AZ166" s="14"/>
      <c r="BA166" t="s">
        <v>86</v>
      </c>
      <c r="BB166" s="14">
        <f>LINEST(BB34:BB156,$A34:$A156,1,FALSE)</f>
        <v>2.7977540341179778E-2</v>
      </c>
      <c r="BC166" s="14">
        <f t="shared" ref="BC166:BR166" si="49">LINEST(BC34:BC156,$A34:$A156,1,FALSE)</f>
        <v>3.54190232995975E-2</v>
      </c>
      <c r="BD166" s="14">
        <f t="shared" si="49"/>
        <v>3.4357706535464883E-2</v>
      </c>
      <c r="BE166" s="14">
        <f t="shared" si="49"/>
        <v>2.5697809359836021E-2</v>
      </c>
      <c r="BF166" s="14">
        <f t="shared" si="49"/>
        <v>1.2773235707117681E-2</v>
      </c>
      <c r="BG166" s="14">
        <f t="shared" si="49"/>
        <v>1.6892071160893384E-2</v>
      </c>
      <c r="BH166" s="14">
        <f t="shared" si="49"/>
        <v>2.2699386674183468E-2</v>
      </c>
      <c r="BI166" s="14">
        <f t="shared" si="49"/>
        <v>4.5592840391779986E-2</v>
      </c>
      <c r="BJ166" s="14">
        <f t="shared" si="49"/>
        <v>3.7304583732325862E-2</v>
      </c>
      <c r="BK166" s="14">
        <f t="shared" si="49"/>
        <v>2.4934883755861868E-2</v>
      </c>
      <c r="BL166" s="14">
        <f t="shared" si="49"/>
        <v>1.4242717729512125E-2</v>
      </c>
      <c r="BM166" s="14">
        <f t="shared" si="49"/>
        <v>3.1650485385256319E-2</v>
      </c>
      <c r="BN166" s="14">
        <f t="shared" si="49"/>
        <v>1.4999789145630918E-2</v>
      </c>
      <c r="BO166" s="14">
        <f t="shared" si="49"/>
        <v>2.2013029290050952E-2</v>
      </c>
      <c r="BP166" s="14">
        <f t="shared" si="49"/>
        <v>3.2078011124063249E-2</v>
      </c>
      <c r="BQ166" s="14">
        <f t="shared" si="49"/>
        <v>2.2767129526671731E-2</v>
      </c>
      <c r="BR166" s="14">
        <f t="shared" si="49"/>
        <v>2.5697809359836021E-2</v>
      </c>
    </row>
    <row r="167" spans="1:74" x14ac:dyDescent="0.3">
      <c r="A167" t="s">
        <v>88</v>
      </c>
      <c r="B167" s="15">
        <f>TDIST(ABS(INDEX(LINEST(B34:B156,$A34:$A156,1,TRUE),1,1)/INDEX(LINEST(B34:B156,$A34:$A156,1,TRUE),2,1)),INDEX(LINEST(B34:B156,$A34:$A156,1,TRUE),4,2),2)</f>
        <v>8.6040634950652073E-7</v>
      </c>
      <c r="C167" s="15"/>
      <c r="D167" s="15">
        <f t="shared" ref="D167:AY167" si="50">TDIST(ABS(INDEX(LINEST(D34:D156,$A34:$A156,1,TRUE),1,1)/INDEX(LINEST(D34:D156,$A34:$A156,1,TRUE),2,1)),INDEX(LINEST(D34:D156,$A34:$A156,1,TRUE),4,2),2)</f>
        <v>0.33471047433886625</v>
      </c>
      <c r="E167" s="15">
        <f t="shared" si="50"/>
        <v>0.21889595233162149</v>
      </c>
      <c r="F167" s="15">
        <f t="shared" si="50"/>
        <v>9.1408231017180974E-5</v>
      </c>
      <c r="G167" s="15">
        <f t="shared" si="50"/>
        <v>1.7080253806520033E-6</v>
      </c>
      <c r="H167" s="15">
        <f t="shared" si="50"/>
        <v>1.5843217900503201E-4</v>
      </c>
      <c r="I167" s="15">
        <f t="shared" si="50"/>
        <v>2.6929743210884441E-8</v>
      </c>
      <c r="J167" s="15">
        <f t="shared" si="50"/>
        <v>3.218062380565575E-6</v>
      </c>
      <c r="K167" s="15">
        <f t="shared" si="50"/>
        <v>2.5607656888996765E-3</v>
      </c>
      <c r="L167" s="15">
        <f t="shared" si="50"/>
        <v>1.2795296672213066E-2</v>
      </c>
      <c r="M167" s="15">
        <f t="shared" si="50"/>
        <v>4.0964406958472789E-2</v>
      </c>
      <c r="N167" s="15">
        <f t="shared" si="50"/>
        <v>3.8250630154881122E-3</v>
      </c>
      <c r="O167" s="15">
        <f t="shared" si="50"/>
        <v>2.3573926715643224E-2</v>
      </c>
      <c r="P167" s="15">
        <f t="shared" si="50"/>
        <v>1.4823116047855169E-2</v>
      </c>
      <c r="Q167" s="15">
        <f t="shared" si="50"/>
        <v>1.8123110725465404E-3</v>
      </c>
      <c r="R167" s="15">
        <f t="shared" si="50"/>
        <v>8.6815874923274916E-2</v>
      </c>
      <c r="S167" s="15">
        <f t="shared" si="50"/>
        <v>0.48166268011635538</v>
      </c>
      <c r="T167" s="15">
        <f t="shared" si="50"/>
        <v>7.8381979389317714E-8</v>
      </c>
      <c r="U167" s="15">
        <f t="shared" si="50"/>
        <v>4.4268137136633833E-5</v>
      </c>
      <c r="V167" s="15">
        <f t="shared" si="50"/>
        <v>2.2671270553354888E-9</v>
      </c>
      <c r="W167" s="15">
        <f t="shared" si="50"/>
        <v>6.7941293171820361E-6</v>
      </c>
      <c r="X167" s="15">
        <f t="shared" si="50"/>
        <v>1.7141381819391402E-4</v>
      </c>
      <c r="Y167" s="15">
        <f t="shared" si="50"/>
        <v>2.6797479460479032E-2</v>
      </c>
      <c r="Z167" s="15">
        <f t="shared" si="50"/>
        <v>0.45531920772098478</v>
      </c>
      <c r="AA167" s="15">
        <f t="shared" si="50"/>
        <v>7.7137933525950873E-4</v>
      </c>
      <c r="AB167" s="15">
        <f t="shared" si="50"/>
        <v>8.4398687659509222E-3</v>
      </c>
      <c r="AC167" s="15">
        <f t="shared" si="50"/>
        <v>1.9021600375017259E-4</v>
      </c>
      <c r="AD167" s="15">
        <f t="shared" si="50"/>
        <v>1.2776993460654684E-3</v>
      </c>
      <c r="AE167" s="15">
        <f t="shared" si="50"/>
        <v>8.9006692039011974E-8</v>
      </c>
      <c r="AF167" s="15">
        <f t="shared" si="50"/>
        <v>1.300870812117546E-8</v>
      </c>
      <c r="AG167" s="15">
        <f t="shared" si="50"/>
        <v>1.4027688043639794E-4</v>
      </c>
      <c r="AH167" s="15">
        <f t="shared" si="50"/>
        <v>9.0834267172115897E-4</v>
      </c>
      <c r="AI167" s="15">
        <f t="shared" si="50"/>
        <v>1.3768767736705357E-5</v>
      </c>
      <c r="AJ167" s="15">
        <f t="shared" si="50"/>
        <v>7.0170819940736321E-3</v>
      </c>
      <c r="AK167" s="15">
        <f t="shared" si="50"/>
        <v>5.3313261841638114E-2</v>
      </c>
      <c r="AL167" s="15">
        <f t="shared" si="50"/>
        <v>1.0924333602174598E-5</v>
      </c>
      <c r="AM167" s="15">
        <f t="shared" si="50"/>
        <v>2.3432268804280716E-4</v>
      </c>
      <c r="AN167" s="15">
        <f t="shared" si="50"/>
        <v>3.4956351851882081E-9</v>
      </c>
      <c r="AO167" s="15">
        <f t="shared" si="50"/>
        <v>1.3907265821397731E-2</v>
      </c>
      <c r="AP167" s="15">
        <f t="shared" si="50"/>
        <v>8.9628821432531343E-4</v>
      </c>
      <c r="AQ167" s="15">
        <f t="shared" si="50"/>
        <v>0.12183656748178821</v>
      </c>
      <c r="AR167" s="15">
        <f t="shared" si="50"/>
        <v>5.0066239946822827E-3</v>
      </c>
      <c r="AS167" s="15">
        <f t="shared" si="50"/>
        <v>1.3761521550497272E-3</v>
      </c>
      <c r="AT167" s="15">
        <f t="shared" si="50"/>
        <v>2.3318042714516518E-3</v>
      </c>
      <c r="AU167" s="15">
        <f t="shared" si="50"/>
        <v>2.7543999330349774E-7</v>
      </c>
      <c r="AV167" s="15">
        <f t="shared" si="50"/>
        <v>3.2248152420074483E-4</v>
      </c>
      <c r="AW167" s="15">
        <f t="shared" si="50"/>
        <v>1.9504365888470989E-4</v>
      </c>
      <c r="AX167" s="15">
        <f t="shared" si="50"/>
        <v>3.497285630661006E-2</v>
      </c>
      <c r="AY167" s="15">
        <f t="shared" si="50"/>
        <v>1.6016450000528955E-4</v>
      </c>
      <c r="AZ167" s="15"/>
      <c r="BA167" t="s">
        <v>88</v>
      </c>
      <c r="BB167" s="15">
        <f>TDIST(ABS(INDEX(LINEST(BB34:BB156,$A34:$A156,1,TRUE),1,1)/INDEX(LINEST(BB34:BB156,$A34:$A156,1,TRUE),2,1)),INDEX(LINEST(BB34:BB156,$A34:$A156,1,TRUE),4,2),2)</f>
        <v>1.0681373165179716E-3</v>
      </c>
      <c r="BC167" s="15">
        <f t="shared" ref="BC167:BR167" si="51">TDIST(ABS(INDEX(LINEST(BC34:BC156,$A34:$A156,1,TRUE),1,1)/INDEX(LINEST(BC34:BC156,$A34:$A156,1,TRUE),2,1)),INDEX(LINEST(BC34:BC156,$A34:$A156,1,TRUE),4,2),2)</f>
        <v>3.9332561346305995E-6</v>
      </c>
      <c r="BD167" s="15">
        <f t="shared" si="51"/>
        <v>1.7588765553786811E-4</v>
      </c>
      <c r="BE167" s="15">
        <f t="shared" si="51"/>
        <v>1.7165626937457133E-4</v>
      </c>
      <c r="BF167" s="15">
        <f t="shared" si="51"/>
        <v>4.1439960920711137E-2</v>
      </c>
      <c r="BG167" s="15">
        <f t="shared" si="51"/>
        <v>3.8089739936226683E-3</v>
      </c>
      <c r="BH167" s="15">
        <f t="shared" si="51"/>
        <v>3.0085483767318804E-5</v>
      </c>
      <c r="BI167" s="15">
        <f t="shared" si="51"/>
        <v>8.2859788330316417E-9</v>
      </c>
      <c r="BJ167" s="15">
        <f t="shared" si="51"/>
        <v>5.8411546293839767E-6</v>
      </c>
      <c r="BK167" s="15">
        <f t="shared" si="51"/>
        <v>1.1194514994292109E-3</v>
      </c>
      <c r="BL167" s="15">
        <f t="shared" si="51"/>
        <v>4.6648454907749985E-2</v>
      </c>
      <c r="BM167" s="15">
        <f t="shared" si="51"/>
        <v>3.0632443191183883E-4</v>
      </c>
      <c r="BN167" s="15">
        <f t="shared" si="51"/>
        <v>5.5435279398528192E-3</v>
      </c>
      <c r="BO167" s="15">
        <f t="shared" si="51"/>
        <v>4.5265664811966954E-3</v>
      </c>
      <c r="BP167" s="15">
        <f t="shared" si="51"/>
        <v>3.4206061972071718E-5</v>
      </c>
      <c r="BQ167" s="15">
        <f t="shared" si="51"/>
        <v>3.1372584548972354E-5</v>
      </c>
      <c r="BR167" s="15">
        <f t="shared" si="51"/>
        <v>1.7165626937457133E-4</v>
      </c>
      <c r="BT167" t="s">
        <v>87</v>
      </c>
      <c r="BU167">
        <f>COUNTIF(C171:AY171,"&lt;0.05")</f>
        <v>43</v>
      </c>
    </row>
    <row r="168" spans="1:74" x14ac:dyDescent="0.3">
      <c r="BT168" t="s">
        <v>89</v>
      </c>
      <c r="BU168">
        <f>49-BU167</f>
        <v>6</v>
      </c>
    </row>
    <row r="169" spans="1:74" x14ac:dyDescent="0.3">
      <c r="A169" s="13" t="s">
        <v>204</v>
      </c>
      <c r="BA169" s="13" t="s">
        <v>204</v>
      </c>
      <c r="BT169" t="s">
        <v>90</v>
      </c>
      <c r="BU169">
        <v>1</v>
      </c>
      <c r="BV169" t="s">
        <v>73</v>
      </c>
    </row>
    <row r="170" spans="1:74" x14ac:dyDescent="0.3">
      <c r="A170" t="s">
        <v>86</v>
      </c>
      <c r="B170" s="14">
        <f>LINEST(B93:B156,$A93:$A156,1,FALSE)</f>
        <v>5.8116758241758243E-2</v>
      </c>
      <c r="C170" s="14">
        <f t="shared" ref="C170:AY170" si="52">LINEST(C93:C156,$A93:$A156,1,FALSE)</f>
        <v>9.7152014652014659E-2</v>
      </c>
      <c r="D170" s="14">
        <f t="shared" si="52"/>
        <v>7.4780219780219759E-2</v>
      </c>
      <c r="E170" s="14">
        <f t="shared" si="52"/>
        <v>5.9993131868131877E-2</v>
      </c>
      <c r="F170" s="14">
        <f t="shared" si="52"/>
        <v>4.5178571428571436E-2</v>
      </c>
      <c r="G170" s="14">
        <f t="shared" si="52"/>
        <v>3.6517857142857144E-2</v>
      </c>
      <c r="H170" s="14">
        <f t="shared" si="52"/>
        <v>4.285943223443224E-2</v>
      </c>
      <c r="I170" s="14">
        <f t="shared" si="52"/>
        <v>9.0956959706959703E-2</v>
      </c>
      <c r="J170" s="14">
        <f t="shared" si="52"/>
        <v>9.4221611721611767E-2</v>
      </c>
      <c r="K170" s="14">
        <f t="shared" si="52"/>
        <v>7.1771978021977989E-2</v>
      </c>
      <c r="L170" s="14">
        <f t="shared" si="52"/>
        <v>7.7561813186813169E-2</v>
      </c>
      <c r="M170" s="14">
        <f t="shared" si="52"/>
        <v>6.0089285714285706E-2</v>
      </c>
      <c r="N170" s="14">
        <f t="shared" si="52"/>
        <v>2.6213369963369967E-2</v>
      </c>
      <c r="O170" s="14">
        <f t="shared" si="52"/>
        <v>7.0597527472527469E-2</v>
      </c>
      <c r="P170" s="14">
        <f t="shared" si="52"/>
        <v>7.8999542124542091E-2</v>
      </c>
      <c r="Q170" s="14">
        <f t="shared" si="52"/>
        <v>5.2696886446886436E-2</v>
      </c>
      <c r="R170" s="14">
        <f t="shared" si="52"/>
        <v>8.22870879120879E-2</v>
      </c>
      <c r="S170" s="14">
        <f t="shared" si="52"/>
        <v>7.0334249084249109E-2</v>
      </c>
      <c r="T170" s="14">
        <f t="shared" si="52"/>
        <v>9.3170787545787517E-2</v>
      </c>
      <c r="U170" s="14">
        <f t="shared" si="52"/>
        <v>8.5776098901098927E-2</v>
      </c>
      <c r="V170" s="14">
        <f t="shared" si="52"/>
        <v>8.3115842490842515E-2</v>
      </c>
      <c r="W170" s="14">
        <f t="shared" si="52"/>
        <v>7.8530219780219748E-2</v>
      </c>
      <c r="X170" s="14">
        <f t="shared" si="52"/>
        <v>8.0515109890109932E-2</v>
      </c>
      <c r="Y170" s="14">
        <f t="shared" si="52"/>
        <v>6.5247252747252737E-2</v>
      </c>
      <c r="Z170" s="14">
        <f t="shared" si="52"/>
        <v>7.6698717948717937E-2</v>
      </c>
      <c r="AA170" s="14">
        <f t="shared" si="52"/>
        <v>4.548076923076922E-2</v>
      </c>
      <c r="AB170" s="14">
        <f t="shared" si="52"/>
        <v>7.9377289377289398E-2</v>
      </c>
      <c r="AC170" s="14">
        <f t="shared" si="52"/>
        <v>7.1488095238095226E-2</v>
      </c>
      <c r="AD170" s="14">
        <f t="shared" si="52"/>
        <v>5.6128663003662996E-2</v>
      </c>
      <c r="AE170" s="14">
        <f t="shared" si="52"/>
        <v>9.1538461538461582E-2</v>
      </c>
      <c r="AF170" s="14">
        <f t="shared" si="52"/>
        <v>9.7108516483516469E-2</v>
      </c>
      <c r="AG170" s="14">
        <f t="shared" si="52"/>
        <v>5.5611263736263718E-2</v>
      </c>
      <c r="AH170" s="14">
        <f t="shared" si="52"/>
        <v>2.7799908424908423E-2</v>
      </c>
      <c r="AI170" s="14">
        <f t="shared" si="52"/>
        <v>9.2390109890109873E-2</v>
      </c>
      <c r="AJ170" s="14">
        <f t="shared" si="52"/>
        <v>8.4388736263736261E-2</v>
      </c>
      <c r="AK170" s="14">
        <f t="shared" si="52"/>
        <v>5.4395604395604404E-2</v>
      </c>
      <c r="AL170" s="14">
        <f t="shared" si="52"/>
        <v>1.8294413919413915E-2</v>
      </c>
      <c r="AM170" s="14">
        <f t="shared" si="52"/>
        <v>8.615384615384615E-2</v>
      </c>
      <c r="AN170" s="14">
        <f t="shared" si="52"/>
        <v>9.1346153846153855E-2</v>
      </c>
      <c r="AO170" s="14">
        <f t="shared" si="52"/>
        <v>8.1378205128205122E-2</v>
      </c>
      <c r="AP170" s="14">
        <f t="shared" si="52"/>
        <v>6.3028846153846158E-2</v>
      </c>
      <c r="AQ170" s="14">
        <f t="shared" si="52"/>
        <v>7.994276556776557E-2</v>
      </c>
      <c r="AR170" s="14">
        <f t="shared" si="52"/>
        <v>6.4352106227106257E-2</v>
      </c>
      <c r="AS170" s="14">
        <f t="shared" si="52"/>
        <v>3.8788919413919404E-2</v>
      </c>
      <c r="AT170" s="14">
        <f t="shared" si="52"/>
        <v>8.3090659340659345E-2</v>
      </c>
      <c r="AU170" s="14">
        <f t="shared" si="52"/>
        <v>9.7534340659340704E-2</v>
      </c>
      <c r="AV170" s="14">
        <f t="shared" si="52"/>
        <v>1.9631410256410253E-2</v>
      </c>
      <c r="AW170" s="14">
        <f t="shared" si="52"/>
        <v>8.0471611721611713E-2</v>
      </c>
      <c r="AX170" s="14">
        <f t="shared" si="52"/>
        <v>8.5283882783882811E-2</v>
      </c>
      <c r="AY170" s="14">
        <f t="shared" si="52"/>
        <v>3.5423534798534793E-2</v>
      </c>
      <c r="AZ170" s="14"/>
      <c r="BA170" t="s">
        <v>86</v>
      </c>
      <c r="BB170" s="14">
        <f>LINEST(BB93:BB156,$A93:$A156,1,FALSE)</f>
        <v>7.4360981101391263E-2</v>
      </c>
      <c r="BC170" s="14">
        <f t="shared" ref="BC170:BR170" si="53">LINEST(BC93:BC156,$A93:$A156,1,FALSE)</f>
        <v>8.8699156381663161E-2</v>
      </c>
      <c r="BD170" s="14">
        <f t="shared" si="53"/>
        <v>5.1870331300773648E-2</v>
      </c>
      <c r="BE170" s="14">
        <f t="shared" si="53"/>
        <v>2.1327290745626615E-2</v>
      </c>
      <c r="BF170" s="14">
        <f t="shared" si="53"/>
        <v>6.8017284927390412E-2</v>
      </c>
      <c r="BG170" s="14">
        <f t="shared" si="53"/>
        <v>6.0377286625081773E-2</v>
      </c>
      <c r="BH170" s="14">
        <f t="shared" si="53"/>
        <v>4.1161275085906612E-2</v>
      </c>
      <c r="BI170" s="14">
        <f t="shared" si="53"/>
        <v>8.8431218720791641E-2</v>
      </c>
      <c r="BJ170" s="14">
        <f t="shared" si="53"/>
        <v>9.302702549377935E-2</v>
      </c>
      <c r="BK170" s="14">
        <f t="shared" si="53"/>
        <v>8.5028005732859485E-2</v>
      </c>
      <c r="BL170" s="14">
        <f t="shared" si="53"/>
        <v>7.7551203337066776E-2</v>
      </c>
      <c r="BM170" s="14">
        <f t="shared" si="53"/>
        <v>7.877493547648716E-2</v>
      </c>
      <c r="BN170" s="14">
        <f t="shared" si="53"/>
        <v>6.1219237097382917E-2</v>
      </c>
      <c r="BO170" s="14">
        <f t="shared" si="53"/>
        <v>5.8131892831765425E-2</v>
      </c>
      <c r="BP170" s="14">
        <f t="shared" si="53"/>
        <v>4.7795101440651855E-2</v>
      </c>
      <c r="BQ170" s="14">
        <f t="shared" si="53"/>
        <v>3.6588430963755712E-2</v>
      </c>
      <c r="BR170" s="14">
        <f t="shared" si="53"/>
        <v>2.1327290745626615E-2</v>
      </c>
    </row>
    <row r="171" spans="1:74" x14ac:dyDescent="0.3">
      <c r="A171" t="s">
        <v>88</v>
      </c>
      <c r="B171" s="15">
        <f>TDIST(ABS(INDEX(LINEST(B93:B156,$A93:$A156,1,TRUE),1,1)/INDEX(LINEST(B93:B156,$A93:$A156,1,TRUE),2,1)),INDEX(LINEST(B93:B156,$A93:$A156,1,TRUE),4,2),2)</f>
        <v>1.1318675471205605E-5</v>
      </c>
      <c r="C171" s="15">
        <f t="shared" ref="C171:AY171" si="54">TDIST(ABS(INDEX(LINEST(C93:C156,$A93:$A156,1,TRUE),1,1)/INDEX(LINEST(C93:C156,$A93:$A156,1,TRUE),2,1)),INDEX(LINEST(C93:C156,$A93:$A156,1,TRUE),4,2),2)</f>
        <v>7.7321003222108927E-4</v>
      </c>
      <c r="D171" s="15">
        <f t="shared" si="54"/>
        <v>6.4253567259292812E-5</v>
      </c>
      <c r="E171" s="15">
        <f t="shared" si="54"/>
        <v>7.9712256527990192E-4</v>
      </c>
      <c r="F171" s="15">
        <f t="shared" si="54"/>
        <v>3.0333692185221275E-4</v>
      </c>
      <c r="G171" s="15">
        <f t="shared" si="54"/>
        <v>1.8772805802751355E-3</v>
      </c>
      <c r="H171" s="15">
        <f t="shared" si="54"/>
        <v>7.4940241565519834E-3</v>
      </c>
      <c r="I171" s="15">
        <f t="shared" si="54"/>
        <v>3.2046701885152026E-6</v>
      </c>
      <c r="J171" s="15">
        <f t="shared" si="54"/>
        <v>1.2308537771399975E-6</v>
      </c>
      <c r="K171" s="15">
        <f t="shared" si="54"/>
        <v>1.5264427827509491E-5</v>
      </c>
      <c r="L171" s="15">
        <f t="shared" si="54"/>
        <v>2.1352926789450321E-5</v>
      </c>
      <c r="M171" s="15">
        <f t="shared" si="54"/>
        <v>2.3827974983524066E-2</v>
      </c>
      <c r="N171" s="15">
        <f t="shared" si="54"/>
        <v>0.13232037827850915</v>
      </c>
      <c r="O171" s="15">
        <f t="shared" si="54"/>
        <v>3.4384820333596207E-3</v>
      </c>
      <c r="P171" s="15">
        <f t="shared" si="54"/>
        <v>9.6306781028760368E-4</v>
      </c>
      <c r="Q171" s="15">
        <f t="shared" si="54"/>
        <v>6.8829598996135955E-3</v>
      </c>
      <c r="R171" s="15">
        <f t="shared" si="54"/>
        <v>1.2427402554933265E-4</v>
      </c>
      <c r="S171" s="15">
        <f t="shared" si="54"/>
        <v>6.8738801309437781E-5</v>
      </c>
      <c r="T171" s="15">
        <f t="shared" si="54"/>
        <v>1.4891026260647121E-6</v>
      </c>
      <c r="U171" s="15">
        <f t="shared" si="54"/>
        <v>9.1713766915175365E-6</v>
      </c>
      <c r="V171" s="15">
        <f t="shared" si="54"/>
        <v>8.1430852504113832E-6</v>
      </c>
      <c r="W171" s="15">
        <f t="shared" si="54"/>
        <v>5.0970069965970189E-4</v>
      </c>
      <c r="X171" s="15">
        <f t="shared" si="54"/>
        <v>7.3667531554111303E-3</v>
      </c>
      <c r="Y171" s="15">
        <f t="shared" si="54"/>
        <v>2.1204598799908873E-3</v>
      </c>
      <c r="Z171" s="15">
        <f t="shared" si="54"/>
        <v>3.5056433375194181E-5</v>
      </c>
      <c r="AA171" s="15">
        <f t="shared" si="54"/>
        <v>8.6878523513414851E-2</v>
      </c>
      <c r="AB171" s="15">
        <f t="shared" si="54"/>
        <v>8.3826646999289251E-6</v>
      </c>
      <c r="AC171" s="15">
        <f t="shared" si="54"/>
        <v>3.2512550960442498E-2</v>
      </c>
      <c r="AD171" s="15">
        <f t="shared" si="54"/>
        <v>1.6299229053026502E-2</v>
      </c>
      <c r="AE171" s="15">
        <f t="shared" si="54"/>
        <v>3.3242376101410934E-6</v>
      </c>
      <c r="AF171" s="15">
        <f t="shared" si="54"/>
        <v>7.3617280564949879E-7</v>
      </c>
      <c r="AG171" s="15">
        <f t="shared" si="54"/>
        <v>9.0584086830289895E-6</v>
      </c>
      <c r="AH171" s="15">
        <f t="shared" si="54"/>
        <v>7.3465515674557863E-2</v>
      </c>
      <c r="AI171" s="15">
        <f t="shared" si="54"/>
        <v>1.3053945631977982E-5</v>
      </c>
      <c r="AJ171" s="15">
        <f t="shared" si="54"/>
        <v>2.980148625509458E-4</v>
      </c>
      <c r="AK171" s="15">
        <f t="shared" si="54"/>
        <v>1.6083500701871397E-3</v>
      </c>
      <c r="AL171" s="15">
        <f t="shared" si="54"/>
        <v>0.20305179785335573</v>
      </c>
      <c r="AM171" s="15">
        <f t="shared" si="54"/>
        <v>4.6686460597190244E-5</v>
      </c>
      <c r="AN171" s="15">
        <f t="shared" si="54"/>
        <v>7.7507544330290074E-7</v>
      </c>
      <c r="AO171" s="15">
        <f t="shared" si="54"/>
        <v>6.1058437954281758E-6</v>
      </c>
      <c r="AP171" s="15">
        <f t="shared" si="54"/>
        <v>3.3683726820414782E-2</v>
      </c>
      <c r="AQ171" s="15">
        <f t="shared" si="54"/>
        <v>5.6050120715041662E-5</v>
      </c>
      <c r="AR171" s="15">
        <f t="shared" si="54"/>
        <v>1.6137356047545015E-5</v>
      </c>
      <c r="AS171" s="15">
        <f t="shared" si="54"/>
        <v>3.0654848035967817E-2</v>
      </c>
      <c r="AT171" s="15">
        <f t="shared" si="54"/>
        <v>6.3711211607232412E-6</v>
      </c>
      <c r="AU171" s="15">
        <f t="shared" si="54"/>
        <v>4.3984673078373467E-6</v>
      </c>
      <c r="AV171" s="15">
        <f t="shared" si="54"/>
        <v>0.21607796977545102</v>
      </c>
      <c r="AW171" s="15">
        <f t="shared" si="54"/>
        <v>2.5558586828114938E-3</v>
      </c>
      <c r="AX171" s="15">
        <f t="shared" si="54"/>
        <v>4.3050527914729397E-5</v>
      </c>
      <c r="AY171" s="15">
        <f t="shared" si="54"/>
        <v>5.8816643451060843E-2</v>
      </c>
      <c r="AZ171" s="15"/>
      <c r="BA171" t="s">
        <v>88</v>
      </c>
      <c r="BB171" s="15">
        <f>TDIST(ABS(INDEX(LINEST(BB93:BB156,$A93:$A156,1,TRUE),1,1)/INDEX(LINEST(BB93:BB156,$A93:$A156,1,TRUE),2,1)),INDEX(LINEST(BB93:BB156,$A93:$A156,1,TRUE),4,2),2)</f>
        <v>1.6415912230875462E-3</v>
      </c>
      <c r="BC171" s="15">
        <f t="shared" ref="BC171:BR171" si="55">TDIST(ABS(INDEX(LINEST(BC93:BC156,$A93:$A156,1,TRUE),1,1)/INDEX(LINEST(BC93:BC156,$A93:$A156,1,TRUE),2,1)),INDEX(LINEST(BC93:BC156,$A93:$A156,1,TRUE),4,2),2)</f>
        <v>5.03794789888104E-6</v>
      </c>
      <c r="BD171" s="15">
        <f t="shared" si="55"/>
        <v>3.1413649443650715E-2</v>
      </c>
      <c r="BE171" s="15">
        <f t="shared" si="55"/>
        <v>0.15964629373869302</v>
      </c>
      <c r="BF171" s="15">
        <f t="shared" si="55"/>
        <v>1.725352571945471E-5</v>
      </c>
      <c r="BG171" s="15">
        <f t="shared" si="55"/>
        <v>7.94711025793487E-5</v>
      </c>
      <c r="BH171" s="15">
        <f t="shared" si="55"/>
        <v>1.1951844317915426E-3</v>
      </c>
      <c r="BI171" s="15">
        <f t="shared" si="55"/>
        <v>2.6608448189516222E-6</v>
      </c>
      <c r="BJ171" s="15">
        <f t="shared" si="55"/>
        <v>8.5817081580311908E-6</v>
      </c>
      <c r="BK171" s="15">
        <f t="shared" si="55"/>
        <v>1.6189514961037944E-5</v>
      </c>
      <c r="BL171" s="15">
        <f t="shared" si="55"/>
        <v>1.7297355407564294E-5</v>
      </c>
      <c r="BM171" s="15">
        <f t="shared" si="55"/>
        <v>1.1518345130919357E-3</v>
      </c>
      <c r="BN171" s="15">
        <f t="shared" si="55"/>
        <v>9.091154127155525E-6</v>
      </c>
      <c r="BO171" s="15">
        <f t="shared" si="55"/>
        <v>6.5210623614760394E-3</v>
      </c>
      <c r="BP171" s="15">
        <f t="shared" si="55"/>
        <v>1.6217813277073279E-2</v>
      </c>
      <c r="BQ171" s="15">
        <f t="shared" si="55"/>
        <v>3.4716103090887004E-3</v>
      </c>
      <c r="BR171" s="15">
        <f t="shared" si="55"/>
        <v>0.15964629373869302</v>
      </c>
    </row>
    <row r="174" spans="1:74" x14ac:dyDescent="0.3">
      <c r="A174" s="11" t="s">
        <v>92</v>
      </c>
      <c r="BA174" s="11" t="s">
        <v>92</v>
      </c>
    </row>
    <row r="175" spans="1:74" x14ac:dyDescent="0.3">
      <c r="A175" s="13" t="s">
        <v>202</v>
      </c>
      <c r="B175">
        <f>B162*($A$156-$A$29)</f>
        <v>2.943982558139536</v>
      </c>
      <c r="D175">
        <f t="shared" ref="D175:AY175" si="56">D162*($A$156-$A$29)</f>
        <v>1.1678415697674418</v>
      </c>
      <c r="E175">
        <f t="shared" si="56"/>
        <v>1.1526162790697678</v>
      </c>
      <c r="F175">
        <f t="shared" si="56"/>
        <v>2.543604651162791</v>
      </c>
      <c r="G175">
        <f t="shared" si="56"/>
        <v>2.6722020348837212</v>
      </c>
      <c r="H175">
        <f t="shared" si="56"/>
        <v>3.2309229651162821</v>
      </c>
      <c r="I175">
        <f t="shared" si="56"/>
        <v>5.1714389534883756</v>
      </c>
      <c r="J175">
        <f t="shared" si="56"/>
        <v>4.3407703488372098</v>
      </c>
      <c r="K175">
        <f t="shared" si="56"/>
        <v>2.6365915697674431</v>
      </c>
      <c r="L175">
        <f t="shared" si="56"/>
        <v>2.3734738372093025</v>
      </c>
      <c r="M175">
        <f t="shared" si="56"/>
        <v>2.4444404069767445</v>
      </c>
      <c r="N175">
        <f t="shared" si="56"/>
        <v>2.4733648255813963</v>
      </c>
      <c r="O175">
        <f t="shared" si="56"/>
        <v>2.4488372093023258</v>
      </c>
      <c r="P175">
        <f t="shared" si="56"/>
        <v>2.551816860465117</v>
      </c>
      <c r="Q175">
        <f t="shared" si="56"/>
        <v>2.7837572674418611</v>
      </c>
      <c r="R175">
        <f t="shared" si="56"/>
        <v>1.8617369186046524</v>
      </c>
      <c r="S175">
        <f t="shared" si="56"/>
        <v>0.91140988372093024</v>
      </c>
      <c r="T175">
        <f t="shared" si="56"/>
        <v>4.8949127906976759</v>
      </c>
      <c r="U175">
        <f t="shared" si="56"/>
        <v>3.794549418604654</v>
      </c>
      <c r="V175">
        <f t="shared" si="56"/>
        <v>5.5933866279069742</v>
      </c>
      <c r="W175">
        <f t="shared" si="56"/>
        <v>4.6372456395348847</v>
      </c>
      <c r="X175">
        <f t="shared" si="56"/>
        <v>4.8264898255813957</v>
      </c>
      <c r="Y175">
        <f t="shared" si="56"/>
        <v>2.2373183139534891</v>
      </c>
      <c r="Z175">
        <f t="shared" si="56"/>
        <v>0.9823037790697674</v>
      </c>
      <c r="AA175">
        <f t="shared" si="56"/>
        <v>4.0575944767441854</v>
      </c>
      <c r="AB175">
        <f t="shared" si="56"/>
        <v>2.4118459302325586</v>
      </c>
      <c r="AC175">
        <f t="shared" si="56"/>
        <v>5.6631177325581392</v>
      </c>
      <c r="AD175">
        <f t="shared" si="56"/>
        <v>3.2368822674418625</v>
      </c>
      <c r="AE175">
        <f t="shared" si="56"/>
        <v>5.0945494186046512</v>
      </c>
      <c r="AF175">
        <f t="shared" si="56"/>
        <v>5.3753633720930241</v>
      </c>
      <c r="AG175">
        <f t="shared" si="56"/>
        <v>2.5416424418604646</v>
      </c>
      <c r="AH175">
        <f t="shared" si="56"/>
        <v>2.70497819767442</v>
      </c>
      <c r="AI175">
        <f t="shared" si="56"/>
        <v>4.1413517441860463</v>
      </c>
      <c r="AJ175">
        <f t="shared" si="56"/>
        <v>2.7703851744186054</v>
      </c>
      <c r="AK175">
        <f t="shared" si="56"/>
        <v>1.785065406976744</v>
      </c>
      <c r="AL175">
        <f t="shared" si="56"/>
        <v>3.300109011627907</v>
      </c>
      <c r="AM175">
        <f t="shared" si="56"/>
        <v>3.5222747093023283</v>
      </c>
      <c r="AN175">
        <f t="shared" si="56"/>
        <v>5.2919694767441845</v>
      </c>
      <c r="AO175">
        <f t="shared" si="56"/>
        <v>2.3356104651162792</v>
      </c>
      <c r="AP175">
        <f t="shared" si="56"/>
        <v>4.2509084302325615</v>
      </c>
      <c r="AQ175">
        <f t="shared" si="56"/>
        <v>1.5613372093023257</v>
      </c>
      <c r="AR175">
        <f t="shared" si="56"/>
        <v>2.2032340116279068</v>
      </c>
      <c r="AS175">
        <f t="shared" si="56"/>
        <v>3.2927688953488374</v>
      </c>
      <c r="AT175">
        <f t="shared" si="56"/>
        <v>2.7807776162790705</v>
      </c>
      <c r="AU175">
        <f t="shared" si="56"/>
        <v>5.1149709302325599</v>
      </c>
      <c r="AV175">
        <f t="shared" si="56"/>
        <v>2.8182412790697673</v>
      </c>
      <c r="AW175">
        <f t="shared" si="56"/>
        <v>4.2478561046511638</v>
      </c>
      <c r="AX175">
        <f t="shared" si="56"/>
        <v>2.0774345930232561</v>
      </c>
      <c r="AY175">
        <f t="shared" si="56"/>
        <v>3.5945494186046525</v>
      </c>
      <c r="BA175" s="13" t="s">
        <v>202</v>
      </c>
      <c r="BB175">
        <f>BB162*($A$156-$A$29)</f>
        <v>3.3714267620539951</v>
      </c>
      <c r="BC175">
        <f t="shared" ref="BC175:BR175" si="57">BC162*($A$156-$A$29)</f>
        <v>4.1559168414149088</v>
      </c>
      <c r="BD175">
        <f t="shared" si="57"/>
        <v>4.0951391175708327</v>
      </c>
      <c r="BE175">
        <f t="shared" si="57"/>
        <v>2.8906693305146356</v>
      </c>
      <c r="BF175">
        <f t="shared" si="57"/>
        <v>1.707335830302898</v>
      </c>
      <c r="BG175">
        <f t="shared" si="57"/>
        <v>2.2488548382664306</v>
      </c>
      <c r="BH175">
        <f t="shared" si="57"/>
        <v>2.7917833471240403</v>
      </c>
      <c r="BI175">
        <f t="shared" si="57"/>
        <v>5.3273288044133533</v>
      </c>
      <c r="BJ175">
        <f t="shared" si="57"/>
        <v>4.3079251933715819</v>
      </c>
      <c r="BK175">
        <f t="shared" si="57"/>
        <v>3.0222772420195931</v>
      </c>
      <c r="BL175">
        <f t="shared" si="57"/>
        <v>1.9246666439834703</v>
      </c>
      <c r="BM175">
        <f t="shared" si="57"/>
        <v>3.7736463793469812</v>
      </c>
      <c r="BN175">
        <f t="shared" si="57"/>
        <v>2.0236642363912596</v>
      </c>
      <c r="BO175">
        <f t="shared" si="57"/>
        <v>2.7071530310012233</v>
      </c>
      <c r="BP175">
        <f t="shared" si="57"/>
        <v>3.9388780435624051</v>
      </c>
      <c r="BQ175">
        <f t="shared" si="57"/>
        <v>2.6431630951419995</v>
      </c>
      <c r="BR175">
        <f t="shared" si="57"/>
        <v>2.8906693305146356</v>
      </c>
    </row>
  </sheetData>
  <sortState xmlns:xlrd2="http://schemas.microsoft.com/office/spreadsheetml/2017/richdata2" columnSort="1" ref="C5:AY9">
    <sortCondition ref="C5:AY5"/>
  </sortState>
  <conditionalFormatting sqref="BB163:BR163 BB167:BR167 BB171:BR171">
    <cfRule type="cellIs" dxfId="11" priority="1" operator="lessThanOrEqual">
      <formula>0.05</formula>
    </cfRule>
  </conditionalFormatting>
  <conditionalFormatting sqref="BI160:BR160 B163:AZ163 B167:AZ167 B171:AZ171">
    <cfRule type="cellIs" dxfId="10" priority="13" operator="lessThanOrEqual">
      <formula>0.05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60AD2-3E91-4F86-B47F-1306FC1B4FD2}">
  <sheetPr>
    <tabColor theme="5" tint="0.59999389629810485"/>
  </sheetPr>
  <dimension ref="A1:BL168"/>
  <sheetViews>
    <sheetView zoomScale="90" zoomScaleNormal="90" zoomScalePageLayoutView="125" workbookViewId="0">
      <pane xSplit="1" ySplit="16" topLeftCell="AW143" activePane="bottomRight" state="frozen"/>
      <selection activeCell="B145" sqref="B145"/>
      <selection pane="topRight" activeCell="B145" sqref="B145"/>
      <selection pane="bottomLeft" activeCell="B145" sqref="B145"/>
      <selection pane="bottomRight" activeCell="BL150" sqref="BL150"/>
    </sheetView>
  </sheetViews>
  <sheetFormatPr defaultColWidth="8.88671875" defaultRowHeight="14.4" x14ac:dyDescent="0.3"/>
  <cols>
    <col min="1" max="1" width="13.44140625" customWidth="1"/>
    <col min="2" max="2" width="10.88671875" customWidth="1"/>
    <col min="3" max="3" width="11.44140625" customWidth="1"/>
    <col min="4" max="4" width="10.6640625" customWidth="1"/>
    <col min="5" max="52" width="10.44140625" customWidth="1"/>
    <col min="53" max="60" width="13.33203125" customWidth="1"/>
  </cols>
  <sheetData>
    <row r="1" spans="1:60" x14ac:dyDescent="0.3">
      <c r="A1" s="11" t="s">
        <v>17</v>
      </c>
      <c r="B1" s="11"/>
    </row>
    <row r="2" spans="1:60" x14ac:dyDescent="0.3">
      <c r="A2" s="12" t="s">
        <v>18</v>
      </c>
    </row>
    <row r="3" spans="1:60" x14ac:dyDescent="0.3">
      <c r="A3" s="12" t="s">
        <v>190</v>
      </c>
    </row>
    <row r="4" spans="1:60" x14ac:dyDescent="0.3">
      <c r="B4" t="s">
        <v>19</v>
      </c>
      <c r="BA4" s="13" t="s">
        <v>20</v>
      </c>
    </row>
    <row r="5" spans="1:60" s="13" customFormat="1" x14ac:dyDescent="0.3">
      <c r="A5" s="13" t="s">
        <v>21</v>
      </c>
      <c r="B5" s="13" t="s">
        <v>22</v>
      </c>
      <c r="C5" s="13" t="s">
        <v>24</v>
      </c>
      <c r="D5" s="13" t="s">
        <v>23</v>
      </c>
      <c r="E5" s="13" t="s">
        <v>26</v>
      </c>
      <c r="F5" s="13" t="s">
        <v>25</v>
      </c>
      <c r="G5" s="13" t="s">
        <v>27</v>
      </c>
      <c r="H5" s="13" t="s">
        <v>28</v>
      </c>
      <c r="I5" s="13" t="s">
        <v>29</v>
      </c>
      <c r="J5" s="13" t="s">
        <v>30</v>
      </c>
      <c r="K5" s="13" t="s">
        <v>31</v>
      </c>
      <c r="L5" s="13" t="s">
        <v>32</v>
      </c>
      <c r="M5" s="13" t="s">
        <v>36</v>
      </c>
      <c r="N5" s="13" t="s">
        <v>33</v>
      </c>
      <c r="O5" s="13" t="s">
        <v>34</v>
      </c>
      <c r="P5" s="13" t="s">
        <v>35</v>
      </c>
      <c r="Q5" s="13" t="s">
        <v>37</v>
      </c>
      <c r="R5" s="13" t="s">
        <v>38</v>
      </c>
      <c r="S5" s="13" t="s">
        <v>39</v>
      </c>
      <c r="T5" s="13" t="s">
        <v>42</v>
      </c>
      <c r="U5" s="13" t="s">
        <v>41</v>
      </c>
      <c r="V5" s="13" t="s">
        <v>40</v>
      </c>
      <c r="W5" s="13" t="s">
        <v>43</v>
      </c>
      <c r="X5" s="13" t="s">
        <v>44</v>
      </c>
      <c r="Y5" s="13" t="s">
        <v>46</v>
      </c>
      <c r="Z5" s="13" t="s">
        <v>45</v>
      </c>
      <c r="AA5" s="13" t="s">
        <v>47</v>
      </c>
      <c r="AB5" s="13" t="s">
        <v>54</v>
      </c>
      <c r="AC5" s="13" t="s">
        <v>55</v>
      </c>
      <c r="AD5" s="13" t="s">
        <v>48</v>
      </c>
      <c r="AE5" s="13" t="s">
        <v>50</v>
      </c>
      <c r="AF5" s="13" t="s">
        <v>51</v>
      </c>
      <c r="AG5" s="13" t="s">
        <v>52</v>
      </c>
      <c r="AH5" s="13" t="s">
        <v>49</v>
      </c>
      <c r="AI5" s="13" t="s">
        <v>53</v>
      </c>
      <c r="AJ5" s="13" t="s">
        <v>56</v>
      </c>
      <c r="AK5" s="13" t="s">
        <v>57</v>
      </c>
      <c r="AL5" s="13" t="s">
        <v>58</v>
      </c>
      <c r="AM5" s="13" t="s">
        <v>59</v>
      </c>
      <c r="AN5" s="13" t="s">
        <v>60</v>
      </c>
      <c r="AO5" s="13" t="s">
        <v>61</v>
      </c>
      <c r="AP5" s="13" t="s">
        <v>62</v>
      </c>
      <c r="AQ5" s="13" t="s">
        <v>63</v>
      </c>
      <c r="AR5" s="13" t="s">
        <v>64</v>
      </c>
      <c r="AS5" s="13" t="s">
        <v>65</v>
      </c>
      <c r="AT5" s="13" t="s">
        <v>67</v>
      </c>
      <c r="AU5" s="13" t="s">
        <v>66</v>
      </c>
      <c r="AV5" s="13" t="s">
        <v>68</v>
      </c>
      <c r="AW5" s="13" t="s">
        <v>70</v>
      </c>
      <c r="AX5" s="13" t="s">
        <v>69</v>
      </c>
      <c r="AY5" s="13" t="s">
        <v>71</v>
      </c>
      <c r="BA5" s="13" t="s">
        <v>72</v>
      </c>
      <c r="BB5" s="13" t="s">
        <v>74</v>
      </c>
      <c r="BC5" s="13" t="s">
        <v>75</v>
      </c>
      <c r="BD5" s="13" t="s">
        <v>76</v>
      </c>
      <c r="BE5" s="13" t="s">
        <v>77</v>
      </c>
      <c r="BF5" s="13" t="s">
        <v>78</v>
      </c>
      <c r="BG5" s="13" t="s">
        <v>79</v>
      </c>
      <c r="BH5" s="13" t="s">
        <v>80</v>
      </c>
    </row>
    <row r="6" spans="1:60" s="13" customFormat="1" x14ac:dyDescent="0.3">
      <c r="A6" s="13" t="s">
        <v>81</v>
      </c>
      <c r="C6" s="13" t="str">
        <f>VLOOKUP(C5,'State Land Area'!$A$3:$M$61,13)</f>
        <v>Alaska</v>
      </c>
      <c r="D6" s="13" t="str">
        <f>VLOOKUP(D5,'State Land Area'!$A$3:$M$61,13)</f>
        <v>Southeast</v>
      </c>
      <c r="E6" s="13" t="str">
        <f>VLOOKUP(E5,'State Land Area'!$A$3:$M$61,13)</f>
        <v>Southeast</v>
      </c>
      <c r="F6" s="13" t="str">
        <f>VLOOKUP(F5,'State Land Area'!$A$3:$M$61,13)</f>
        <v>Southwest</v>
      </c>
      <c r="G6" s="13" t="str">
        <f>VLOOKUP(G5,'State Land Area'!$A$3:$M$61,13)</f>
        <v>Southwest</v>
      </c>
      <c r="H6" s="13" t="str">
        <f>VLOOKUP(H5,'State Land Area'!$A$3:$M$61,13)</f>
        <v>Southwest</v>
      </c>
      <c r="I6" s="13" t="str">
        <f>VLOOKUP(I5,'State Land Area'!$A$3:$M$61,13)</f>
        <v>Northeast</v>
      </c>
      <c r="J6" s="13" t="str">
        <f>VLOOKUP(J5,'State Land Area'!$A$3:$M$61,13)</f>
        <v>Northeast</v>
      </c>
      <c r="K6" s="13" t="str">
        <f>VLOOKUP(K5,'State Land Area'!$A$3:$M$61,13)</f>
        <v>Southeast</v>
      </c>
      <c r="L6" s="13" t="str">
        <f>VLOOKUP(L5,'State Land Area'!$A$3:$M$61,13)</f>
        <v>Southeast</v>
      </c>
      <c r="M6" s="13" t="str">
        <f>VLOOKUP(M5,'State Land Area'!$A$3:$M$61,13)</f>
        <v>Midwest</v>
      </c>
      <c r="N6" s="13" t="str">
        <f>VLOOKUP(N5,'State Land Area'!$A$3:$M$61,13)</f>
        <v>Northwest</v>
      </c>
      <c r="O6" s="13" t="str">
        <f>VLOOKUP(O5,'State Land Area'!$A$3:$M$61,13)</f>
        <v>Midwest</v>
      </c>
      <c r="P6" s="13" t="str">
        <f>VLOOKUP(P5,'State Land Area'!$A$3:$M$61,13)</f>
        <v>Midwest</v>
      </c>
      <c r="Q6" s="13" t="str">
        <f>VLOOKUP(Q5,'State Land Area'!$A$3:$M$61,13)</f>
        <v>Southern Great Plains</v>
      </c>
      <c r="R6" s="13" t="str">
        <f>VLOOKUP(R5,'State Land Area'!$A$3:$M$61,13)</f>
        <v>Southeast</v>
      </c>
      <c r="S6" s="13" t="str">
        <f>VLOOKUP(S5,'State Land Area'!$A$3:$M$61,13)</f>
        <v>Southeast</v>
      </c>
      <c r="T6" s="13" t="str">
        <f>VLOOKUP(T5,'State Land Area'!$A$3:$M$61,13)</f>
        <v>Northeast</v>
      </c>
      <c r="U6" s="13" t="str">
        <f>VLOOKUP(U5,'State Land Area'!$A$3:$M$61,13)</f>
        <v>Northeast</v>
      </c>
      <c r="V6" s="13" t="str">
        <f>VLOOKUP(V5,'State Land Area'!$A$3:$M$61,13)</f>
        <v>Northeast</v>
      </c>
      <c r="W6" s="13" t="str">
        <f>VLOOKUP(W5,'State Land Area'!$A$3:$M$61,13)</f>
        <v>Midwest</v>
      </c>
      <c r="X6" s="13" t="str">
        <f>VLOOKUP(X5,'State Land Area'!$A$3:$M$61,13)</f>
        <v>Midwest</v>
      </c>
      <c r="Y6" s="13" t="str">
        <f>VLOOKUP(Y5,'State Land Area'!$A$3:$M$61,13)</f>
        <v>Midwest</v>
      </c>
      <c r="Z6" s="13" t="str">
        <f>VLOOKUP(Z5,'State Land Area'!$A$3:$M$61,13)</f>
        <v>Southeast</v>
      </c>
      <c r="AA6" s="13" t="str">
        <f>VLOOKUP(AA5,'State Land Area'!$A$3:$M$61,13)</f>
        <v>Northern Great Plains</v>
      </c>
      <c r="AB6" s="13" t="str">
        <f>VLOOKUP(AB5,'State Land Area'!$A$3:$M$61,13)</f>
        <v>Southeast</v>
      </c>
      <c r="AC6" s="13" t="str">
        <f>VLOOKUP(AC5,'State Land Area'!$A$3:$M$61,13)</f>
        <v>Northern Great Plains</v>
      </c>
      <c r="AD6" s="13" t="str">
        <f>VLOOKUP(AD5,'State Land Area'!$A$3:$M$61,13)</f>
        <v>Northern Great Plains</v>
      </c>
      <c r="AE6" s="13" t="str">
        <f>VLOOKUP(AE5,'State Land Area'!$A$3:$M$61,13)</f>
        <v>Northeast</v>
      </c>
      <c r="AF6" s="13" t="str">
        <f>VLOOKUP(AF5,'State Land Area'!$A$3:$M$61,13)</f>
        <v>Northeast</v>
      </c>
      <c r="AG6" s="13" t="str">
        <f>VLOOKUP(AG5,'State Land Area'!$A$3:$M$61,13)</f>
        <v>Southwest</v>
      </c>
      <c r="AH6" s="13" t="str">
        <f>VLOOKUP(AH5,'State Land Area'!$A$3:$M$61,13)</f>
        <v>Southwest</v>
      </c>
      <c r="AI6" s="13" t="str">
        <f>VLOOKUP(AI5,'State Land Area'!$A$3:$M$61,13)</f>
        <v>Northeast</v>
      </c>
      <c r="AJ6" s="13" t="str">
        <f>VLOOKUP(AJ5,'State Land Area'!$A$3:$M$61,13)</f>
        <v>Midwest</v>
      </c>
      <c r="AK6" s="13" t="str">
        <f>VLOOKUP(AK5,'State Land Area'!$A$3:$M$61,13)</f>
        <v>Southern Great Plains</v>
      </c>
      <c r="AL6" s="13" t="str">
        <f>VLOOKUP(AL5,'State Land Area'!$A$3:$M$61,13)</f>
        <v>Northwest</v>
      </c>
      <c r="AM6" s="13" t="str">
        <f>VLOOKUP(AM5,'State Land Area'!$A$3:$M$61,13)</f>
        <v>Northeast</v>
      </c>
      <c r="AN6" s="13" t="str">
        <f>VLOOKUP(AN5,'State Land Area'!$A$3:$M$61,13)</f>
        <v>Northeast</v>
      </c>
      <c r="AO6" s="13" t="str">
        <f>VLOOKUP(AO5,'State Land Area'!$A$3:$M$61,13)</f>
        <v>Southeast</v>
      </c>
      <c r="AP6" s="13" t="str">
        <f>VLOOKUP(AP5,'State Land Area'!$A$3:$M$61,13)</f>
        <v>Northern Great Plains</v>
      </c>
      <c r="AQ6" s="13" t="str">
        <f>VLOOKUP(AQ5,'State Land Area'!$A$3:$M$61,13)</f>
        <v>Southeast</v>
      </c>
      <c r="AR6" s="13" t="str">
        <f>VLOOKUP(AR5,'State Land Area'!$A$3:$M$61,13)</f>
        <v>Southern Great Plains</v>
      </c>
      <c r="AS6" s="13" t="str">
        <f>VLOOKUP(AS5,'State Land Area'!$A$3:$M$61,13)</f>
        <v>Southwest</v>
      </c>
      <c r="AT6" s="13" t="str">
        <f>VLOOKUP(AT5,'State Land Area'!$A$3:$M$61,13)</f>
        <v>Southeast</v>
      </c>
      <c r="AU6" s="13" t="str">
        <f>VLOOKUP(AU5,'State Land Area'!$A$3:$M$61,13)</f>
        <v>Northeast</v>
      </c>
      <c r="AV6" s="13" t="str">
        <f>VLOOKUP(AV5,'State Land Area'!$A$3:$M$61,13)</f>
        <v>Northwest</v>
      </c>
      <c r="AW6" s="13" t="str">
        <f>VLOOKUP(AW5,'State Land Area'!$A$3:$M$61,13)</f>
        <v>Midwest</v>
      </c>
      <c r="AX6" s="13" t="str">
        <f>VLOOKUP(AX5,'State Land Area'!$A$3:$M$61,13)</f>
        <v>Northeast</v>
      </c>
      <c r="AY6" s="13" t="str">
        <f>VLOOKUP(AY5,'State Land Area'!$A$3:$M$61,13)</f>
        <v>Northern Great Plains</v>
      </c>
    </row>
    <row r="7" spans="1:60" s="13" customFormat="1" ht="40.5" customHeight="1" x14ac:dyDescent="0.3">
      <c r="A7" s="13" t="s">
        <v>82</v>
      </c>
      <c r="C7" s="13">
        <f>VLOOKUP(C5,'State Land Area'!$A$3:$N$61,14)</f>
        <v>1</v>
      </c>
      <c r="D7" s="13">
        <f>VLOOKUP(D5,'State Land Area'!$A$3:$N$61,14)</f>
        <v>0.10072274396089148</v>
      </c>
      <c r="E7" s="13">
        <f>VLOOKUP(E5,'State Land Area'!$A$3:$N$61,14)</f>
        <v>0.10347927431255792</v>
      </c>
      <c r="F7" s="13">
        <f>VLOOKUP(F5,'State Land Area'!$A$3:$N$61,14)</f>
        <v>0.16552523059437249</v>
      </c>
      <c r="G7" s="13">
        <f>VLOOKUP(G5,'State Land Area'!$A$3:$N$61,14)</f>
        <v>0.22697480583443835</v>
      </c>
      <c r="H7" s="13">
        <f>VLOOKUP(H5,'State Land Area'!$A$3:$N$61,14)</f>
        <v>0.15102073527911755</v>
      </c>
      <c r="I7" s="13">
        <f>VLOOKUP(I5,'State Land Area'!$A$3:$N$61,14)</f>
        <v>2.4486863607157853E-2</v>
      </c>
      <c r="J7" s="13">
        <f>VLOOKUP(J5,'State Land Area'!$A$3:$N$61,14)</f>
        <v>9.8605159442873257E-3</v>
      </c>
      <c r="K7" s="13">
        <f>VLOOKUP(K5,'State Land Area'!$A$3:$N$61,14)</f>
        <v>0.10660771748944921</v>
      </c>
      <c r="L7" s="13">
        <f>VLOOKUP(L5,'State Land Area'!$A$3:$N$61,14)</f>
        <v>0.11436021049868141</v>
      </c>
      <c r="M7" s="13">
        <f>VLOOKUP(M5,'State Land Area'!$A$3:$N$61,14)</f>
        <v>0.1249446385512524</v>
      </c>
      <c r="N7" s="13">
        <f>VLOOKUP(N5,'State Land Area'!$A$3:$N$61,14)</f>
        <v>0.33721238631124095</v>
      </c>
      <c r="O7" s="13">
        <f>VLOOKUP(O5,'State Land Area'!$A$3:$N$61,14)</f>
        <v>0.12418411763916415</v>
      </c>
      <c r="P7" s="13">
        <f>VLOOKUP(P5,'State Land Area'!$A$3:$N$61,14)</f>
        <v>8.0129825393345885E-2</v>
      </c>
      <c r="Q7" s="13">
        <f>VLOOKUP(Q5,'State Land Area'!$A$3:$N$61,14)</f>
        <v>0.19864865849836366</v>
      </c>
      <c r="R7" s="13">
        <f>VLOOKUP(R5,'State Land Area'!$A$3:$N$61,14)</f>
        <v>7.8543215474755665E-2</v>
      </c>
      <c r="S7" s="13">
        <f>VLOOKUP(S5,'State Land Area'!$A$3:$N$61,14)</f>
        <v>8.5915840304212759E-2</v>
      </c>
      <c r="T7" s="13">
        <f>VLOOKUP(T5,'State Land Area'!$A$3:$N$61,14)</f>
        <v>3.9467360123850916E-2</v>
      </c>
      <c r="U7" s="13">
        <f>VLOOKUP(U5,'State Land Area'!$A$3:$N$61,14)</f>
        <v>4.9100208947823756E-2</v>
      </c>
      <c r="V7" s="13">
        <f>VLOOKUP(V5,'State Land Area'!$A$3:$N$61,14)</f>
        <v>0.15603292572486682</v>
      </c>
      <c r="W7" s="13">
        <f>VLOOKUP(W5,'State Land Area'!$A$3:$N$61,14)</f>
        <v>0.12644331211330867</v>
      </c>
      <c r="X7" s="13">
        <f>VLOOKUP(X5,'State Land Area'!$A$3:$N$61,14)</f>
        <v>0.1780670242606171</v>
      </c>
      <c r="Y7" s="13">
        <f>VLOOKUP(Y5,'State Land Area'!$A$3:$N$61,14)</f>
        <v>0.15370574998546063</v>
      </c>
      <c r="Z7" s="13">
        <f>VLOOKUP(Z5,'State Land Area'!$A$3:$N$61,14)</f>
        <v>9.3316308874595771E-2</v>
      </c>
      <c r="AA7" s="13">
        <f>VLOOKUP(AA5,'State Land Area'!$A$3:$N$61,14)</f>
        <v>0.31348623418471305</v>
      </c>
      <c r="AB7" s="13">
        <f>VLOOKUP(AB5,'State Land Area'!$A$3:$N$61,14)</f>
        <v>9.6695345719820372E-2</v>
      </c>
      <c r="AC7" s="13">
        <f>VLOOKUP(AC5,'State Land Area'!$A$3:$N$61,14)</f>
        <v>0.14862384925883007</v>
      </c>
      <c r="AD7" s="13">
        <f>VLOOKUP(AD5,'State Land Area'!$A$3:$N$61,14)</f>
        <v>0.16547625714568803</v>
      </c>
      <c r="AE7" s="13">
        <f>VLOOKUP(AE5,'State Land Area'!$A$3:$N$61,14)</f>
        <v>4.5290579134561387E-2</v>
      </c>
      <c r="AF7" s="13">
        <f>VLOOKUP(AF5,'State Land Area'!$A$3:$N$61,14)</f>
        <v>3.7205866728727034E-2</v>
      </c>
      <c r="AG7" s="13">
        <f>VLOOKUP(AG5,'State Land Area'!$A$3:$N$61,14)</f>
        <v>0.17674821863115101</v>
      </c>
      <c r="AH7" s="13">
        <f>VLOOKUP(AH5,'State Land Area'!$A$3:$N$61,14)</f>
        <v>0.159966194063561</v>
      </c>
      <c r="AI7" s="13">
        <f>VLOOKUP(AI5,'State Land Area'!$A$3:$N$61,14)</f>
        <v>0.23842312693200848</v>
      </c>
      <c r="AJ7" s="13">
        <f>VLOOKUP(AJ5,'State Land Area'!$A$3:$N$61,14)</f>
        <v>9.139224537088815E-2</v>
      </c>
      <c r="AK7" s="13">
        <f>VLOOKUP(AK5,'State Land Area'!$A$3:$N$61,14)</f>
        <v>0.16667759985033687</v>
      </c>
      <c r="AL7" s="13">
        <f>VLOOKUP(AL5,'State Land Area'!$A$3:$N$61,14)</f>
        <v>0.39165241944368506</v>
      </c>
      <c r="AM7" s="13">
        <f>VLOOKUP(AM5,'State Land Area'!$A$3:$N$61,14)</f>
        <v>0.22634665101666018</v>
      </c>
      <c r="AN7" s="13">
        <f>VLOOKUP(AN5,'State Land Area'!$A$3:$N$61,14)</f>
        <v>5.2312844978928139E-3</v>
      </c>
      <c r="AO7" s="13">
        <f>VLOOKUP(AO5,'State Land Area'!$A$3:$N$61,14)</f>
        <v>5.980437783160901E-2</v>
      </c>
      <c r="AP7" s="13">
        <f>VLOOKUP(AP5,'State Land Area'!$A$3:$N$61,14)</f>
        <v>0.16329216440575015</v>
      </c>
      <c r="AQ7" s="13">
        <f>VLOOKUP(AQ5,'State Land Area'!$A$3:$N$61,14)</f>
        <v>8.2009761220033173E-2</v>
      </c>
      <c r="AR7" s="13">
        <f>VLOOKUP(AR5,'State Land Area'!$A$3:$N$61,14)</f>
        <v>0.63467374165129942</v>
      </c>
      <c r="AS7" s="13">
        <f>VLOOKUP(AS5,'State Land Area'!$A$3:$N$61,14)</f>
        <v>0.11976481559735964</v>
      </c>
      <c r="AT7" s="13">
        <f>VLOOKUP(AT5,'State Land Area'!$A$3:$N$61,14)</f>
        <v>7.8545204313393235E-2</v>
      </c>
      <c r="AU7" s="13">
        <f>VLOOKUP(AU5,'State Land Area'!$A$3:$N$61,14)</f>
        <v>4.6631285509746684E-2</v>
      </c>
      <c r="AV7" s="13">
        <f>VLOOKUP(AV5,'State Land Area'!$A$3:$N$61,14)</f>
        <v>0.27113519424507398</v>
      </c>
      <c r="AW7" s="13">
        <f>VLOOKUP(AW5,'State Land Area'!$A$3:$N$61,14)</f>
        <v>0.12113308668596302</v>
      </c>
      <c r="AX7" s="13">
        <f>VLOOKUP(AX5,'State Land Area'!$A$3:$N$61,14)</f>
        <v>0.12161471640265713</v>
      </c>
      <c r="AY7" s="13">
        <f>VLOOKUP(AY5,'State Land Area'!$A$3:$N$61,14)</f>
        <v>0.20912149500501867</v>
      </c>
    </row>
    <row r="8" spans="1:60" s="13" customFormat="1" ht="20.25" hidden="1" customHeight="1" x14ac:dyDescent="0.3">
      <c r="A8" t="s">
        <v>72</v>
      </c>
      <c r="C8">
        <f t="shared" ref="C8:L16" si="0">IF(C$6=$A8,C$7,0)</f>
        <v>1</v>
      </c>
      <c r="D8">
        <f t="shared" si="0"/>
        <v>0</v>
      </c>
      <c r="E8">
        <f t="shared" si="0"/>
        <v>0</v>
      </c>
      <c r="F8">
        <f t="shared" si="0"/>
        <v>0</v>
      </c>
      <c r="G8">
        <f t="shared" si="0"/>
        <v>0</v>
      </c>
      <c r="H8">
        <f t="shared" si="0"/>
        <v>0</v>
      </c>
      <c r="I8">
        <f t="shared" si="0"/>
        <v>0</v>
      </c>
      <c r="J8">
        <f t="shared" si="0"/>
        <v>0</v>
      </c>
      <c r="K8">
        <f t="shared" si="0"/>
        <v>0</v>
      </c>
      <c r="L8">
        <f t="shared" si="0"/>
        <v>0</v>
      </c>
      <c r="M8">
        <f t="shared" ref="M8:V16" si="1">IF(M$6=$A8,M$7,0)</f>
        <v>0</v>
      </c>
      <c r="N8">
        <f t="shared" si="1"/>
        <v>0</v>
      </c>
      <c r="O8">
        <f t="shared" si="1"/>
        <v>0</v>
      </c>
      <c r="P8">
        <f t="shared" si="1"/>
        <v>0</v>
      </c>
      <c r="Q8">
        <f t="shared" si="1"/>
        <v>0</v>
      </c>
      <c r="R8">
        <f t="shared" si="1"/>
        <v>0</v>
      </c>
      <c r="S8">
        <f t="shared" si="1"/>
        <v>0</v>
      </c>
      <c r="T8">
        <f t="shared" si="1"/>
        <v>0</v>
      </c>
      <c r="U8">
        <f t="shared" si="1"/>
        <v>0</v>
      </c>
      <c r="V8">
        <f t="shared" si="1"/>
        <v>0</v>
      </c>
      <c r="W8">
        <f t="shared" ref="W8:AF16" si="2">IF(W$6=$A8,W$7,0)</f>
        <v>0</v>
      </c>
      <c r="X8">
        <f t="shared" si="2"/>
        <v>0</v>
      </c>
      <c r="Y8">
        <f t="shared" si="2"/>
        <v>0</v>
      </c>
      <c r="Z8">
        <f t="shared" si="2"/>
        <v>0</v>
      </c>
      <c r="AA8">
        <f t="shared" si="2"/>
        <v>0</v>
      </c>
      <c r="AB8">
        <f t="shared" si="2"/>
        <v>0</v>
      </c>
      <c r="AC8">
        <f t="shared" si="2"/>
        <v>0</v>
      </c>
      <c r="AD8">
        <f t="shared" si="2"/>
        <v>0</v>
      </c>
      <c r="AE8">
        <f t="shared" si="2"/>
        <v>0</v>
      </c>
      <c r="AF8">
        <f t="shared" si="2"/>
        <v>0</v>
      </c>
      <c r="AG8">
        <f t="shared" ref="AG8:AP16" si="3">IF(AG$6=$A8,AG$7,0)</f>
        <v>0</v>
      </c>
      <c r="AH8">
        <f t="shared" si="3"/>
        <v>0</v>
      </c>
      <c r="AI8">
        <f t="shared" si="3"/>
        <v>0</v>
      </c>
      <c r="AJ8">
        <f t="shared" si="3"/>
        <v>0</v>
      </c>
      <c r="AK8">
        <f t="shared" si="3"/>
        <v>0</v>
      </c>
      <c r="AL8">
        <f t="shared" si="3"/>
        <v>0</v>
      </c>
      <c r="AM8">
        <f t="shared" si="3"/>
        <v>0</v>
      </c>
      <c r="AN8">
        <f t="shared" si="3"/>
        <v>0</v>
      </c>
      <c r="AO8">
        <f t="shared" si="3"/>
        <v>0</v>
      </c>
      <c r="AP8">
        <f t="shared" si="3"/>
        <v>0</v>
      </c>
      <c r="AQ8">
        <f t="shared" ref="AQ8:AY16" si="4">IF(AQ$6=$A8,AQ$7,0)</f>
        <v>0</v>
      </c>
      <c r="AR8">
        <f t="shared" si="4"/>
        <v>0</v>
      </c>
      <c r="AS8">
        <f t="shared" si="4"/>
        <v>0</v>
      </c>
      <c r="AT8">
        <f t="shared" si="4"/>
        <v>0</v>
      </c>
      <c r="AU8">
        <f t="shared" si="4"/>
        <v>0</v>
      </c>
      <c r="AV8">
        <f t="shared" si="4"/>
        <v>0</v>
      </c>
      <c r="AW8">
        <f t="shared" si="4"/>
        <v>0</v>
      </c>
      <c r="AX8">
        <f t="shared" si="4"/>
        <v>0</v>
      </c>
      <c r="AY8">
        <f t="shared" si="4"/>
        <v>0</v>
      </c>
      <c r="AZ8"/>
    </row>
    <row r="9" spans="1:60" s="13" customFormat="1" ht="34.5" hidden="1" customHeight="1" x14ac:dyDescent="0.3">
      <c r="A9" t="s">
        <v>73</v>
      </c>
      <c r="C9">
        <f t="shared" si="0"/>
        <v>0</v>
      </c>
      <c r="D9">
        <f t="shared" si="0"/>
        <v>0</v>
      </c>
      <c r="E9">
        <f t="shared" si="0"/>
        <v>0</v>
      </c>
      <c r="F9">
        <f t="shared" si="0"/>
        <v>0</v>
      </c>
      <c r="G9">
        <f t="shared" si="0"/>
        <v>0</v>
      </c>
      <c r="H9">
        <f t="shared" si="0"/>
        <v>0</v>
      </c>
      <c r="I9">
        <f t="shared" si="0"/>
        <v>0</v>
      </c>
      <c r="J9">
        <f t="shared" si="0"/>
        <v>0</v>
      </c>
      <c r="K9">
        <f t="shared" si="0"/>
        <v>0</v>
      </c>
      <c r="L9">
        <f t="shared" si="0"/>
        <v>0</v>
      </c>
      <c r="M9">
        <f t="shared" si="1"/>
        <v>0</v>
      </c>
      <c r="N9">
        <f t="shared" si="1"/>
        <v>0</v>
      </c>
      <c r="O9">
        <f t="shared" si="1"/>
        <v>0</v>
      </c>
      <c r="P9">
        <f t="shared" si="1"/>
        <v>0</v>
      </c>
      <c r="Q9">
        <f t="shared" si="1"/>
        <v>0</v>
      </c>
      <c r="R9">
        <f t="shared" si="1"/>
        <v>0</v>
      </c>
      <c r="S9">
        <f t="shared" si="1"/>
        <v>0</v>
      </c>
      <c r="T9">
        <f t="shared" si="1"/>
        <v>0</v>
      </c>
      <c r="U9">
        <f t="shared" si="1"/>
        <v>0</v>
      </c>
      <c r="V9">
        <f t="shared" si="1"/>
        <v>0</v>
      </c>
      <c r="W9">
        <f t="shared" si="2"/>
        <v>0</v>
      </c>
      <c r="X9">
        <f t="shared" si="2"/>
        <v>0</v>
      </c>
      <c r="Y9">
        <f t="shared" si="2"/>
        <v>0</v>
      </c>
      <c r="Z9">
        <f t="shared" si="2"/>
        <v>0</v>
      </c>
      <c r="AA9">
        <f t="shared" si="2"/>
        <v>0</v>
      </c>
      <c r="AB9">
        <f t="shared" si="2"/>
        <v>0</v>
      </c>
      <c r="AC9">
        <f t="shared" si="2"/>
        <v>0</v>
      </c>
      <c r="AD9">
        <f t="shared" si="2"/>
        <v>0</v>
      </c>
      <c r="AE9">
        <f t="shared" si="2"/>
        <v>0</v>
      </c>
      <c r="AF9">
        <f t="shared" si="2"/>
        <v>0</v>
      </c>
      <c r="AG9">
        <f t="shared" si="3"/>
        <v>0</v>
      </c>
      <c r="AH9">
        <f t="shared" si="3"/>
        <v>0</v>
      </c>
      <c r="AI9">
        <f t="shared" si="3"/>
        <v>0</v>
      </c>
      <c r="AJ9">
        <f t="shared" si="3"/>
        <v>0</v>
      </c>
      <c r="AK9">
        <f t="shared" si="3"/>
        <v>0</v>
      </c>
      <c r="AL9">
        <f t="shared" si="3"/>
        <v>0</v>
      </c>
      <c r="AM9">
        <f t="shared" si="3"/>
        <v>0</v>
      </c>
      <c r="AN9">
        <f t="shared" si="3"/>
        <v>0</v>
      </c>
      <c r="AO9">
        <f t="shared" si="3"/>
        <v>0</v>
      </c>
      <c r="AP9">
        <f t="shared" si="3"/>
        <v>0</v>
      </c>
      <c r="AQ9">
        <f t="shared" si="4"/>
        <v>0</v>
      </c>
      <c r="AR9">
        <f t="shared" si="4"/>
        <v>0</v>
      </c>
      <c r="AS9">
        <f t="shared" si="4"/>
        <v>0</v>
      </c>
      <c r="AT9">
        <f t="shared" si="4"/>
        <v>0</v>
      </c>
      <c r="AU9">
        <f t="shared" si="4"/>
        <v>0</v>
      </c>
      <c r="AV9">
        <f t="shared" si="4"/>
        <v>0</v>
      </c>
      <c r="AW9">
        <f t="shared" si="4"/>
        <v>0</v>
      </c>
      <c r="AX9">
        <f t="shared" si="4"/>
        <v>0</v>
      </c>
      <c r="AY9">
        <f t="shared" si="4"/>
        <v>0</v>
      </c>
      <c r="AZ9"/>
    </row>
    <row r="10" spans="1:60" s="13" customFormat="1" ht="13.5" hidden="1" customHeight="1" x14ac:dyDescent="0.3">
      <c r="A10" t="s">
        <v>74</v>
      </c>
      <c r="C10">
        <f t="shared" si="0"/>
        <v>0</v>
      </c>
      <c r="D10">
        <f t="shared" si="0"/>
        <v>0</v>
      </c>
      <c r="E10">
        <f t="shared" si="0"/>
        <v>0</v>
      </c>
      <c r="F10">
        <f t="shared" si="0"/>
        <v>0</v>
      </c>
      <c r="G10">
        <f t="shared" si="0"/>
        <v>0</v>
      </c>
      <c r="H10">
        <f t="shared" si="0"/>
        <v>0</v>
      </c>
      <c r="I10">
        <f t="shared" si="0"/>
        <v>0</v>
      </c>
      <c r="J10">
        <f t="shared" si="0"/>
        <v>0</v>
      </c>
      <c r="K10">
        <f t="shared" si="0"/>
        <v>0</v>
      </c>
      <c r="L10">
        <f t="shared" si="0"/>
        <v>0</v>
      </c>
      <c r="M10">
        <f t="shared" si="1"/>
        <v>0.1249446385512524</v>
      </c>
      <c r="N10">
        <f t="shared" si="1"/>
        <v>0</v>
      </c>
      <c r="O10">
        <f t="shared" si="1"/>
        <v>0.12418411763916415</v>
      </c>
      <c r="P10">
        <f t="shared" si="1"/>
        <v>8.0129825393345885E-2</v>
      </c>
      <c r="Q10">
        <f t="shared" si="1"/>
        <v>0</v>
      </c>
      <c r="R10">
        <f t="shared" si="1"/>
        <v>0</v>
      </c>
      <c r="S10">
        <f t="shared" si="1"/>
        <v>0</v>
      </c>
      <c r="T10">
        <f t="shared" si="1"/>
        <v>0</v>
      </c>
      <c r="U10">
        <f t="shared" si="1"/>
        <v>0</v>
      </c>
      <c r="V10">
        <f t="shared" si="1"/>
        <v>0</v>
      </c>
      <c r="W10">
        <f t="shared" si="2"/>
        <v>0.12644331211330867</v>
      </c>
      <c r="X10">
        <f t="shared" si="2"/>
        <v>0.1780670242606171</v>
      </c>
      <c r="Y10">
        <f t="shared" si="2"/>
        <v>0.15370574998546063</v>
      </c>
      <c r="Z10">
        <f t="shared" si="2"/>
        <v>0</v>
      </c>
      <c r="AA10">
        <f t="shared" si="2"/>
        <v>0</v>
      </c>
      <c r="AB10">
        <f t="shared" si="2"/>
        <v>0</v>
      </c>
      <c r="AC10">
        <f t="shared" si="2"/>
        <v>0</v>
      </c>
      <c r="AD10">
        <f t="shared" si="2"/>
        <v>0</v>
      </c>
      <c r="AE10">
        <f t="shared" si="2"/>
        <v>0</v>
      </c>
      <c r="AF10">
        <f t="shared" si="2"/>
        <v>0</v>
      </c>
      <c r="AG10">
        <f t="shared" si="3"/>
        <v>0</v>
      </c>
      <c r="AH10">
        <f t="shared" si="3"/>
        <v>0</v>
      </c>
      <c r="AI10">
        <f t="shared" si="3"/>
        <v>0</v>
      </c>
      <c r="AJ10">
        <f t="shared" si="3"/>
        <v>9.139224537088815E-2</v>
      </c>
      <c r="AK10">
        <f t="shared" si="3"/>
        <v>0</v>
      </c>
      <c r="AL10">
        <f t="shared" si="3"/>
        <v>0</v>
      </c>
      <c r="AM10">
        <f t="shared" si="3"/>
        <v>0</v>
      </c>
      <c r="AN10">
        <f t="shared" si="3"/>
        <v>0</v>
      </c>
      <c r="AO10">
        <f t="shared" si="3"/>
        <v>0</v>
      </c>
      <c r="AP10">
        <f t="shared" si="3"/>
        <v>0</v>
      </c>
      <c r="AQ10">
        <f t="shared" si="4"/>
        <v>0</v>
      </c>
      <c r="AR10">
        <f t="shared" si="4"/>
        <v>0</v>
      </c>
      <c r="AS10">
        <f t="shared" si="4"/>
        <v>0</v>
      </c>
      <c r="AT10">
        <f t="shared" si="4"/>
        <v>0</v>
      </c>
      <c r="AU10">
        <f t="shared" si="4"/>
        <v>0</v>
      </c>
      <c r="AV10">
        <f t="shared" si="4"/>
        <v>0</v>
      </c>
      <c r="AW10">
        <f t="shared" si="4"/>
        <v>0.12113308668596302</v>
      </c>
      <c r="AX10">
        <f t="shared" si="4"/>
        <v>0</v>
      </c>
      <c r="AY10">
        <f t="shared" si="4"/>
        <v>0</v>
      </c>
      <c r="AZ10"/>
    </row>
    <row r="11" spans="1:60" s="13" customFormat="1" ht="22.5" hidden="1" customHeight="1" x14ac:dyDescent="0.3">
      <c r="A11" t="s">
        <v>75</v>
      </c>
      <c r="C11">
        <f t="shared" si="0"/>
        <v>0</v>
      </c>
      <c r="D11">
        <f t="shared" si="0"/>
        <v>0</v>
      </c>
      <c r="E11">
        <f t="shared" si="0"/>
        <v>0</v>
      </c>
      <c r="F11">
        <f t="shared" si="0"/>
        <v>0</v>
      </c>
      <c r="G11">
        <f t="shared" si="0"/>
        <v>0</v>
      </c>
      <c r="H11">
        <f t="shared" si="0"/>
        <v>0</v>
      </c>
      <c r="I11">
        <f t="shared" si="0"/>
        <v>2.4486863607157853E-2</v>
      </c>
      <c r="J11">
        <f t="shared" si="0"/>
        <v>9.8605159442873257E-3</v>
      </c>
      <c r="K11">
        <f t="shared" si="0"/>
        <v>0</v>
      </c>
      <c r="L11">
        <f t="shared" si="0"/>
        <v>0</v>
      </c>
      <c r="M11">
        <f t="shared" si="1"/>
        <v>0</v>
      </c>
      <c r="N11">
        <f t="shared" si="1"/>
        <v>0</v>
      </c>
      <c r="O11">
        <f t="shared" si="1"/>
        <v>0</v>
      </c>
      <c r="P11">
        <f t="shared" si="1"/>
        <v>0</v>
      </c>
      <c r="Q11">
        <f t="shared" si="1"/>
        <v>0</v>
      </c>
      <c r="R11">
        <f t="shared" si="1"/>
        <v>0</v>
      </c>
      <c r="S11">
        <f t="shared" si="1"/>
        <v>0</v>
      </c>
      <c r="T11">
        <f t="shared" si="1"/>
        <v>3.9467360123850916E-2</v>
      </c>
      <c r="U11">
        <f t="shared" si="1"/>
        <v>4.9100208947823756E-2</v>
      </c>
      <c r="V11">
        <f t="shared" si="1"/>
        <v>0.15603292572486682</v>
      </c>
      <c r="W11">
        <f t="shared" si="2"/>
        <v>0</v>
      </c>
      <c r="X11">
        <f t="shared" si="2"/>
        <v>0</v>
      </c>
      <c r="Y11">
        <f t="shared" si="2"/>
        <v>0</v>
      </c>
      <c r="Z11">
        <f t="shared" si="2"/>
        <v>0</v>
      </c>
      <c r="AA11">
        <f t="shared" si="2"/>
        <v>0</v>
      </c>
      <c r="AB11">
        <f t="shared" si="2"/>
        <v>0</v>
      </c>
      <c r="AC11">
        <f t="shared" si="2"/>
        <v>0</v>
      </c>
      <c r="AD11">
        <f t="shared" si="2"/>
        <v>0</v>
      </c>
      <c r="AE11">
        <f t="shared" si="2"/>
        <v>4.5290579134561387E-2</v>
      </c>
      <c r="AF11">
        <f t="shared" si="2"/>
        <v>3.7205866728727034E-2</v>
      </c>
      <c r="AG11">
        <f t="shared" si="3"/>
        <v>0</v>
      </c>
      <c r="AH11">
        <f t="shared" si="3"/>
        <v>0</v>
      </c>
      <c r="AI11">
        <f t="shared" si="3"/>
        <v>0.23842312693200848</v>
      </c>
      <c r="AJ11">
        <f t="shared" si="3"/>
        <v>0</v>
      </c>
      <c r="AK11">
        <f t="shared" si="3"/>
        <v>0</v>
      </c>
      <c r="AL11">
        <f t="shared" si="3"/>
        <v>0</v>
      </c>
      <c r="AM11">
        <f t="shared" si="3"/>
        <v>0.22634665101666018</v>
      </c>
      <c r="AN11">
        <f t="shared" si="3"/>
        <v>5.2312844978928139E-3</v>
      </c>
      <c r="AO11">
        <f t="shared" si="3"/>
        <v>0</v>
      </c>
      <c r="AP11">
        <f t="shared" si="3"/>
        <v>0</v>
      </c>
      <c r="AQ11">
        <f t="shared" si="4"/>
        <v>0</v>
      </c>
      <c r="AR11">
        <f t="shared" si="4"/>
        <v>0</v>
      </c>
      <c r="AS11">
        <f t="shared" si="4"/>
        <v>0</v>
      </c>
      <c r="AT11">
        <f t="shared" si="4"/>
        <v>0</v>
      </c>
      <c r="AU11">
        <f t="shared" si="4"/>
        <v>4.6631285509746684E-2</v>
      </c>
      <c r="AV11">
        <f t="shared" si="4"/>
        <v>0</v>
      </c>
      <c r="AW11">
        <f t="shared" si="4"/>
        <v>0</v>
      </c>
      <c r="AX11">
        <f t="shared" si="4"/>
        <v>0.12161471640265713</v>
      </c>
      <c r="AY11">
        <f t="shared" si="4"/>
        <v>0</v>
      </c>
      <c r="AZ11"/>
    </row>
    <row r="12" spans="1:60" s="13" customFormat="1" ht="27" hidden="1" customHeight="1" x14ac:dyDescent="0.3">
      <c r="A12" t="s">
        <v>76</v>
      </c>
      <c r="C12">
        <f t="shared" si="0"/>
        <v>0</v>
      </c>
      <c r="D12">
        <f t="shared" si="0"/>
        <v>0</v>
      </c>
      <c r="E12">
        <f t="shared" si="0"/>
        <v>0</v>
      </c>
      <c r="F12">
        <f t="shared" si="0"/>
        <v>0</v>
      </c>
      <c r="G12">
        <f t="shared" si="0"/>
        <v>0</v>
      </c>
      <c r="H12">
        <f t="shared" si="0"/>
        <v>0</v>
      </c>
      <c r="I12">
        <f t="shared" si="0"/>
        <v>0</v>
      </c>
      <c r="J12">
        <f t="shared" si="0"/>
        <v>0</v>
      </c>
      <c r="K12">
        <f t="shared" si="0"/>
        <v>0</v>
      </c>
      <c r="L12">
        <f t="shared" si="0"/>
        <v>0</v>
      </c>
      <c r="M12">
        <f t="shared" si="1"/>
        <v>0</v>
      </c>
      <c r="N12">
        <f t="shared" si="1"/>
        <v>0</v>
      </c>
      <c r="O12">
        <f t="shared" si="1"/>
        <v>0</v>
      </c>
      <c r="P12">
        <f t="shared" si="1"/>
        <v>0</v>
      </c>
      <c r="Q12">
        <f t="shared" si="1"/>
        <v>0</v>
      </c>
      <c r="R12">
        <f t="shared" si="1"/>
        <v>0</v>
      </c>
      <c r="S12">
        <f t="shared" si="1"/>
        <v>0</v>
      </c>
      <c r="T12">
        <f t="shared" si="1"/>
        <v>0</v>
      </c>
      <c r="U12">
        <f t="shared" si="1"/>
        <v>0</v>
      </c>
      <c r="V12">
        <f t="shared" si="1"/>
        <v>0</v>
      </c>
      <c r="W12">
        <f t="shared" si="2"/>
        <v>0</v>
      </c>
      <c r="X12">
        <f t="shared" si="2"/>
        <v>0</v>
      </c>
      <c r="Y12">
        <f t="shared" si="2"/>
        <v>0</v>
      </c>
      <c r="Z12">
        <f t="shared" si="2"/>
        <v>0</v>
      </c>
      <c r="AA12">
        <f t="shared" si="2"/>
        <v>0.31348623418471305</v>
      </c>
      <c r="AB12">
        <f t="shared" si="2"/>
        <v>0</v>
      </c>
      <c r="AC12">
        <f t="shared" si="2"/>
        <v>0.14862384925883007</v>
      </c>
      <c r="AD12">
        <f t="shared" si="2"/>
        <v>0.16547625714568803</v>
      </c>
      <c r="AE12">
        <f t="shared" si="2"/>
        <v>0</v>
      </c>
      <c r="AF12">
        <f t="shared" si="2"/>
        <v>0</v>
      </c>
      <c r="AG12">
        <f t="shared" si="3"/>
        <v>0</v>
      </c>
      <c r="AH12">
        <f t="shared" si="3"/>
        <v>0</v>
      </c>
      <c r="AI12">
        <f t="shared" si="3"/>
        <v>0</v>
      </c>
      <c r="AJ12">
        <f t="shared" si="3"/>
        <v>0</v>
      </c>
      <c r="AK12">
        <f t="shared" si="3"/>
        <v>0</v>
      </c>
      <c r="AL12">
        <f t="shared" si="3"/>
        <v>0</v>
      </c>
      <c r="AM12">
        <f t="shared" si="3"/>
        <v>0</v>
      </c>
      <c r="AN12">
        <f t="shared" si="3"/>
        <v>0</v>
      </c>
      <c r="AO12">
        <f t="shared" si="3"/>
        <v>0</v>
      </c>
      <c r="AP12">
        <f t="shared" si="3"/>
        <v>0.16329216440575015</v>
      </c>
      <c r="AQ12">
        <f t="shared" si="4"/>
        <v>0</v>
      </c>
      <c r="AR12">
        <f t="shared" si="4"/>
        <v>0</v>
      </c>
      <c r="AS12">
        <f t="shared" si="4"/>
        <v>0</v>
      </c>
      <c r="AT12">
        <f t="shared" si="4"/>
        <v>0</v>
      </c>
      <c r="AU12">
        <f t="shared" si="4"/>
        <v>0</v>
      </c>
      <c r="AV12">
        <f t="shared" si="4"/>
        <v>0</v>
      </c>
      <c r="AW12">
        <f t="shared" si="4"/>
        <v>0</v>
      </c>
      <c r="AX12">
        <f t="shared" si="4"/>
        <v>0</v>
      </c>
      <c r="AY12">
        <f t="shared" si="4"/>
        <v>0.20912149500501867</v>
      </c>
      <c r="AZ12"/>
    </row>
    <row r="13" spans="1:60" s="13" customFormat="1" ht="21" hidden="1" customHeight="1" x14ac:dyDescent="0.3">
      <c r="A13" t="s">
        <v>77</v>
      </c>
      <c r="C13">
        <f t="shared" si="0"/>
        <v>0</v>
      </c>
      <c r="D13">
        <f t="shared" si="0"/>
        <v>0</v>
      </c>
      <c r="E13">
        <f t="shared" si="0"/>
        <v>0</v>
      </c>
      <c r="F13">
        <f t="shared" si="0"/>
        <v>0</v>
      </c>
      <c r="G13">
        <f t="shared" si="0"/>
        <v>0</v>
      </c>
      <c r="H13">
        <f t="shared" si="0"/>
        <v>0</v>
      </c>
      <c r="I13">
        <f t="shared" si="0"/>
        <v>0</v>
      </c>
      <c r="J13">
        <f t="shared" si="0"/>
        <v>0</v>
      </c>
      <c r="K13">
        <f t="shared" si="0"/>
        <v>0</v>
      </c>
      <c r="L13">
        <f t="shared" si="0"/>
        <v>0</v>
      </c>
      <c r="M13">
        <f t="shared" si="1"/>
        <v>0</v>
      </c>
      <c r="N13">
        <f t="shared" si="1"/>
        <v>0.33721238631124095</v>
      </c>
      <c r="O13">
        <f t="shared" si="1"/>
        <v>0</v>
      </c>
      <c r="P13">
        <f t="shared" si="1"/>
        <v>0</v>
      </c>
      <c r="Q13">
        <f t="shared" si="1"/>
        <v>0</v>
      </c>
      <c r="R13">
        <f t="shared" si="1"/>
        <v>0</v>
      </c>
      <c r="S13">
        <f t="shared" si="1"/>
        <v>0</v>
      </c>
      <c r="T13">
        <f t="shared" si="1"/>
        <v>0</v>
      </c>
      <c r="U13">
        <f t="shared" si="1"/>
        <v>0</v>
      </c>
      <c r="V13">
        <f t="shared" si="1"/>
        <v>0</v>
      </c>
      <c r="W13">
        <f t="shared" si="2"/>
        <v>0</v>
      </c>
      <c r="X13">
        <f t="shared" si="2"/>
        <v>0</v>
      </c>
      <c r="Y13">
        <f t="shared" si="2"/>
        <v>0</v>
      </c>
      <c r="Z13">
        <f t="shared" si="2"/>
        <v>0</v>
      </c>
      <c r="AA13">
        <f t="shared" si="2"/>
        <v>0</v>
      </c>
      <c r="AB13">
        <f t="shared" si="2"/>
        <v>0</v>
      </c>
      <c r="AC13">
        <f t="shared" si="2"/>
        <v>0</v>
      </c>
      <c r="AD13">
        <f t="shared" si="2"/>
        <v>0</v>
      </c>
      <c r="AE13">
        <f t="shared" si="2"/>
        <v>0</v>
      </c>
      <c r="AF13">
        <f t="shared" si="2"/>
        <v>0</v>
      </c>
      <c r="AG13">
        <f t="shared" si="3"/>
        <v>0</v>
      </c>
      <c r="AH13">
        <f t="shared" si="3"/>
        <v>0</v>
      </c>
      <c r="AI13">
        <f t="shared" si="3"/>
        <v>0</v>
      </c>
      <c r="AJ13">
        <f t="shared" si="3"/>
        <v>0</v>
      </c>
      <c r="AK13">
        <f t="shared" si="3"/>
        <v>0</v>
      </c>
      <c r="AL13">
        <f t="shared" si="3"/>
        <v>0.39165241944368506</v>
      </c>
      <c r="AM13">
        <f t="shared" si="3"/>
        <v>0</v>
      </c>
      <c r="AN13">
        <f t="shared" si="3"/>
        <v>0</v>
      </c>
      <c r="AO13">
        <f t="shared" si="3"/>
        <v>0</v>
      </c>
      <c r="AP13">
        <f t="shared" si="3"/>
        <v>0</v>
      </c>
      <c r="AQ13">
        <f t="shared" si="4"/>
        <v>0</v>
      </c>
      <c r="AR13">
        <f t="shared" si="4"/>
        <v>0</v>
      </c>
      <c r="AS13">
        <f t="shared" si="4"/>
        <v>0</v>
      </c>
      <c r="AT13">
        <f t="shared" si="4"/>
        <v>0</v>
      </c>
      <c r="AU13">
        <f t="shared" si="4"/>
        <v>0</v>
      </c>
      <c r="AV13">
        <f t="shared" si="4"/>
        <v>0.27113519424507398</v>
      </c>
      <c r="AW13">
        <f t="shared" si="4"/>
        <v>0</v>
      </c>
      <c r="AX13">
        <f t="shared" si="4"/>
        <v>0</v>
      </c>
      <c r="AY13">
        <f t="shared" si="4"/>
        <v>0</v>
      </c>
      <c r="AZ13"/>
    </row>
    <row r="14" spans="1:60" s="13" customFormat="1" ht="24" hidden="1" customHeight="1" x14ac:dyDescent="0.3">
      <c r="A14" t="s">
        <v>78</v>
      </c>
      <c r="C14">
        <f t="shared" si="0"/>
        <v>0</v>
      </c>
      <c r="D14">
        <f t="shared" si="0"/>
        <v>0.10072274396089148</v>
      </c>
      <c r="E14">
        <f t="shared" si="0"/>
        <v>0.10347927431255792</v>
      </c>
      <c r="F14">
        <f t="shared" si="0"/>
        <v>0</v>
      </c>
      <c r="G14">
        <f t="shared" si="0"/>
        <v>0</v>
      </c>
      <c r="H14">
        <f t="shared" si="0"/>
        <v>0</v>
      </c>
      <c r="I14">
        <f t="shared" si="0"/>
        <v>0</v>
      </c>
      <c r="J14">
        <f t="shared" si="0"/>
        <v>0</v>
      </c>
      <c r="K14">
        <f t="shared" si="0"/>
        <v>0.10660771748944921</v>
      </c>
      <c r="L14">
        <f t="shared" si="0"/>
        <v>0.11436021049868141</v>
      </c>
      <c r="M14">
        <f t="shared" si="1"/>
        <v>0</v>
      </c>
      <c r="N14">
        <f t="shared" si="1"/>
        <v>0</v>
      </c>
      <c r="O14">
        <f t="shared" si="1"/>
        <v>0</v>
      </c>
      <c r="P14">
        <f t="shared" si="1"/>
        <v>0</v>
      </c>
      <c r="Q14">
        <f t="shared" si="1"/>
        <v>0</v>
      </c>
      <c r="R14">
        <f t="shared" si="1"/>
        <v>7.8543215474755665E-2</v>
      </c>
      <c r="S14">
        <f t="shared" si="1"/>
        <v>8.5915840304212759E-2</v>
      </c>
      <c r="T14">
        <f t="shared" si="1"/>
        <v>0</v>
      </c>
      <c r="U14">
        <f t="shared" si="1"/>
        <v>0</v>
      </c>
      <c r="V14">
        <f t="shared" si="1"/>
        <v>0</v>
      </c>
      <c r="W14">
        <f t="shared" si="2"/>
        <v>0</v>
      </c>
      <c r="X14">
        <f t="shared" si="2"/>
        <v>0</v>
      </c>
      <c r="Y14">
        <f t="shared" si="2"/>
        <v>0</v>
      </c>
      <c r="Z14">
        <f t="shared" si="2"/>
        <v>9.3316308874595771E-2</v>
      </c>
      <c r="AA14">
        <f t="shared" si="2"/>
        <v>0</v>
      </c>
      <c r="AB14">
        <f t="shared" si="2"/>
        <v>9.6695345719820372E-2</v>
      </c>
      <c r="AC14">
        <f t="shared" si="2"/>
        <v>0</v>
      </c>
      <c r="AD14">
        <f t="shared" si="2"/>
        <v>0</v>
      </c>
      <c r="AE14">
        <f t="shared" si="2"/>
        <v>0</v>
      </c>
      <c r="AF14">
        <f t="shared" si="2"/>
        <v>0</v>
      </c>
      <c r="AG14">
        <f t="shared" si="3"/>
        <v>0</v>
      </c>
      <c r="AH14">
        <f t="shared" si="3"/>
        <v>0</v>
      </c>
      <c r="AI14">
        <f t="shared" si="3"/>
        <v>0</v>
      </c>
      <c r="AJ14">
        <f t="shared" si="3"/>
        <v>0</v>
      </c>
      <c r="AK14">
        <f t="shared" si="3"/>
        <v>0</v>
      </c>
      <c r="AL14">
        <f t="shared" si="3"/>
        <v>0</v>
      </c>
      <c r="AM14">
        <f t="shared" si="3"/>
        <v>0</v>
      </c>
      <c r="AN14">
        <f t="shared" si="3"/>
        <v>0</v>
      </c>
      <c r="AO14">
        <f t="shared" si="3"/>
        <v>5.980437783160901E-2</v>
      </c>
      <c r="AP14">
        <f t="shared" si="3"/>
        <v>0</v>
      </c>
      <c r="AQ14">
        <f t="shared" si="4"/>
        <v>8.2009761220033173E-2</v>
      </c>
      <c r="AR14">
        <f t="shared" si="4"/>
        <v>0</v>
      </c>
      <c r="AS14">
        <f t="shared" si="4"/>
        <v>0</v>
      </c>
      <c r="AT14">
        <f t="shared" si="4"/>
        <v>7.8545204313393235E-2</v>
      </c>
      <c r="AU14">
        <f t="shared" si="4"/>
        <v>0</v>
      </c>
      <c r="AV14">
        <f t="shared" si="4"/>
        <v>0</v>
      </c>
      <c r="AW14">
        <f t="shared" si="4"/>
        <v>0</v>
      </c>
      <c r="AX14">
        <f t="shared" si="4"/>
        <v>0</v>
      </c>
      <c r="AY14">
        <f t="shared" si="4"/>
        <v>0</v>
      </c>
      <c r="AZ14"/>
    </row>
    <row r="15" spans="1:60" s="13" customFormat="1" ht="59.25" hidden="1" customHeight="1" x14ac:dyDescent="0.3">
      <c r="A15" t="s">
        <v>79</v>
      </c>
      <c r="C15">
        <f t="shared" si="0"/>
        <v>0</v>
      </c>
      <c r="D15">
        <f t="shared" si="0"/>
        <v>0</v>
      </c>
      <c r="E15">
        <f t="shared" si="0"/>
        <v>0</v>
      </c>
      <c r="F15">
        <f t="shared" si="0"/>
        <v>0</v>
      </c>
      <c r="G15">
        <f t="shared" si="0"/>
        <v>0</v>
      </c>
      <c r="H15">
        <f t="shared" si="0"/>
        <v>0</v>
      </c>
      <c r="I15">
        <f t="shared" si="0"/>
        <v>0</v>
      </c>
      <c r="J15">
        <f t="shared" si="0"/>
        <v>0</v>
      </c>
      <c r="K15">
        <f t="shared" si="0"/>
        <v>0</v>
      </c>
      <c r="L15">
        <f t="shared" si="0"/>
        <v>0</v>
      </c>
      <c r="M15">
        <f t="shared" si="1"/>
        <v>0</v>
      </c>
      <c r="N15">
        <f t="shared" si="1"/>
        <v>0</v>
      </c>
      <c r="O15">
        <f t="shared" si="1"/>
        <v>0</v>
      </c>
      <c r="P15">
        <f t="shared" si="1"/>
        <v>0</v>
      </c>
      <c r="Q15">
        <f t="shared" si="1"/>
        <v>0.19864865849836366</v>
      </c>
      <c r="R15">
        <f t="shared" si="1"/>
        <v>0</v>
      </c>
      <c r="S15">
        <f t="shared" si="1"/>
        <v>0</v>
      </c>
      <c r="T15">
        <f t="shared" si="1"/>
        <v>0</v>
      </c>
      <c r="U15">
        <f t="shared" si="1"/>
        <v>0</v>
      </c>
      <c r="V15">
        <f t="shared" si="1"/>
        <v>0</v>
      </c>
      <c r="W15">
        <f t="shared" si="2"/>
        <v>0</v>
      </c>
      <c r="X15">
        <f t="shared" si="2"/>
        <v>0</v>
      </c>
      <c r="Y15">
        <f t="shared" si="2"/>
        <v>0</v>
      </c>
      <c r="Z15">
        <f t="shared" si="2"/>
        <v>0</v>
      </c>
      <c r="AA15">
        <f t="shared" si="2"/>
        <v>0</v>
      </c>
      <c r="AB15">
        <f t="shared" si="2"/>
        <v>0</v>
      </c>
      <c r="AC15">
        <f t="shared" si="2"/>
        <v>0</v>
      </c>
      <c r="AD15">
        <f t="shared" si="2"/>
        <v>0</v>
      </c>
      <c r="AE15">
        <f t="shared" si="2"/>
        <v>0</v>
      </c>
      <c r="AF15">
        <f t="shared" si="2"/>
        <v>0</v>
      </c>
      <c r="AG15">
        <f t="shared" si="3"/>
        <v>0</v>
      </c>
      <c r="AH15">
        <f t="shared" si="3"/>
        <v>0</v>
      </c>
      <c r="AI15">
        <f t="shared" si="3"/>
        <v>0</v>
      </c>
      <c r="AJ15">
        <f t="shared" si="3"/>
        <v>0</v>
      </c>
      <c r="AK15">
        <f t="shared" si="3"/>
        <v>0.16667759985033687</v>
      </c>
      <c r="AL15">
        <f t="shared" si="3"/>
        <v>0</v>
      </c>
      <c r="AM15">
        <f t="shared" si="3"/>
        <v>0</v>
      </c>
      <c r="AN15">
        <f t="shared" si="3"/>
        <v>0</v>
      </c>
      <c r="AO15">
        <f t="shared" si="3"/>
        <v>0</v>
      </c>
      <c r="AP15">
        <f t="shared" si="3"/>
        <v>0</v>
      </c>
      <c r="AQ15">
        <f t="shared" si="4"/>
        <v>0</v>
      </c>
      <c r="AR15">
        <f t="shared" si="4"/>
        <v>0.63467374165129942</v>
      </c>
      <c r="AS15">
        <f t="shared" si="4"/>
        <v>0</v>
      </c>
      <c r="AT15">
        <f t="shared" si="4"/>
        <v>0</v>
      </c>
      <c r="AU15">
        <f t="shared" si="4"/>
        <v>0</v>
      </c>
      <c r="AV15">
        <f t="shared" si="4"/>
        <v>0</v>
      </c>
      <c r="AW15">
        <f t="shared" si="4"/>
        <v>0</v>
      </c>
      <c r="AX15">
        <f t="shared" si="4"/>
        <v>0</v>
      </c>
      <c r="AY15">
        <f t="shared" si="4"/>
        <v>0</v>
      </c>
      <c r="AZ15"/>
    </row>
    <row r="16" spans="1:60" s="13" customFormat="1" ht="113.25" hidden="1" customHeight="1" x14ac:dyDescent="0.3">
      <c r="A16" t="s">
        <v>80</v>
      </c>
      <c r="C16">
        <f t="shared" si="0"/>
        <v>0</v>
      </c>
      <c r="D16">
        <f t="shared" si="0"/>
        <v>0</v>
      </c>
      <c r="E16">
        <f t="shared" si="0"/>
        <v>0</v>
      </c>
      <c r="F16">
        <f t="shared" si="0"/>
        <v>0.16552523059437249</v>
      </c>
      <c r="G16">
        <f t="shared" si="0"/>
        <v>0.22697480583443835</v>
      </c>
      <c r="H16">
        <f t="shared" si="0"/>
        <v>0.15102073527911755</v>
      </c>
      <c r="I16">
        <f t="shared" si="0"/>
        <v>0</v>
      </c>
      <c r="J16">
        <f t="shared" si="0"/>
        <v>0</v>
      </c>
      <c r="K16">
        <f t="shared" si="0"/>
        <v>0</v>
      </c>
      <c r="L16">
        <f t="shared" si="0"/>
        <v>0</v>
      </c>
      <c r="M16">
        <f t="shared" si="1"/>
        <v>0</v>
      </c>
      <c r="N16">
        <f t="shared" si="1"/>
        <v>0</v>
      </c>
      <c r="O16">
        <f t="shared" si="1"/>
        <v>0</v>
      </c>
      <c r="P16">
        <f t="shared" si="1"/>
        <v>0</v>
      </c>
      <c r="Q16">
        <f t="shared" si="1"/>
        <v>0</v>
      </c>
      <c r="R16">
        <f t="shared" si="1"/>
        <v>0</v>
      </c>
      <c r="S16">
        <f t="shared" si="1"/>
        <v>0</v>
      </c>
      <c r="T16">
        <f t="shared" si="1"/>
        <v>0</v>
      </c>
      <c r="U16">
        <f t="shared" si="1"/>
        <v>0</v>
      </c>
      <c r="V16">
        <f t="shared" si="1"/>
        <v>0</v>
      </c>
      <c r="W16">
        <f t="shared" si="2"/>
        <v>0</v>
      </c>
      <c r="X16">
        <f t="shared" si="2"/>
        <v>0</v>
      </c>
      <c r="Y16">
        <f t="shared" si="2"/>
        <v>0</v>
      </c>
      <c r="Z16">
        <f t="shared" si="2"/>
        <v>0</v>
      </c>
      <c r="AA16">
        <f t="shared" si="2"/>
        <v>0</v>
      </c>
      <c r="AB16">
        <f t="shared" si="2"/>
        <v>0</v>
      </c>
      <c r="AC16">
        <f t="shared" si="2"/>
        <v>0</v>
      </c>
      <c r="AD16">
        <f t="shared" si="2"/>
        <v>0</v>
      </c>
      <c r="AE16">
        <f t="shared" si="2"/>
        <v>0</v>
      </c>
      <c r="AF16">
        <f t="shared" si="2"/>
        <v>0</v>
      </c>
      <c r="AG16">
        <f t="shared" si="3"/>
        <v>0.17674821863115101</v>
      </c>
      <c r="AH16">
        <f t="shared" si="3"/>
        <v>0.159966194063561</v>
      </c>
      <c r="AI16">
        <f t="shared" si="3"/>
        <v>0</v>
      </c>
      <c r="AJ16">
        <f t="shared" si="3"/>
        <v>0</v>
      </c>
      <c r="AK16">
        <f t="shared" si="3"/>
        <v>0</v>
      </c>
      <c r="AL16">
        <f t="shared" si="3"/>
        <v>0</v>
      </c>
      <c r="AM16">
        <f t="shared" si="3"/>
        <v>0</v>
      </c>
      <c r="AN16">
        <f t="shared" si="3"/>
        <v>0</v>
      </c>
      <c r="AO16">
        <f t="shared" si="3"/>
        <v>0</v>
      </c>
      <c r="AP16">
        <f t="shared" si="3"/>
        <v>0</v>
      </c>
      <c r="AQ16">
        <f t="shared" si="4"/>
        <v>0</v>
      </c>
      <c r="AR16">
        <f t="shared" si="4"/>
        <v>0</v>
      </c>
      <c r="AS16">
        <f t="shared" si="4"/>
        <v>0.11976481559735964</v>
      </c>
      <c r="AT16">
        <f t="shared" si="4"/>
        <v>0</v>
      </c>
      <c r="AU16">
        <f t="shared" si="4"/>
        <v>0</v>
      </c>
      <c r="AV16">
        <f t="shared" si="4"/>
        <v>0</v>
      </c>
      <c r="AW16">
        <f t="shared" si="4"/>
        <v>0</v>
      </c>
      <c r="AX16">
        <f t="shared" si="4"/>
        <v>0</v>
      </c>
      <c r="AY16">
        <f t="shared" si="4"/>
        <v>0</v>
      </c>
      <c r="AZ16"/>
    </row>
    <row r="17" spans="1:60" s="13" customFormat="1" x14ac:dyDescent="0.3">
      <c r="A17">
        <v>1895</v>
      </c>
      <c r="B17">
        <v>0.02</v>
      </c>
      <c r="C17"/>
      <c r="D17">
        <v>-0.4</v>
      </c>
      <c r="E17">
        <v>0.5</v>
      </c>
      <c r="F17">
        <v>0.9</v>
      </c>
      <c r="G17">
        <v>-0.2</v>
      </c>
      <c r="H17">
        <v>-0.1</v>
      </c>
      <c r="I17">
        <v>-1.5</v>
      </c>
      <c r="J17">
        <v>-1.9</v>
      </c>
      <c r="K17">
        <v>-0.7</v>
      </c>
      <c r="L17">
        <v>-0.8</v>
      </c>
      <c r="M17">
        <v>1.7</v>
      </c>
      <c r="N17">
        <v>-0.2</v>
      </c>
      <c r="O17">
        <v>0.3</v>
      </c>
      <c r="P17">
        <v>0.3</v>
      </c>
      <c r="Q17">
        <v>2</v>
      </c>
      <c r="R17">
        <v>-0.8</v>
      </c>
      <c r="S17">
        <v>-0.4</v>
      </c>
      <c r="T17">
        <v>-0.8</v>
      </c>
      <c r="U17">
        <v>-1.8</v>
      </c>
      <c r="V17">
        <v>-0.6</v>
      </c>
      <c r="W17">
        <v>-0.9</v>
      </c>
      <c r="X17">
        <v>1.9</v>
      </c>
      <c r="Y17">
        <v>1</v>
      </c>
      <c r="Z17">
        <v>-0.2</v>
      </c>
      <c r="AA17">
        <v>0.7</v>
      </c>
      <c r="AB17">
        <v>-2.2999999999999998</v>
      </c>
      <c r="AC17">
        <v>1.8</v>
      </c>
      <c r="AD17">
        <v>1.7</v>
      </c>
      <c r="AE17">
        <v>-0.6</v>
      </c>
      <c r="AF17">
        <v>-2.2000000000000002</v>
      </c>
      <c r="AG17">
        <v>0.5</v>
      </c>
      <c r="AH17">
        <v>0</v>
      </c>
      <c r="AI17">
        <v>-1.1000000000000001</v>
      </c>
      <c r="AJ17">
        <v>-0.7</v>
      </c>
      <c r="AK17">
        <v>1.5</v>
      </c>
      <c r="AL17">
        <v>-1.4</v>
      </c>
      <c r="AM17">
        <v>-1.1000000000000001</v>
      </c>
      <c r="AN17">
        <v>-0.8</v>
      </c>
      <c r="AO17">
        <v>-2</v>
      </c>
      <c r="AP17">
        <v>1.5</v>
      </c>
      <c r="AQ17">
        <v>-0.7</v>
      </c>
      <c r="AR17">
        <v>-0.9</v>
      </c>
      <c r="AS17">
        <v>-0.4</v>
      </c>
      <c r="AT17">
        <v>-1.6</v>
      </c>
      <c r="AU17">
        <v>-0.7</v>
      </c>
      <c r="AV17">
        <v>-0.6</v>
      </c>
      <c r="AW17">
        <v>0.8</v>
      </c>
      <c r="AX17">
        <v>-0.7</v>
      </c>
      <c r="AY17">
        <v>-0.8</v>
      </c>
      <c r="AZ17"/>
      <c r="BB17">
        <f>SUMPRODUCT($C17:$AY17,$C$10:$AY$10)</f>
        <v>0.68486608121468606</v>
      </c>
      <c r="BC17">
        <f>SUMPRODUCT($C17:$AY17,$C$11:$AY$11)</f>
        <v>-1.011270534309435</v>
      </c>
      <c r="BD17">
        <f>SUMPRODUCT($C17:$AY17,$C$12:$AY$12)</f>
        <v>0.84591398034747323</v>
      </c>
      <c r="BE17">
        <f>SUMPRODUCT($C17:$AY17,$C$13:$AY$13)</f>
        <v>-0.77843698103045167</v>
      </c>
      <c r="BF17">
        <f>SUMPRODUCT($C17:$AY17,$C$14:$AY$14)</f>
        <v>-0.79561441192030335</v>
      </c>
      <c r="BG17">
        <f>SUMPRODUCT($C17:$AY17,$C$15:$AY$15)</f>
        <v>7.6107349286063108E-2</v>
      </c>
      <c r="BH17">
        <f>SUMPRODUCT($C17:$AY17,$C$16:$AY$16)</f>
        <v>0.12894385591676744</v>
      </c>
    </row>
    <row r="18" spans="1:60" x14ac:dyDescent="0.3">
      <c r="A18">
        <v>1896</v>
      </c>
      <c r="B18">
        <v>0.02</v>
      </c>
      <c r="D18">
        <v>2.6</v>
      </c>
      <c r="E18">
        <v>3</v>
      </c>
      <c r="F18">
        <v>0.3</v>
      </c>
      <c r="G18">
        <v>-2</v>
      </c>
      <c r="H18">
        <v>0.1</v>
      </c>
      <c r="I18">
        <v>-0.5</v>
      </c>
      <c r="J18">
        <v>0.4</v>
      </c>
      <c r="K18">
        <v>0.2</v>
      </c>
      <c r="L18">
        <v>2.4</v>
      </c>
      <c r="M18">
        <v>1.9</v>
      </c>
      <c r="N18">
        <v>-3.4</v>
      </c>
      <c r="O18">
        <v>2.9</v>
      </c>
      <c r="P18">
        <v>2.8</v>
      </c>
      <c r="Q18">
        <v>1.9</v>
      </c>
      <c r="R18">
        <v>2.1</v>
      </c>
      <c r="S18">
        <v>2.1</v>
      </c>
      <c r="T18">
        <v>-0.2</v>
      </c>
      <c r="U18">
        <v>0.6</v>
      </c>
      <c r="V18">
        <v>-1.5</v>
      </c>
      <c r="W18">
        <v>1.5</v>
      </c>
      <c r="X18">
        <v>-0.6</v>
      </c>
      <c r="Y18">
        <v>2.7</v>
      </c>
      <c r="Z18">
        <v>2.8</v>
      </c>
      <c r="AA18">
        <v>-3.9</v>
      </c>
      <c r="AB18">
        <v>2.6</v>
      </c>
      <c r="AC18">
        <v>-3.1</v>
      </c>
      <c r="AD18">
        <v>-0.2</v>
      </c>
      <c r="AE18">
        <v>-0.3</v>
      </c>
      <c r="AF18">
        <v>-0.3</v>
      </c>
      <c r="AG18">
        <v>1.9</v>
      </c>
      <c r="AH18">
        <v>-3.5</v>
      </c>
      <c r="AI18">
        <v>0.2</v>
      </c>
      <c r="AJ18">
        <v>2.6</v>
      </c>
      <c r="AK18">
        <v>2.2999999999999998</v>
      </c>
      <c r="AL18">
        <v>-3.9</v>
      </c>
      <c r="AM18">
        <v>0.6</v>
      </c>
      <c r="AN18">
        <v>-0.1</v>
      </c>
      <c r="AO18">
        <v>2.8</v>
      </c>
      <c r="AP18">
        <v>-2</v>
      </c>
      <c r="AQ18">
        <v>2.7</v>
      </c>
      <c r="AR18">
        <v>1.7</v>
      </c>
      <c r="AS18">
        <v>-1.9</v>
      </c>
      <c r="AT18">
        <v>1.6</v>
      </c>
      <c r="AU18">
        <v>-0.3</v>
      </c>
      <c r="AV18">
        <v>-3</v>
      </c>
      <c r="AW18">
        <v>1.8</v>
      </c>
      <c r="AX18">
        <v>2.6</v>
      </c>
      <c r="AY18">
        <v>-2.8</v>
      </c>
      <c r="BB18">
        <f>SUMPRODUCT($C18:$AY18,$C$10:$AY$10)</f>
        <v>1.7753819380757028</v>
      </c>
      <c r="BC18">
        <f>SUMPRODUCT($C17:$AY17,$C$11:$AY$11)</f>
        <v>-1.011270534309435</v>
      </c>
      <c r="BD18">
        <f>SUMPRODUCT($C17:$AY17,$C$12:$AY$12)</f>
        <v>0.84591398034747323</v>
      </c>
      <c r="BE18">
        <f>SUMPRODUCT($C17:$AY17,$C$13:$AY$13)</f>
        <v>-0.77843698103045167</v>
      </c>
      <c r="BF18">
        <f>SUMPRODUCT($C17:$AY17,$C$14:$AY$14)</f>
        <v>-0.79561441192030335</v>
      </c>
      <c r="BG18">
        <f>SUMPRODUCT($C17:$AY17,$C$15:$AY$15)</f>
        <v>7.6107349286063108E-2</v>
      </c>
      <c r="BH18">
        <f>SUMPRODUCT($C17:$AY17,$C$16:$AY$16)</f>
        <v>0.12894385591676744</v>
      </c>
    </row>
    <row r="19" spans="1:60" x14ac:dyDescent="0.3">
      <c r="A19">
        <v>1897</v>
      </c>
      <c r="B19">
        <v>-0.55000000000000004</v>
      </c>
      <c r="D19">
        <v>1</v>
      </c>
      <c r="E19">
        <v>1</v>
      </c>
      <c r="F19">
        <v>-0.2</v>
      </c>
      <c r="G19">
        <v>-0.2</v>
      </c>
      <c r="H19">
        <v>0</v>
      </c>
      <c r="I19">
        <v>-0.1</v>
      </c>
      <c r="J19">
        <v>-0.3</v>
      </c>
      <c r="K19">
        <v>1</v>
      </c>
      <c r="L19">
        <v>0.7</v>
      </c>
      <c r="M19">
        <v>-2.4</v>
      </c>
      <c r="N19">
        <v>0.1</v>
      </c>
      <c r="O19">
        <v>-1.9</v>
      </c>
      <c r="P19">
        <v>-1.4</v>
      </c>
      <c r="Q19">
        <v>-0.4</v>
      </c>
      <c r="R19">
        <v>-0.7</v>
      </c>
      <c r="S19">
        <v>1.9</v>
      </c>
      <c r="T19">
        <v>0.1</v>
      </c>
      <c r="U19">
        <v>-0.5</v>
      </c>
      <c r="V19">
        <v>-1.1000000000000001</v>
      </c>
      <c r="W19">
        <v>-2.7</v>
      </c>
      <c r="X19">
        <v>-2.7</v>
      </c>
      <c r="Y19">
        <v>-0.7</v>
      </c>
      <c r="Z19">
        <v>1.2</v>
      </c>
      <c r="AA19">
        <v>-1.4</v>
      </c>
      <c r="AB19">
        <v>-0.2</v>
      </c>
      <c r="AC19">
        <v>-4.2</v>
      </c>
      <c r="AD19">
        <v>-1.1000000000000001</v>
      </c>
      <c r="AE19">
        <v>0.1</v>
      </c>
      <c r="AF19">
        <v>-0.4</v>
      </c>
      <c r="AG19">
        <v>0.4</v>
      </c>
      <c r="AH19">
        <v>-0.6</v>
      </c>
      <c r="AI19">
        <v>0.1</v>
      </c>
      <c r="AJ19">
        <v>-0.7</v>
      </c>
      <c r="AK19">
        <v>0</v>
      </c>
      <c r="AL19">
        <v>-0.3</v>
      </c>
      <c r="AM19">
        <v>-0.3</v>
      </c>
      <c r="AN19">
        <v>-0.2</v>
      </c>
      <c r="AO19">
        <v>0.1</v>
      </c>
      <c r="AP19">
        <v>-3</v>
      </c>
      <c r="AQ19">
        <v>0.3</v>
      </c>
      <c r="AR19">
        <v>0.5</v>
      </c>
      <c r="AS19">
        <v>-1</v>
      </c>
      <c r="AT19">
        <v>0.1</v>
      </c>
      <c r="AU19">
        <v>0</v>
      </c>
      <c r="AV19">
        <v>-0.2</v>
      </c>
      <c r="AW19">
        <v>-2</v>
      </c>
      <c r="AX19">
        <v>0.2</v>
      </c>
      <c r="AY19">
        <v>-1.4</v>
      </c>
      <c r="BB19">
        <f t="shared" ref="BB19:BB82" si="5">SUMPRODUCT($C19:$AY19,$C$10:$AY$10)</f>
        <v>-1.8840113899190716</v>
      </c>
      <c r="BC19">
        <f t="shared" ref="BC19:BC82" si="6">SUMPRODUCT($C19:$AY19,$C$11:$AY$11)</f>
        <v>-0.22878471291176122</v>
      </c>
      <c r="BD19">
        <f t="shared" ref="BD19:BD82" si="7">SUMPRODUCT($C19:$AY19,$C$12:$AY$12)</f>
        <v>-2.0277713638302179</v>
      </c>
      <c r="BE19">
        <f t="shared" ref="BE19:BE82" si="8">SUMPRODUCT($C19:$AY19,$C$13:$AY$13)</f>
        <v>-0.13800152605099622</v>
      </c>
      <c r="BF19">
        <f t="shared" ref="BF19:BF82" si="9">SUMPRODUCT($C19:$AY19,$C$14:$AY$14)</f>
        <v>0.63020011694371181</v>
      </c>
      <c r="BG19">
        <f t="shared" ref="BG19:BG82" si="10">SUMPRODUCT($C19:$AY19,$C$15:$AY$15)</f>
        <v>0.23787740742630425</v>
      </c>
      <c r="BH19">
        <f t="shared" ref="BH19:BH82" si="11">SUMPRODUCT($C19:$AY19,$C$16:$AY$16)</f>
        <v>-0.22354525186879801</v>
      </c>
    </row>
    <row r="20" spans="1:60" x14ac:dyDescent="0.3">
      <c r="A20">
        <v>1898</v>
      </c>
      <c r="B20">
        <v>-0.33</v>
      </c>
      <c r="D20">
        <v>1.1000000000000001</v>
      </c>
      <c r="E20">
        <v>0.7</v>
      </c>
      <c r="F20">
        <v>0.3</v>
      </c>
      <c r="G20">
        <v>-0.7</v>
      </c>
      <c r="H20">
        <v>-1.6</v>
      </c>
      <c r="I20">
        <v>0</v>
      </c>
      <c r="J20">
        <v>-0.1</v>
      </c>
      <c r="K20">
        <v>0.7</v>
      </c>
      <c r="L20">
        <v>1.4</v>
      </c>
      <c r="M20">
        <v>0</v>
      </c>
      <c r="N20">
        <v>-0.3</v>
      </c>
      <c r="O20">
        <v>0</v>
      </c>
      <c r="P20">
        <v>0.9</v>
      </c>
      <c r="Q20">
        <v>-1.4</v>
      </c>
      <c r="R20">
        <v>0.8</v>
      </c>
      <c r="S20">
        <v>0.1</v>
      </c>
      <c r="T20">
        <v>0.1</v>
      </c>
      <c r="U20">
        <v>0.4</v>
      </c>
      <c r="V20">
        <v>0.6</v>
      </c>
      <c r="W20">
        <v>0.4</v>
      </c>
      <c r="X20">
        <v>0.2</v>
      </c>
      <c r="Y20">
        <v>-0.2</v>
      </c>
      <c r="Z20">
        <v>0.8</v>
      </c>
      <c r="AA20">
        <v>-3.1</v>
      </c>
      <c r="AB20">
        <v>0.7</v>
      </c>
      <c r="AC20">
        <v>-2.2000000000000002</v>
      </c>
      <c r="AD20">
        <v>-1.6</v>
      </c>
      <c r="AE20">
        <v>0.4</v>
      </c>
      <c r="AF20">
        <v>-0.3</v>
      </c>
      <c r="AG20">
        <v>0.3</v>
      </c>
      <c r="AH20">
        <v>-0.7</v>
      </c>
      <c r="AI20">
        <v>1.9</v>
      </c>
      <c r="AJ20">
        <v>1.2</v>
      </c>
      <c r="AK20">
        <v>-0.5</v>
      </c>
      <c r="AL20">
        <v>-1.6</v>
      </c>
      <c r="AM20">
        <v>1.2</v>
      </c>
      <c r="AN20">
        <v>0</v>
      </c>
      <c r="AO20">
        <v>1.2</v>
      </c>
      <c r="AP20">
        <v>-1.9</v>
      </c>
      <c r="AQ20">
        <v>1.2</v>
      </c>
      <c r="AR20">
        <v>-0.1</v>
      </c>
      <c r="AS20">
        <v>-1.7</v>
      </c>
      <c r="AT20">
        <v>0.8</v>
      </c>
      <c r="AU20">
        <v>1.3</v>
      </c>
      <c r="AV20">
        <v>-0.7</v>
      </c>
      <c r="AW20">
        <v>1.1000000000000001</v>
      </c>
      <c r="AX20">
        <v>1.2</v>
      </c>
      <c r="AY20">
        <v>-1.2</v>
      </c>
      <c r="BB20">
        <f t="shared" si="5"/>
        <v>0.37048351235399118</v>
      </c>
      <c r="BC20">
        <f t="shared" si="6"/>
        <v>1.05435324830388</v>
      </c>
      <c r="BD20">
        <f t="shared" si="7"/>
        <v>-2.1247427121520852</v>
      </c>
      <c r="BE20">
        <f t="shared" si="8"/>
        <v>-0.91760222297482019</v>
      </c>
      <c r="BF20">
        <f t="shared" si="9"/>
        <v>0.86473928314300141</v>
      </c>
      <c r="BG20">
        <f t="shared" si="10"/>
        <v>-0.42491429598800745</v>
      </c>
      <c r="BH20">
        <f t="shared" si="11"/>
        <v>-0.61341002812304191</v>
      </c>
    </row>
    <row r="21" spans="1:60" x14ac:dyDescent="0.3">
      <c r="A21">
        <v>1899</v>
      </c>
      <c r="B21">
        <v>-1.54</v>
      </c>
      <c r="D21">
        <v>1.6</v>
      </c>
      <c r="E21">
        <v>0.6</v>
      </c>
      <c r="F21">
        <v>-0.5</v>
      </c>
      <c r="G21">
        <v>-1.5</v>
      </c>
      <c r="H21">
        <v>-0.8</v>
      </c>
      <c r="I21">
        <v>-1.4</v>
      </c>
      <c r="J21">
        <v>-1</v>
      </c>
      <c r="K21">
        <v>0.8</v>
      </c>
      <c r="L21">
        <v>1.3</v>
      </c>
      <c r="M21">
        <v>-3.8</v>
      </c>
      <c r="N21">
        <v>-2.5</v>
      </c>
      <c r="O21">
        <v>-1.5</v>
      </c>
      <c r="P21">
        <v>0</v>
      </c>
      <c r="Q21">
        <v>-1.7</v>
      </c>
      <c r="R21">
        <v>0.6</v>
      </c>
      <c r="S21">
        <v>1.5</v>
      </c>
      <c r="T21">
        <v>-1.2</v>
      </c>
      <c r="U21">
        <v>-0.5</v>
      </c>
      <c r="V21">
        <v>-1.4</v>
      </c>
      <c r="W21">
        <v>-1.9</v>
      </c>
      <c r="X21">
        <v>-5.3</v>
      </c>
      <c r="Y21">
        <v>-1.6</v>
      </c>
      <c r="Z21">
        <v>1.6</v>
      </c>
      <c r="AA21">
        <v>-7</v>
      </c>
      <c r="AB21">
        <v>0</v>
      </c>
      <c r="AC21">
        <v>-8.4</v>
      </c>
      <c r="AD21">
        <v>-3.8</v>
      </c>
      <c r="AE21">
        <v>-1.9</v>
      </c>
      <c r="AF21">
        <v>-1.3</v>
      </c>
      <c r="AG21">
        <v>0.6</v>
      </c>
      <c r="AH21">
        <v>-1.8</v>
      </c>
      <c r="AI21">
        <v>0</v>
      </c>
      <c r="AJ21">
        <v>1.4</v>
      </c>
      <c r="AK21">
        <v>-0.1</v>
      </c>
      <c r="AL21">
        <v>-3.8</v>
      </c>
      <c r="AM21">
        <v>0.5</v>
      </c>
      <c r="AN21">
        <v>-1.3</v>
      </c>
      <c r="AO21">
        <v>0.5</v>
      </c>
      <c r="AP21">
        <v>-6.7</v>
      </c>
      <c r="AQ21">
        <v>0.9</v>
      </c>
      <c r="AR21">
        <v>0.9</v>
      </c>
      <c r="AS21">
        <v>-1.3</v>
      </c>
      <c r="AT21">
        <v>0.1</v>
      </c>
      <c r="AU21">
        <v>-1.3</v>
      </c>
      <c r="AV21">
        <v>-2.9</v>
      </c>
      <c r="AW21">
        <v>-2.6</v>
      </c>
      <c r="AX21">
        <v>1.4</v>
      </c>
      <c r="AY21">
        <v>-3.1</v>
      </c>
      <c r="BB21">
        <f t="shared" si="5"/>
        <v>-2.2779894063910597</v>
      </c>
      <c r="BC21">
        <f t="shared" si="6"/>
        <v>-0.25290629727254782</v>
      </c>
      <c r="BD21">
        <f t="shared" si="7"/>
        <v>-5.8139878862548624</v>
      </c>
      <c r="BE21">
        <f t="shared" si="8"/>
        <v>-3.1176022229748197</v>
      </c>
      <c r="BF21">
        <f t="shared" si="9"/>
        <v>0.89406968095050587</v>
      </c>
      <c r="BG21">
        <f t="shared" si="10"/>
        <v>0.21683588805391762</v>
      </c>
      <c r="BH21">
        <f t="shared" si="11"/>
        <v>-0.88162589068442454</v>
      </c>
    </row>
    <row r="22" spans="1:60" x14ac:dyDescent="0.3">
      <c r="A22">
        <v>1900</v>
      </c>
      <c r="B22">
        <v>0.62</v>
      </c>
      <c r="D22">
        <v>-0.1</v>
      </c>
      <c r="E22">
        <v>0.1</v>
      </c>
      <c r="F22">
        <v>1.2</v>
      </c>
      <c r="G22">
        <v>0.8</v>
      </c>
      <c r="H22">
        <v>0.9</v>
      </c>
      <c r="I22">
        <v>-2.1</v>
      </c>
      <c r="J22">
        <v>-1.7</v>
      </c>
      <c r="K22">
        <v>-0.6</v>
      </c>
      <c r="L22">
        <v>-0.3</v>
      </c>
      <c r="M22">
        <v>0.6</v>
      </c>
      <c r="N22">
        <v>3.4</v>
      </c>
      <c r="O22">
        <v>-1.1000000000000001</v>
      </c>
      <c r="P22">
        <v>-0.8</v>
      </c>
      <c r="Q22">
        <v>0.3</v>
      </c>
      <c r="R22">
        <v>-0.9</v>
      </c>
      <c r="S22">
        <v>-0.1</v>
      </c>
      <c r="T22">
        <v>-2.6</v>
      </c>
      <c r="U22">
        <v>-1.8</v>
      </c>
      <c r="V22">
        <v>-2.2999999999999998</v>
      </c>
      <c r="W22">
        <v>-1.5</v>
      </c>
      <c r="X22">
        <v>1.9</v>
      </c>
      <c r="Y22">
        <v>0</v>
      </c>
      <c r="Z22">
        <v>-0.3</v>
      </c>
      <c r="AA22">
        <v>3.8</v>
      </c>
      <c r="AB22">
        <v>-1</v>
      </c>
      <c r="AC22">
        <v>3</v>
      </c>
      <c r="AD22">
        <v>1.9</v>
      </c>
      <c r="AE22">
        <v>-3.6</v>
      </c>
      <c r="AF22">
        <v>-2.1</v>
      </c>
      <c r="AG22">
        <v>0.2</v>
      </c>
      <c r="AH22">
        <v>1.3</v>
      </c>
      <c r="AI22">
        <v>-2.6</v>
      </c>
      <c r="AJ22">
        <v>-1.2</v>
      </c>
      <c r="AK22">
        <v>0.2</v>
      </c>
      <c r="AL22">
        <v>1.4</v>
      </c>
      <c r="AM22">
        <v>-1.9</v>
      </c>
      <c r="AN22">
        <v>-2.1</v>
      </c>
      <c r="AO22">
        <v>-0.7</v>
      </c>
      <c r="AP22">
        <v>2.8</v>
      </c>
      <c r="AQ22">
        <v>-0.7</v>
      </c>
      <c r="AR22">
        <v>-0.5</v>
      </c>
      <c r="AS22">
        <v>1.5</v>
      </c>
      <c r="AT22">
        <v>-1.1000000000000001</v>
      </c>
      <c r="AU22">
        <v>-3.6</v>
      </c>
      <c r="AV22">
        <v>2.5</v>
      </c>
      <c r="AW22">
        <v>0.2</v>
      </c>
      <c r="AX22">
        <v>-0.9</v>
      </c>
      <c r="AY22">
        <v>3</v>
      </c>
      <c r="BB22">
        <f t="shared" si="5"/>
        <v>-6.2521305769669522E-2</v>
      </c>
      <c r="BC22">
        <f t="shared" si="6"/>
        <v>-2.1975052742882872</v>
      </c>
      <c r="BD22">
        <f t="shared" si="7"/>
        <v>3.0361066716063636</v>
      </c>
      <c r="BE22">
        <f t="shared" si="8"/>
        <v>2.3726734862920633</v>
      </c>
      <c r="BF22">
        <f t="shared" si="9"/>
        <v>-0.48763737902888982</v>
      </c>
      <c r="BG22">
        <f t="shared" si="10"/>
        <v>-0.22440675330607324</v>
      </c>
      <c r="BH22">
        <f t="shared" si="11"/>
        <v>0.93908170253690237</v>
      </c>
    </row>
    <row r="23" spans="1:60" x14ac:dyDescent="0.3">
      <c r="A23">
        <v>1901</v>
      </c>
      <c r="B23">
        <v>-0.49</v>
      </c>
      <c r="D23">
        <v>-2.2000000000000002</v>
      </c>
      <c r="E23">
        <v>-1.7</v>
      </c>
      <c r="F23">
        <v>-0.7</v>
      </c>
      <c r="G23">
        <v>-0.8</v>
      </c>
      <c r="H23">
        <v>-0.5</v>
      </c>
      <c r="I23">
        <v>-1.7</v>
      </c>
      <c r="J23">
        <v>-1.7</v>
      </c>
      <c r="K23">
        <v>-2.8</v>
      </c>
      <c r="L23">
        <v>-2.2999999999999998</v>
      </c>
      <c r="M23">
        <v>0</v>
      </c>
      <c r="N23">
        <v>0.2</v>
      </c>
      <c r="O23">
        <v>-1.8</v>
      </c>
      <c r="P23">
        <v>-1.8</v>
      </c>
      <c r="Q23">
        <v>-1.6</v>
      </c>
      <c r="R23">
        <v>-1.9</v>
      </c>
      <c r="S23">
        <v>-2</v>
      </c>
      <c r="T23">
        <v>-1.7</v>
      </c>
      <c r="U23">
        <v>-1.6</v>
      </c>
      <c r="V23">
        <v>0.1</v>
      </c>
      <c r="W23">
        <v>-0.8</v>
      </c>
      <c r="X23">
        <v>1.5</v>
      </c>
      <c r="Y23">
        <v>-1.1000000000000001</v>
      </c>
      <c r="Z23">
        <v>-2.2000000000000002</v>
      </c>
      <c r="AA23">
        <v>2.7</v>
      </c>
      <c r="AB23">
        <v>-1.9</v>
      </c>
      <c r="AC23">
        <v>3.4</v>
      </c>
      <c r="AD23">
        <v>-0.1</v>
      </c>
      <c r="AE23">
        <v>-0.1</v>
      </c>
      <c r="AF23">
        <v>-2.2000000000000002</v>
      </c>
      <c r="AG23">
        <v>-0.6</v>
      </c>
      <c r="AH23">
        <v>-0.1</v>
      </c>
      <c r="AI23">
        <v>-0.3</v>
      </c>
      <c r="AJ23">
        <v>-1.3</v>
      </c>
      <c r="AK23">
        <v>-1.1000000000000001</v>
      </c>
      <c r="AL23">
        <v>-1.2</v>
      </c>
      <c r="AM23">
        <v>-1</v>
      </c>
      <c r="AN23">
        <v>-2</v>
      </c>
      <c r="AO23">
        <v>-2.2999999999999998</v>
      </c>
      <c r="AP23">
        <v>2.4</v>
      </c>
      <c r="AQ23">
        <v>-2.2000000000000002</v>
      </c>
      <c r="AR23">
        <v>-1</v>
      </c>
      <c r="AS23">
        <v>-0.2</v>
      </c>
      <c r="AT23">
        <v>-1.6</v>
      </c>
      <c r="AU23">
        <v>0.2</v>
      </c>
      <c r="AV23">
        <v>-0.7</v>
      </c>
      <c r="AW23">
        <v>0.5</v>
      </c>
      <c r="AX23">
        <v>-1.4</v>
      </c>
      <c r="AY23">
        <v>1.3</v>
      </c>
      <c r="BB23">
        <f t="shared" si="5"/>
        <v>-0.42913891138141907</v>
      </c>
      <c r="BC23">
        <f t="shared" si="6"/>
        <v>-0.74409456786250927</v>
      </c>
      <c r="BD23">
        <f t="shared" si="7"/>
        <v>1.9989454321445037</v>
      </c>
      <c r="BE23">
        <f t="shared" si="8"/>
        <v>-0.59233506204172559</v>
      </c>
      <c r="BF23">
        <f t="shared" si="9"/>
        <v>-2.112759593163168</v>
      </c>
      <c r="BG23">
        <f t="shared" si="10"/>
        <v>-1.1358569550840518</v>
      </c>
      <c r="BH23">
        <f t="shared" si="11"/>
        <v>-0.51895638742768879</v>
      </c>
    </row>
    <row r="24" spans="1:60" x14ac:dyDescent="0.3">
      <c r="A24">
        <v>1902</v>
      </c>
      <c r="B24">
        <v>0.55000000000000004</v>
      </c>
      <c r="D24">
        <v>1.4</v>
      </c>
      <c r="E24">
        <v>1.6</v>
      </c>
      <c r="F24">
        <v>-0.1</v>
      </c>
      <c r="G24">
        <v>-2.4</v>
      </c>
      <c r="H24">
        <v>0.4</v>
      </c>
      <c r="I24">
        <v>1.3</v>
      </c>
      <c r="J24">
        <v>0.4</v>
      </c>
      <c r="K24">
        <v>0.1</v>
      </c>
      <c r="L24">
        <v>0.6</v>
      </c>
      <c r="M24">
        <v>1.9</v>
      </c>
      <c r="N24">
        <v>-1.3</v>
      </c>
      <c r="O24">
        <v>1.3</v>
      </c>
      <c r="P24">
        <v>1.8</v>
      </c>
      <c r="Q24">
        <v>1.9</v>
      </c>
      <c r="R24">
        <v>1</v>
      </c>
      <c r="S24">
        <v>1.8</v>
      </c>
      <c r="T24">
        <v>1.9</v>
      </c>
      <c r="U24">
        <v>0.6</v>
      </c>
      <c r="V24">
        <v>1.6</v>
      </c>
      <c r="W24">
        <v>2</v>
      </c>
      <c r="X24">
        <v>2.2999999999999998</v>
      </c>
      <c r="Y24">
        <v>1.7</v>
      </c>
      <c r="Z24">
        <v>2</v>
      </c>
      <c r="AA24">
        <v>-0.4</v>
      </c>
      <c r="AB24">
        <v>0.3</v>
      </c>
      <c r="AC24">
        <v>0.6</v>
      </c>
      <c r="AD24">
        <v>1.8</v>
      </c>
      <c r="AE24">
        <v>2.2000000000000002</v>
      </c>
      <c r="AF24">
        <v>0.7</v>
      </c>
      <c r="AG24">
        <v>0.4</v>
      </c>
      <c r="AH24">
        <v>-1.8</v>
      </c>
      <c r="AI24">
        <v>1.9</v>
      </c>
      <c r="AJ24">
        <v>1.1000000000000001</v>
      </c>
      <c r="AK24">
        <v>1.4</v>
      </c>
      <c r="AL24">
        <v>-2.2000000000000002</v>
      </c>
      <c r="AM24">
        <v>1</v>
      </c>
      <c r="AN24">
        <v>1.3</v>
      </c>
      <c r="AO24">
        <v>0.1</v>
      </c>
      <c r="AP24">
        <v>0.7</v>
      </c>
      <c r="AQ24">
        <v>1.2</v>
      </c>
      <c r="AR24">
        <v>2.2999999999999998</v>
      </c>
      <c r="AS24">
        <v>-1.1000000000000001</v>
      </c>
      <c r="AT24">
        <v>0.6</v>
      </c>
      <c r="AU24">
        <v>1.9</v>
      </c>
      <c r="AV24">
        <v>-0.9</v>
      </c>
      <c r="AW24">
        <v>2.6</v>
      </c>
      <c r="AX24">
        <v>0.3</v>
      </c>
      <c r="AY24">
        <v>-0.5</v>
      </c>
      <c r="BB24">
        <f t="shared" si="5"/>
        <v>1.8822859021791158</v>
      </c>
      <c r="BC24">
        <f t="shared" si="6"/>
        <v>1.3267964200610149</v>
      </c>
      <c r="BD24">
        <f t="shared" si="7"/>
        <v>0.27138084632516701</v>
      </c>
      <c r="BE24">
        <f t="shared" si="8"/>
        <v>-1.544033099801287</v>
      </c>
      <c r="BF24">
        <f t="shared" si="9"/>
        <v>0.9862078018162076</v>
      </c>
      <c r="BG24">
        <f t="shared" si="10"/>
        <v>2.070530696735351</v>
      </c>
      <c r="BH24">
        <f t="shared" si="11"/>
        <v>-0.84986492196948726</v>
      </c>
    </row>
    <row r="25" spans="1:60" x14ac:dyDescent="0.3">
      <c r="A25">
        <v>1903</v>
      </c>
      <c r="B25">
        <v>-0.26</v>
      </c>
      <c r="D25">
        <v>0.6</v>
      </c>
      <c r="E25">
        <v>0.1</v>
      </c>
      <c r="F25">
        <v>-0.4</v>
      </c>
      <c r="G25">
        <v>-1.5</v>
      </c>
      <c r="H25">
        <v>-1.8</v>
      </c>
      <c r="I25">
        <v>3.2</v>
      </c>
      <c r="J25">
        <v>1.9</v>
      </c>
      <c r="K25">
        <v>-0.3</v>
      </c>
      <c r="L25">
        <v>0.5</v>
      </c>
      <c r="M25">
        <v>1.9</v>
      </c>
      <c r="N25">
        <v>-2</v>
      </c>
      <c r="O25">
        <v>2.2999999999999998</v>
      </c>
      <c r="P25">
        <v>3.1</v>
      </c>
      <c r="Q25">
        <v>-1.2</v>
      </c>
      <c r="R25">
        <v>2.8</v>
      </c>
      <c r="S25">
        <v>-0.2</v>
      </c>
      <c r="T25">
        <v>3.1</v>
      </c>
      <c r="U25">
        <v>2.1</v>
      </c>
      <c r="V25">
        <v>2.9</v>
      </c>
      <c r="W25">
        <v>2.7</v>
      </c>
      <c r="X25">
        <v>0.8</v>
      </c>
      <c r="Y25">
        <v>1.2</v>
      </c>
      <c r="Z25">
        <v>0.7</v>
      </c>
      <c r="AA25">
        <v>-3</v>
      </c>
      <c r="AB25">
        <v>1.8</v>
      </c>
      <c r="AC25">
        <v>-1.2</v>
      </c>
      <c r="AD25">
        <v>-0.7</v>
      </c>
      <c r="AE25">
        <v>3.3</v>
      </c>
      <c r="AF25">
        <v>2.9</v>
      </c>
      <c r="AG25">
        <v>-1.2</v>
      </c>
      <c r="AH25">
        <v>-1.4</v>
      </c>
      <c r="AI25">
        <v>4</v>
      </c>
      <c r="AJ25">
        <v>3.8</v>
      </c>
      <c r="AK25">
        <v>-1.1000000000000001</v>
      </c>
      <c r="AL25">
        <v>-2</v>
      </c>
      <c r="AM25">
        <v>3.6</v>
      </c>
      <c r="AN25">
        <v>2.6</v>
      </c>
      <c r="AO25">
        <v>1.3</v>
      </c>
      <c r="AP25">
        <v>-0.6</v>
      </c>
      <c r="AQ25">
        <v>1.8</v>
      </c>
      <c r="AR25">
        <v>-1.8</v>
      </c>
      <c r="AS25">
        <v>-2.2000000000000002</v>
      </c>
      <c r="AT25">
        <v>2.1</v>
      </c>
      <c r="AU25">
        <v>3.6</v>
      </c>
      <c r="AV25">
        <v>-2.2999999999999998</v>
      </c>
      <c r="AW25">
        <v>2.8</v>
      </c>
      <c r="AX25">
        <v>3.7</v>
      </c>
      <c r="AY25">
        <v>-2.2999999999999998</v>
      </c>
      <c r="BB25">
        <f t="shared" si="5"/>
        <v>2.1261813797638807</v>
      </c>
      <c r="BC25">
        <f t="shared" si="6"/>
        <v>3.4323924778783446</v>
      </c>
      <c r="BD25">
        <f t="shared" si="7"/>
        <v>-1.8135954388217097</v>
      </c>
      <c r="BE25">
        <f t="shared" si="8"/>
        <v>-2.0813405582735225</v>
      </c>
      <c r="BF25">
        <f t="shared" si="9"/>
        <v>0.92839842802194084</v>
      </c>
      <c r="BG25">
        <f t="shared" si="10"/>
        <v>-1.564136485005746</v>
      </c>
      <c r="BH25">
        <f t="shared" si="11"/>
        <v>-1.378042752852376</v>
      </c>
    </row>
    <row r="26" spans="1:60" x14ac:dyDescent="0.3">
      <c r="A26">
        <v>1904</v>
      </c>
      <c r="B26">
        <v>-0.47</v>
      </c>
      <c r="D26">
        <v>-0.1</v>
      </c>
      <c r="E26">
        <v>-1.2</v>
      </c>
      <c r="F26">
        <v>1.8</v>
      </c>
      <c r="G26">
        <v>0.2</v>
      </c>
      <c r="H26">
        <v>1.3</v>
      </c>
      <c r="I26">
        <v>-1.5</v>
      </c>
      <c r="J26">
        <v>-1.8</v>
      </c>
      <c r="K26">
        <v>0</v>
      </c>
      <c r="L26">
        <v>-0.6</v>
      </c>
      <c r="M26">
        <v>-2.1</v>
      </c>
      <c r="N26">
        <v>-0.5</v>
      </c>
      <c r="O26">
        <v>-2.6</v>
      </c>
      <c r="P26">
        <v>-2.1</v>
      </c>
      <c r="Q26">
        <v>-0.7</v>
      </c>
      <c r="R26">
        <v>-1.5</v>
      </c>
      <c r="S26">
        <v>0.2</v>
      </c>
      <c r="T26">
        <v>-1</v>
      </c>
      <c r="U26">
        <v>-1.7</v>
      </c>
      <c r="V26">
        <v>-0.1</v>
      </c>
      <c r="W26">
        <v>-2.9</v>
      </c>
      <c r="X26">
        <v>-2.9</v>
      </c>
      <c r="Y26">
        <v>-2.2000000000000002</v>
      </c>
      <c r="Z26">
        <v>0.1</v>
      </c>
      <c r="AA26">
        <v>-2.5</v>
      </c>
      <c r="AB26">
        <v>-1.3</v>
      </c>
      <c r="AC26">
        <v>-4</v>
      </c>
      <c r="AD26">
        <v>-0.4</v>
      </c>
      <c r="AE26">
        <v>-0.3</v>
      </c>
      <c r="AF26">
        <v>-1.9</v>
      </c>
      <c r="AG26">
        <v>2</v>
      </c>
      <c r="AH26">
        <v>0.5</v>
      </c>
      <c r="AI26">
        <v>-1</v>
      </c>
      <c r="AJ26">
        <v>-1.6</v>
      </c>
      <c r="AK26">
        <v>1</v>
      </c>
      <c r="AL26">
        <v>-0.4</v>
      </c>
      <c r="AM26">
        <v>-1.3</v>
      </c>
      <c r="AN26">
        <v>-1.2</v>
      </c>
      <c r="AO26">
        <v>-0.9</v>
      </c>
      <c r="AP26">
        <v>-1.4</v>
      </c>
      <c r="AQ26">
        <v>-1.2</v>
      </c>
      <c r="AR26">
        <v>1.7</v>
      </c>
      <c r="AS26">
        <v>0.6</v>
      </c>
      <c r="AT26">
        <v>-1.4</v>
      </c>
      <c r="AU26">
        <v>-0.4</v>
      </c>
      <c r="AV26">
        <v>-1.2</v>
      </c>
      <c r="AW26">
        <v>-2.4</v>
      </c>
      <c r="AX26">
        <v>-0.8</v>
      </c>
      <c r="AY26">
        <v>0.4</v>
      </c>
      <c r="BB26">
        <f t="shared" si="5"/>
        <v>-2.4117147062376136</v>
      </c>
      <c r="BC26">
        <f t="shared" si="6"/>
        <v>-0.93219415452020415</v>
      </c>
      <c r="BD26">
        <f t="shared" si="7"/>
        <v>-1.5893619175214209</v>
      </c>
      <c r="BE26">
        <f t="shared" si="8"/>
        <v>-0.65062939402718323</v>
      </c>
      <c r="BF26">
        <f t="shared" si="9"/>
        <v>-0.68206644312120368</v>
      </c>
      <c r="BG26">
        <f t="shared" si="10"/>
        <v>1.1065688997086913</v>
      </c>
      <c r="BH26">
        <f t="shared" si="11"/>
        <v>1.0450057557521093</v>
      </c>
    </row>
    <row r="27" spans="1:60" x14ac:dyDescent="0.3">
      <c r="A27">
        <v>1905</v>
      </c>
      <c r="B27">
        <v>0.66</v>
      </c>
      <c r="D27">
        <v>2.9</v>
      </c>
      <c r="E27">
        <v>2</v>
      </c>
      <c r="F27">
        <v>-1.4</v>
      </c>
      <c r="G27">
        <v>-0.5</v>
      </c>
      <c r="H27">
        <v>-0.1</v>
      </c>
      <c r="I27">
        <v>-0.9</v>
      </c>
      <c r="J27">
        <v>0.3</v>
      </c>
      <c r="K27">
        <v>1.7</v>
      </c>
      <c r="L27">
        <v>2.6</v>
      </c>
      <c r="M27">
        <v>0.8</v>
      </c>
      <c r="N27">
        <v>1.3</v>
      </c>
      <c r="O27">
        <v>1.6</v>
      </c>
      <c r="P27">
        <v>1.7</v>
      </c>
      <c r="Q27">
        <v>0.9</v>
      </c>
      <c r="R27">
        <v>2.8</v>
      </c>
      <c r="S27">
        <v>2.6</v>
      </c>
      <c r="T27">
        <v>-0.9</v>
      </c>
      <c r="U27">
        <v>0.8</v>
      </c>
      <c r="V27">
        <v>-1.2</v>
      </c>
      <c r="W27">
        <v>-1.2</v>
      </c>
      <c r="X27">
        <v>-0.2</v>
      </c>
      <c r="Y27">
        <v>2</v>
      </c>
      <c r="Z27">
        <v>2.8</v>
      </c>
      <c r="AA27">
        <v>1.2</v>
      </c>
      <c r="AB27">
        <v>1.6</v>
      </c>
      <c r="AC27">
        <v>0.8</v>
      </c>
      <c r="AD27">
        <v>0</v>
      </c>
      <c r="AE27">
        <v>-1.4</v>
      </c>
      <c r="AF27">
        <v>-0.5</v>
      </c>
      <c r="AG27">
        <v>-0.4</v>
      </c>
      <c r="AH27">
        <v>-0.6</v>
      </c>
      <c r="AI27">
        <v>-0.8</v>
      </c>
      <c r="AJ27">
        <v>1</v>
      </c>
      <c r="AK27">
        <v>1.5</v>
      </c>
      <c r="AL27">
        <v>0.5</v>
      </c>
      <c r="AM27">
        <v>0.5</v>
      </c>
      <c r="AN27">
        <v>-1.2</v>
      </c>
      <c r="AO27">
        <v>2.1</v>
      </c>
      <c r="AP27">
        <v>0.3</v>
      </c>
      <c r="AQ27">
        <v>2.9</v>
      </c>
      <c r="AR27">
        <v>0.7</v>
      </c>
      <c r="AS27">
        <v>-0.2</v>
      </c>
      <c r="AT27">
        <v>1.6</v>
      </c>
      <c r="AU27">
        <v>-1.5</v>
      </c>
      <c r="AV27">
        <v>1.6</v>
      </c>
      <c r="AW27">
        <v>-0.1</v>
      </c>
      <c r="AX27">
        <v>2.4</v>
      </c>
      <c r="AY27">
        <v>0.3</v>
      </c>
      <c r="BB27">
        <f t="shared" si="5"/>
        <v>0.63421605951747195</v>
      </c>
      <c r="BC27">
        <f t="shared" si="6"/>
        <v>-0.14648406077194331</v>
      </c>
      <c r="BD27">
        <f t="shared" si="7"/>
        <v>0.60680665825195035</v>
      </c>
      <c r="BE27">
        <f t="shared" si="8"/>
        <v>1.0680186227185742</v>
      </c>
      <c r="BF27">
        <f t="shared" si="9"/>
        <v>2.3260144071470905</v>
      </c>
      <c r="BG27">
        <f t="shared" si="10"/>
        <v>0.87307181157994207</v>
      </c>
      <c r="BH27">
        <f t="shared" si="11"/>
        <v>-0.55095676628732138</v>
      </c>
    </row>
    <row r="28" spans="1:60" x14ac:dyDescent="0.3">
      <c r="A28">
        <v>1906</v>
      </c>
      <c r="B28">
        <v>-1.45</v>
      </c>
      <c r="D28">
        <v>-1</v>
      </c>
      <c r="E28">
        <v>-1.8</v>
      </c>
      <c r="F28">
        <v>-0.6</v>
      </c>
      <c r="G28">
        <v>-1.8</v>
      </c>
      <c r="H28">
        <v>-1.6</v>
      </c>
      <c r="I28">
        <v>-2.2000000000000002</v>
      </c>
      <c r="J28">
        <v>-1.3</v>
      </c>
      <c r="K28">
        <v>-1.1000000000000001</v>
      </c>
      <c r="L28">
        <v>-0.8</v>
      </c>
      <c r="M28">
        <v>-1.5</v>
      </c>
      <c r="N28">
        <v>-0.9</v>
      </c>
      <c r="O28">
        <v>-1.9</v>
      </c>
      <c r="P28">
        <v>-2</v>
      </c>
      <c r="Q28">
        <v>-2.2000000000000002</v>
      </c>
      <c r="R28">
        <v>-1.3</v>
      </c>
      <c r="S28">
        <v>-0.9</v>
      </c>
      <c r="T28">
        <v>-2.2000000000000002</v>
      </c>
      <c r="U28">
        <v>-1.4</v>
      </c>
      <c r="V28">
        <v>-4.0999999999999996</v>
      </c>
      <c r="W28">
        <v>-2</v>
      </c>
      <c r="X28">
        <v>-1.7</v>
      </c>
      <c r="Y28">
        <v>-2</v>
      </c>
      <c r="Z28">
        <v>-1.2</v>
      </c>
      <c r="AA28">
        <v>-1.5</v>
      </c>
      <c r="AB28">
        <v>-1</v>
      </c>
      <c r="AC28">
        <v>-0.9</v>
      </c>
      <c r="AD28">
        <v>-2.4</v>
      </c>
      <c r="AE28">
        <v>-3.2</v>
      </c>
      <c r="AF28">
        <v>-1.7</v>
      </c>
      <c r="AG28">
        <v>-0.3</v>
      </c>
      <c r="AH28">
        <v>-1.6</v>
      </c>
      <c r="AI28">
        <v>-2.1</v>
      </c>
      <c r="AJ28">
        <v>-1.5</v>
      </c>
      <c r="AK28">
        <v>-1.9</v>
      </c>
      <c r="AL28">
        <v>-1</v>
      </c>
      <c r="AM28">
        <v>-1.8</v>
      </c>
      <c r="AN28">
        <v>-2</v>
      </c>
      <c r="AO28">
        <v>-0.7</v>
      </c>
      <c r="AP28">
        <v>-2.1</v>
      </c>
      <c r="AQ28">
        <v>-1.1000000000000001</v>
      </c>
      <c r="AR28">
        <v>-1.3</v>
      </c>
      <c r="AS28">
        <v>-0.9</v>
      </c>
      <c r="AT28">
        <v>-1.4</v>
      </c>
      <c r="AU28">
        <v>-3.2</v>
      </c>
      <c r="AV28">
        <v>0.5</v>
      </c>
      <c r="AW28">
        <v>-2</v>
      </c>
      <c r="AX28">
        <v>-0.8</v>
      </c>
      <c r="AY28">
        <v>-2.6</v>
      </c>
      <c r="BB28">
        <f t="shared" si="5"/>
        <v>-1.8259930389968282</v>
      </c>
      <c r="BC28">
        <f t="shared" si="6"/>
        <v>-2.2352600717404392</v>
      </c>
      <c r="BD28">
        <f t="shared" si="7"/>
        <v>-1.8877632650247917</v>
      </c>
      <c r="BE28">
        <f t="shared" si="8"/>
        <v>-0.55957597000126502</v>
      </c>
      <c r="BF28">
        <f t="shared" si="9"/>
        <v>-1.1258845359840575</v>
      </c>
      <c r="BG28">
        <f t="shared" si="10"/>
        <v>-1.5787903525587295</v>
      </c>
      <c r="BH28">
        <f t="shared" si="11"/>
        <v>-1.1662616754338673</v>
      </c>
    </row>
    <row r="29" spans="1:60" x14ac:dyDescent="0.3">
      <c r="A29">
        <v>1907</v>
      </c>
      <c r="B29">
        <v>-1.21</v>
      </c>
      <c r="D29">
        <v>0.7</v>
      </c>
      <c r="E29">
        <v>-0.6</v>
      </c>
      <c r="F29">
        <v>-0.1</v>
      </c>
      <c r="G29">
        <v>-1.1000000000000001</v>
      </c>
      <c r="H29">
        <v>0.1</v>
      </c>
      <c r="I29">
        <v>-3.5</v>
      </c>
      <c r="J29">
        <v>-2.9</v>
      </c>
      <c r="K29">
        <v>1.3</v>
      </c>
      <c r="L29">
        <v>1</v>
      </c>
      <c r="M29">
        <v>-3.2</v>
      </c>
      <c r="N29">
        <v>0.3</v>
      </c>
      <c r="O29">
        <v>-2.5</v>
      </c>
      <c r="P29">
        <v>-2.6</v>
      </c>
      <c r="Q29">
        <v>-1.3</v>
      </c>
      <c r="R29">
        <v>-1</v>
      </c>
      <c r="S29">
        <v>1.1000000000000001</v>
      </c>
      <c r="T29">
        <v>-3.3</v>
      </c>
      <c r="U29">
        <v>-2.2999999999999998</v>
      </c>
      <c r="V29">
        <v>-3.9</v>
      </c>
      <c r="W29">
        <v>-4.5</v>
      </c>
      <c r="X29">
        <v>-6.7</v>
      </c>
      <c r="Y29">
        <v>-1.3</v>
      </c>
      <c r="Z29">
        <v>0.5</v>
      </c>
      <c r="AA29">
        <v>-3.3</v>
      </c>
      <c r="AB29">
        <v>-1.2</v>
      </c>
      <c r="AC29">
        <v>-6.6</v>
      </c>
      <c r="AD29">
        <v>-2</v>
      </c>
      <c r="AE29">
        <v>-3.7</v>
      </c>
      <c r="AF29">
        <v>-3.7</v>
      </c>
      <c r="AG29">
        <v>0.2</v>
      </c>
      <c r="AH29">
        <v>0</v>
      </c>
      <c r="AI29">
        <v>-2.8</v>
      </c>
      <c r="AJ29">
        <v>-2.2000000000000002</v>
      </c>
      <c r="AK29">
        <v>-0.4</v>
      </c>
      <c r="AL29">
        <v>-0.5</v>
      </c>
      <c r="AM29">
        <v>-2.2000000000000002</v>
      </c>
      <c r="AN29">
        <v>-3.6</v>
      </c>
      <c r="AO29">
        <v>0.1</v>
      </c>
      <c r="AP29">
        <v>-3.3</v>
      </c>
      <c r="AQ29">
        <v>-0.4</v>
      </c>
      <c r="AR29">
        <v>0.9</v>
      </c>
      <c r="AS29">
        <v>0.8</v>
      </c>
      <c r="AT29">
        <v>-1.5</v>
      </c>
      <c r="AU29">
        <v>-3.7</v>
      </c>
      <c r="AV29">
        <v>-0.8</v>
      </c>
      <c r="AW29">
        <v>-4.2</v>
      </c>
      <c r="AX29">
        <v>-0.7</v>
      </c>
      <c r="AY29">
        <v>-0.4</v>
      </c>
      <c r="BB29">
        <f t="shared" si="5"/>
        <v>-3.5903040294187383</v>
      </c>
      <c r="BC29">
        <f t="shared" si="6"/>
        <v>-2.7132836175799486</v>
      </c>
      <c r="BD29">
        <f t="shared" si="7"/>
        <v>-2.9688872327501907</v>
      </c>
      <c r="BE29">
        <f t="shared" si="8"/>
        <v>-0.31157064922452948</v>
      </c>
      <c r="BF29">
        <f t="shared" si="9"/>
        <v>6.3315274678504285E-2</v>
      </c>
      <c r="BG29">
        <f t="shared" si="10"/>
        <v>0.24629207149816196</v>
      </c>
      <c r="BH29">
        <f t="shared" si="11"/>
        <v>-0.11996123974528979</v>
      </c>
    </row>
    <row r="30" spans="1:60" x14ac:dyDescent="0.3">
      <c r="A30">
        <v>1908</v>
      </c>
      <c r="B30">
        <v>0.91</v>
      </c>
      <c r="D30">
        <v>4.2</v>
      </c>
      <c r="E30">
        <v>3.4</v>
      </c>
      <c r="F30">
        <v>-0.5</v>
      </c>
      <c r="G30">
        <v>-1.2</v>
      </c>
      <c r="H30">
        <v>0.4</v>
      </c>
      <c r="I30">
        <v>0.4</v>
      </c>
      <c r="J30">
        <v>1.8</v>
      </c>
      <c r="K30">
        <v>3.2</v>
      </c>
      <c r="L30">
        <v>4.4000000000000004</v>
      </c>
      <c r="M30">
        <v>0.9</v>
      </c>
      <c r="N30">
        <v>-0.5</v>
      </c>
      <c r="O30">
        <v>1.4</v>
      </c>
      <c r="P30">
        <v>1.8</v>
      </c>
      <c r="Q30">
        <v>1.4</v>
      </c>
      <c r="R30">
        <v>2.8</v>
      </c>
      <c r="S30">
        <v>4.3</v>
      </c>
      <c r="T30">
        <v>0.1</v>
      </c>
      <c r="U30">
        <v>1.8</v>
      </c>
      <c r="V30">
        <v>-1.5</v>
      </c>
      <c r="W30">
        <v>0.1</v>
      </c>
      <c r="X30">
        <v>-0.5</v>
      </c>
      <c r="Y30">
        <v>2.1</v>
      </c>
      <c r="Z30">
        <v>4.3</v>
      </c>
      <c r="AA30">
        <v>-0.5</v>
      </c>
      <c r="AB30">
        <v>3.1</v>
      </c>
      <c r="AC30">
        <v>-1.7</v>
      </c>
      <c r="AD30">
        <v>0.9</v>
      </c>
      <c r="AE30">
        <v>-0.4</v>
      </c>
      <c r="AF30">
        <v>0.9</v>
      </c>
      <c r="AG30">
        <v>0.6</v>
      </c>
      <c r="AH30">
        <v>-0.7</v>
      </c>
      <c r="AI30">
        <v>0.5</v>
      </c>
      <c r="AJ30">
        <v>2.5</v>
      </c>
      <c r="AK30">
        <v>1.9</v>
      </c>
      <c r="AL30">
        <v>-1.5</v>
      </c>
      <c r="AM30">
        <v>1.6</v>
      </c>
      <c r="AN30">
        <v>0.1</v>
      </c>
      <c r="AO30">
        <v>4</v>
      </c>
      <c r="AP30">
        <v>0.3</v>
      </c>
      <c r="AQ30">
        <v>3.8</v>
      </c>
      <c r="AR30">
        <v>2.2000000000000002</v>
      </c>
      <c r="AS30">
        <v>-1</v>
      </c>
      <c r="AT30">
        <v>2.8</v>
      </c>
      <c r="AU30">
        <v>-0.4</v>
      </c>
      <c r="AV30">
        <v>-1.1000000000000001</v>
      </c>
      <c r="AW30">
        <v>0.7</v>
      </c>
      <c r="AX30">
        <v>3.3</v>
      </c>
      <c r="AY30">
        <v>0.2</v>
      </c>
      <c r="BB30">
        <f t="shared" si="5"/>
        <v>0.99020829325686366</v>
      </c>
      <c r="BC30">
        <f t="shared" si="6"/>
        <v>0.7657558295430974</v>
      </c>
      <c r="BD30">
        <f t="shared" si="7"/>
        <v>-0.16966308107851966</v>
      </c>
      <c r="BE30">
        <f t="shared" si="8"/>
        <v>-1.0543335359907293</v>
      </c>
      <c r="BF30">
        <f t="shared" si="9"/>
        <v>3.6803506720285752</v>
      </c>
      <c r="BG30">
        <f t="shared" si="10"/>
        <v>1.991077793246208</v>
      </c>
      <c r="BH30">
        <f t="shared" si="11"/>
        <v>-0.42041630845002698</v>
      </c>
    </row>
    <row r="31" spans="1:60" x14ac:dyDescent="0.3">
      <c r="A31">
        <v>1909</v>
      </c>
      <c r="B31">
        <v>-1.77</v>
      </c>
      <c r="D31">
        <v>-0.2</v>
      </c>
      <c r="E31">
        <v>-0.7</v>
      </c>
      <c r="F31">
        <v>-2.1</v>
      </c>
      <c r="G31">
        <v>-1.5</v>
      </c>
      <c r="H31">
        <v>-3.1</v>
      </c>
      <c r="I31">
        <v>-1.6</v>
      </c>
      <c r="J31">
        <v>-1</v>
      </c>
      <c r="K31">
        <v>0.5</v>
      </c>
      <c r="L31">
        <v>-0.3</v>
      </c>
      <c r="M31">
        <v>-3.7</v>
      </c>
      <c r="N31">
        <v>-1.9</v>
      </c>
      <c r="O31">
        <v>-2.2000000000000002</v>
      </c>
      <c r="P31">
        <v>-2.1</v>
      </c>
      <c r="Q31">
        <v>-2</v>
      </c>
      <c r="R31">
        <v>-0.9</v>
      </c>
      <c r="S31">
        <v>0</v>
      </c>
      <c r="T31">
        <v>-1.7</v>
      </c>
      <c r="U31">
        <v>-1</v>
      </c>
      <c r="V31">
        <v>-2.2999999999999998</v>
      </c>
      <c r="W31">
        <v>-3</v>
      </c>
      <c r="X31">
        <v>-4.0999999999999996</v>
      </c>
      <c r="Y31">
        <v>-1.3</v>
      </c>
      <c r="Z31">
        <v>-0.2</v>
      </c>
      <c r="AA31">
        <v>-3.4</v>
      </c>
      <c r="AB31">
        <v>-0.9</v>
      </c>
      <c r="AC31">
        <v>-3.4</v>
      </c>
      <c r="AD31">
        <v>-2.9</v>
      </c>
      <c r="AE31">
        <v>-2</v>
      </c>
      <c r="AF31">
        <v>-1.2</v>
      </c>
      <c r="AG31">
        <v>-2.1</v>
      </c>
      <c r="AH31">
        <v>-1.3</v>
      </c>
      <c r="AI31">
        <v>-1.7</v>
      </c>
      <c r="AJ31">
        <v>-1.5</v>
      </c>
      <c r="AK31">
        <v>-0.9</v>
      </c>
      <c r="AL31">
        <v>-1.6</v>
      </c>
      <c r="AM31">
        <v>-1.2</v>
      </c>
      <c r="AN31">
        <v>-1.9</v>
      </c>
      <c r="AO31">
        <v>-0.3</v>
      </c>
      <c r="AP31">
        <v>-3.2</v>
      </c>
      <c r="AQ31">
        <v>-0.3</v>
      </c>
      <c r="AR31">
        <v>0.2</v>
      </c>
      <c r="AS31">
        <v>-2.8</v>
      </c>
      <c r="AT31">
        <v>-0.8</v>
      </c>
      <c r="AU31">
        <v>-2.4</v>
      </c>
      <c r="AV31">
        <v>-1.4</v>
      </c>
      <c r="AW31">
        <v>-3.5</v>
      </c>
      <c r="AX31">
        <v>-0.5</v>
      </c>
      <c r="AY31">
        <v>-3.5</v>
      </c>
      <c r="BB31">
        <f t="shared" si="5"/>
        <v>-2.7740492370185792</v>
      </c>
      <c r="BC31">
        <f t="shared" si="6"/>
        <v>-1.5189353273600226</v>
      </c>
      <c r="BD31">
        <f t="shared" si="7"/>
        <v>-3.3055155880465081</v>
      </c>
      <c r="BE31">
        <f t="shared" si="8"/>
        <v>-1.6469366770443574</v>
      </c>
      <c r="BF31">
        <f t="shared" si="9"/>
        <v>-0.35534261723209348</v>
      </c>
      <c r="BG31">
        <f t="shared" si="10"/>
        <v>-0.4203724085317706</v>
      </c>
      <c r="BH31">
        <f t="shared" si="11"/>
        <v>-2.0706982674457581</v>
      </c>
    </row>
    <row r="32" spans="1:60" x14ac:dyDescent="0.3">
      <c r="A32">
        <v>1910</v>
      </c>
      <c r="B32">
        <v>3.17</v>
      </c>
      <c r="D32">
        <v>0.9</v>
      </c>
      <c r="E32">
        <v>1.1000000000000001</v>
      </c>
      <c r="F32">
        <v>3.9</v>
      </c>
      <c r="G32">
        <v>3.3</v>
      </c>
      <c r="H32">
        <v>3.5</v>
      </c>
      <c r="I32">
        <v>2.2999999999999998</v>
      </c>
      <c r="J32">
        <v>2.1</v>
      </c>
      <c r="K32">
        <v>-1.1000000000000001</v>
      </c>
      <c r="L32">
        <v>0.8</v>
      </c>
      <c r="M32">
        <v>3.9</v>
      </c>
      <c r="N32">
        <v>4.4000000000000004</v>
      </c>
      <c r="O32">
        <v>2.1</v>
      </c>
      <c r="P32">
        <v>1.7</v>
      </c>
      <c r="Q32">
        <v>3.5</v>
      </c>
      <c r="R32">
        <v>1.4</v>
      </c>
      <c r="S32">
        <v>0.8</v>
      </c>
      <c r="T32">
        <v>2.4</v>
      </c>
      <c r="U32">
        <v>2.2000000000000002</v>
      </c>
      <c r="V32">
        <v>2.4</v>
      </c>
      <c r="W32">
        <v>2.8</v>
      </c>
      <c r="X32">
        <v>5</v>
      </c>
      <c r="Y32">
        <v>2.5</v>
      </c>
      <c r="Z32">
        <v>1</v>
      </c>
      <c r="AA32">
        <v>6.7</v>
      </c>
      <c r="AB32">
        <v>1.2</v>
      </c>
      <c r="AC32">
        <v>6.1</v>
      </c>
      <c r="AD32">
        <v>4.7</v>
      </c>
      <c r="AE32">
        <v>2.8</v>
      </c>
      <c r="AF32">
        <v>1.9</v>
      </c>
      <c r="AG32">
        <v>3.2</v>
      </c>
      <c r="AH32">
        <v>4.5999999999999996</v>
      </c>
      <c r="AI32">
        <v>3</v>
      </c>
      <c r="AJ32">
        <v>2</v>
      </c>
      <c r="AK32">
        <v>2.7</v>
      </c>
      <c r="AL32">
        <v>3.5</v>
      </c>
      <c r="AM32">
        <v>2.6</v>
      </c>
      <c r="AN32">
        <v>1.9</v>
      </c>
      <c r="AO32">
        <v>1.4</v>
      </c>
      <c r="AP32">
        <v>5.7</v>
      </c>
      <c r="AQ32">
        <v>1.1000000000000001</v>
      </c>
      <c r="AR32">
        <v>1.3</v>
      </c>
      <c r="AS32">
        <v>4.3</v>
      </c>
      <c r="AT32">
        <v>1.9</v>
      </c>
      <c r="AU32">
        <v>3.1</v>
      </c>
      <c r="AV32">
        <v>3.2</v>
      </c>
      <c r="AW32">
        <v>4.2</v>
      </c>
      <c r="AX32">
        <v>1.8</v>
      </c>
      <c r="AY32">
        <v>5.6</v>
      </c>
      <c r="BB32">
        <f t="shared" si="5"/>
        <v>3.2044756655676396</v>
      </c>
      <c r="BC32">
        <f t="shared" si="6"/>
        <v>2.5289263724532907</v>
      </c>
      <c r="BD32">
        <f t="shared" si="7"/>
        <v>5.8865473672420547</v>
      </c>
      <c r="BE32">
        <f t="shared" si="8"/>
        <v>3.7221505894065947</v>
      </c>
      <c r="BF32">
        <f t="shared" si="9"/>
        <v>0.88991400261731157</v>
      </c>
      <c r="BG32">
        <f t="shared" si="10"/>
        <v>1.9703756884868717</v>
      </c>
      <c r="BH32">
        <f t="shared" si="11"/>
        <v>3.7395653314293207</v>
      </c>
    </row>
    <row r="33" spans="1:60" x14ac:dyDescent="0.3">
      <c r="A33">
        <v>1911</v>
      </c>
      <c r="B33">
        <v>0.82</v>
      </c>
      <c r="D33">
        <v>1.7</v>
      </c>
      <c r="E33">
        <v>1.6</v>
      </c>
      <c r="F33">
        <v>0.7</v>
      </c>
      <c r="G33">
        <v>-1.5</v>
      </c>
      <c r="H33">
        <v>1.9</v>
      </c>
      <c r="I33">
        <v>-0.8</v>
      </c>
      <c r="J33">
        <v>-1.1000000000000001</v>
      </c>
      <c r="K33">
        <v>0.5</v>
      </c>
      <c r="L33">
        <v>0.9</v>
      </c>
      <c r="M33">
        <v>2.1</v>
      </c>
      <c r="N33">
        <v>-1.2</v>
      </c>
      <c r="O33">
        <v>1.4</v>
      </c>
      <c r="P33">
        <v>0.7</v>
      </c>
      <c r="Q33">
        <v>1.9</v>
      </c>
      <c r="R33">
        <v>0.6</v>
      </c>
      <c r="S33">
        <v>2.4</v>
      </c>
      <c r="T33">
        <v>-0.7</v>
      </c>
      <c r="U33">
        <v>-0.8</v>
      </c>
      <c r="V33">
        <v>-0.4</v>
      </c>
      <c r="W33">
        <v>1.2</v>
      </c>
      <c r="X33">
        <v>2.9</v>
      </c>
      <c r="Y33">
        <v>1.7</v>
      </c>
      <c r="Z33">
        <v>2</v>
      </c>
      <c r="AA33">
        <v>1</v>
      </c>
      <c r="AB33">
        <v>-1</v>
      </c>
      <c r="AC33">
        <v>2.2999999999999998</v>
      </c>
      <c r="AD33">
        <v>2.2999999999999998</v>
      </c>
      <c r="AE33">
        <v>-0.6</v>
      </c>
      <c r="AF33">
        <v>-1</v>
      </c>
      <c r="AG33">
        <v>2.1</v>
      </c>
      <c r="AH33">
        <v>-1.2</v>
      </c>
      <c r="AI33">
        <v>0.2</v>
      </c>
      <c r="AJ33">
        <v>0.6</v>
      </c>
      <c r="AK33">
        <v>2.6</v>
      </c>
      <c r="AL33">
        <v>-2</v>
      </c>
      <c r="AM33">
        <v>0.1</v>
      </c>
      <c r="AN33">
        <v>-1.4</v>
      </c>
      <c r="AO33">
        <v>-0.2</v>
      </c>
      <c r="AP33">
        <v>3.2</v>
      </c>
      <c r="AQ33">
        <v>1.1000000000000001</v>
      </c>
      <c r="AR33">
        <v>1.1000000000000001</v>
      </c>
      <c r="AS33">
        <v>0.4</v>
      </c>
      <c r="AT33">
        <v>-0.9</v>
      </c>
      <c r="AU33">
        <v>-0.8</v>
      </c>
      <c r="AV33">
        <v>-1.2</v>
      </c>
      <c r="AW33">
        <v>2.5</v>
      </c>
      <c r="AX33">
        <v>0.1</v>
      </c>
      <c r="AY33">
        <v>1.1000000000000001</v>
      </c>
      <c r="BB33">
        <f t="shared" si="5"/>
        <v>1.7794265672322855</v>
      </c>
      <c r="BC33">
        <f t="shared" si="6"/>
        <v>-0.1862848267453214</v>
      </c>
      <c r="BD33">
        <f t="shared" si="7"/>
        <v>1.7884850495190254</v>
      </c>
      <c r="BE33">
        <f t="shared" si="8"/>
        <v>-1.5133219355549481</v>
      </c>
      <c r="BF33">
        <f t="shared" si="9"/>
        <v>0.84384394776514193</v>
      </c>
      <c r="BG33">
        <f t="shared" si="10"/>
        <v>1.5089353265741963</v>
      </c>
      <c r="BH33">
        <f t="shared" si="11"/>
        <v>0.28946260218281439</v>
      </c>
    </row>
    <row r="34" spans="1:60" x14ac:dyDescent="0.3">
      <c r="A34">
        <v>1912</v>
      </c>
      <c r="B34">
        <v>-1.98</v>
      </c>
      <c r="D34">
        <v>0</v>
      </c>
      <c r="E34">
        <v>-1.9</v>
      </c>
      <c r="F34">
        <v>-2.4</v>
      </c>
      <c r="G34">
        <v>-3</v>
      </c>
      <c r="H34">
        <v>-3.3</v>
      </c>
      <c r="I34">
        <v>-1.6</v>
      </c>
      <c r="J34">
        <v>-0.6</v>
      </c>
      <c r="K34">
        <v>1.7</v>
      </c>
      <c r="L34">
        <v>0.2</v>
      </c>
      <c r="M34">
        <v>-2.6</v>
      </c>
      <c r="N34">
        <v>-2.1</v>
      </c>
      <c r="O34">
        <v>-2.1</v>
      </c>
      <c r="P34">
        <v>-1.7</v>
      </c>
      <c r="Q34">
        <v>-3.4</v>
      </c>
      <c r="R34">
        <v>-0.3</v>
      </c>
      <c r="S34">
        <v>-0.1</v>
      </c>
      <c r="T34">
        <v>-1</v>
      </c>
      <c r="U34">
        <v>-0.3</v>
      </c>
      <c r="V34">
        <v>-1.6</v>
      </c>
      <c r="W34">
        <v>-3</v>
      </c>
      <c r="X34">
        <v>-1.6</v>
      </c>
      <c r="Y34">
        <v>-2</v>
      </c>
      <c r="Z34">
        <v>-0.6</v>
      </c>
      <c r="AA34">
        <v>-4</v>
      </c>
      <c r="AB34">
        <v>0.4</v>
      </c>
      <c r="AC34">
        <v>-2.5</v>
      </c>
      <c r="AD34">
        <v>-3.8</v>
      </c>
      <c r="AE34">
        <v>-1.6</v>
      </c>
      <c r="AF34">
        <v>-1</v>
      </c>
      <c r="AG34">
        <v>-1.9</v>
      </c>
      <c r="AH34">
        <v>-2.8</v>
      </c>
      <c r="AI34">
        <v>-1.9</v>
      </c>
      <c r="AJ34">
        <v>-0.8</v>
      </c>
      <c r="AK34">
        <v>-2.2000000000000002</v>
      </c>
      <c r="AL34">
        <v>-2.1</v>
      </c>
      <c r="AM34">
        <v>-0.3</v>
      </c>
      <c r="AN34">
        <v>-1.4</v>
      </c>
      <c r="AO34">
        <v>0.3</v>
      </c>
      <c r="AP34">
        <v>-2.1</v>
      </c>
      <c r="AQ34">
        <v>-0.3</v>
      </c>
      <c r="AR34">
        <v>-1.7</v>
      </c>
      <c r="AS34">
        <v>-2.8</v>
      </c>
      <c r="AT34">
        <v>0.3</v>
      </c>
      <c r="AU34">
        <v>-2.5</v>
      </c>
      <c r="AV34">
        <v>-0.5</v>
      </c>
      <c r="AW34">
        <v>-1.9</v>
      </c>
      <c r="AX34">
        <v>0.8</v>
      </c>
      <c r="AY34">
        <v>-4.4000000000000004</v>
      </c>
      <c r="BB34">
        <f t="shared" si="5"/>
        <v>-1.9967787465720639</v>
      </c>
      <c r="BC34">
        <f t="shared" si="6"/>
        <v>-1.0061343640751403</v>
      </c>
      <c r="BD34">
        <f t="shared" si="7"/>
        <v>-3.5173624603136995</v>
      </c>
      <c r="BE34">
        <f t="shared" si="8"/>
        <v>-1.6661836892078816</v>
      </c>
      <c r="BF34">
        <f t="shared" si="9"/>
        <v>-2.5069708794246668E-2</v>
      </c>
      <c r="BG34">
        <f t="shared" si="10"/>
        <v>-2.1210415193723868</v>
      </c>
      <c r="BH34">
        <f t="shared" si="11"/>
        <v>-2.6956218398006615</v>
      </c>
    </row>
    <row r="35" spans="1:60" x14ac:dyDescent="0.3">
      <c r="A35">
        <v>1913</v>
      </c>
      <c r="B35">
        <v>-0.84</v>
      </c>
      <c r="D35">
        <v>-0.1</v>
      </c>
      <c r="E35">
        <v>-1.1000000000000001</v>
      </c>
      <c r="F35">
        <v>-1.6</v>
      </c>
      <c r="G35">
        <v>-1.3</v>
      </c>
      <c r="H35">
        <v>-0.3</v>
      </c>
      <c r="I35">
        <v>1</v>
      </c>
      <c r="J35">
        <v>2</v>
      </c>
      <c r="K35">
        <v>-0.4</v>
      </c>
      <c r="L35">
        <v>-0.1</v>
      </c>
      <c r="M35">
        <v>-1.2</v>
      </c>
      <c r="N35">
        <v>-0.8</v>
      </c>
      <c r="O35">
        <v>-1.1000000000000001</v>
      </c>
      <c r="P35">
        <v>-0.6</v>
      </c>
      <c r="Q35">
        <v>0.3</v>
      </c>
      <c r="R35">
        <v>0</v>
      </c>
      <c r="S35">
        <v>-1.3</v>
      </c>
      <c r="T35">
        <v>0.6</v>
      </c>
      <c r="U35">
        <v>1.7</v>
      </c>
      <c r="V35">
        <v>0.5</v>
      </c>
      <c r="W35">
        <v>-1.1000000000000001</v>
      </c>
      <c r="X35">
        <v>-2.2999999999999998</v>
      </c>
      <c r="Y35">
        <v>-0.8</v>
      </c>
      <c r="Z35">
        <v>-1</v>
      </c>
      <c r="AA35">
        <v>-2.2000000000000002</v>
      </c>
      <c r="AB35">
        <v>1.2</v>
      </c>
      <c r="AC35">
        <v>-2</v>
      </c>
      <c r="AD35">
        <v>-0.8</v>
      </c>
      <c r="AE35">
        <v>0.8</v>
      </c>
      <c r="AF35">
        <v>1.8</v>
      </c>
      <c r="AG35">
        <v>-1.1000000000000001</v>
      </c>
      <c r="AH35">
        <v>-0.8</v>
      </c>
      <c r="AI35">
        <v>1.7</v>
      </c>
      <c r="AJ35">
        <v>0.2</v>
      </c>
      <c r="AK35">
        <v>-0.3</v>
      </c>
      <c r="AL35">
        <v>-1.6</v>
      </c>
      <c r="AM35">
        <v>1.7</v>
      </c>
      <c r="AN35">
        <v>0.3</v>
      </c>
      <c r="AO35">
        <v>0.1</v>
      </c>
      <c r="AP35">
        <v>-1.9</v>
      </c>
      <c r="AQ35">
        <v>0</v>
      </c>
      <c r="AR35">
        <v>-1.7</v>
      </c>
      <c r="AS35">
        <v>-0.7</v>
      </c>
      <c r="AT35">
        <v>1.3</v>
      </c>
      <c r="AU35">
        <v>1.3</v>
      </c>
      <c r="AV35">
        <v>-1.6</v>
      </c>
      <c r="AW35">
        <v>-1.4</v>
      </c>
      <c r="AX35">
        <v>1</v>
      </c>
      <c r="AY35">
        <v>-0.5</v>
      </c>
      <c r="BB35">
        <f t="shared" si="5"/>
        <v>-1.1575282622991887</v>
      </c>
      <c r="BC35">
        <f t="shared" si="6"/>
        <v>1.306491548490567</v>
      </c>
      <c r="BD35">
        <f t="shared" si="7"/>
        <v>-1.5341142793140139</v>
      </c>
      <c r="BE35">
        <f t="shared" si="8"/>
        <v>-1.3302300909510074</v>
      </c>
      <c r="BF35">
        <f t="shared" si="9"/>
        <v>-0.15886186720126655</v>
      </c>
      <c r="BG35">
        <f t="shared" si="10"/>
        <v>-1.069354043212801</v>
      </c>
      <c r="BH35">
        <f t="shared" si="11"/>
        <v>-1.0114452037827677</v>
      </c>
    </row>
    <row r="36" spans="1:60" x14ac:dyDescent="0.3">
      <c r="A36">
        <v>1914</v>
      </c>
      <c r="B36">
        <v>0.06</v>
      </c>
      <c r="D36">
        <v>-1.1000000000000001</v>
      </c>
      <c r="E36">
        <v>-1</v>
      </c>
      <c r="F36">
        <v>1.6</v>
      </c>
      <c r="G36">
        <v>1.7</v>
      </c>
      <c r="H36">
        <v>0.5</v>
      </c>
      <c r="I36">
        <v>-1.5</v>
      </c>
      <c r="J36">
        <v>-1.9</v>
      </c>
      <c r="K36">
        <v>-1.9</v>
      </c>
      <c r="L36">
        <v>-0.7</v>
      </c>
      <c r="M36">
        <v>0.3</v>
      </c>
      <c r="N36">
        <v>2.2000000000000002</v>
      </c>
      <c r="O36">
        <v>0</v>
      </c>
      <c r="P36">
        <v>-0.6</v>
      </c>
      <c r="Q36">
        <v>0</v>
      </c>
      <c r="R36">
        <v>-1.1000000000000001</v>
      </c>
      <c r="S36">
        <v>-1.5</v>
      </c>
      <c r="T36">
        <v>-1.2</v>
      </c>
      <c r="U36">
        <v>-1.6</v>
      </c>
      <c r="V36">
        <v>-1</v>
      </c>
      <c r="W36">
        <v>-0.8</v>
      </c>
      <c r="X36">
        <v>-0.3</v>
      </c>
      <c r="Y36">
        <v>-0.2</v>
      </c>
      <c r="Z36">
        <v>-1.5</v>
      </c>
      <c r="AA36">
        <v>1.3</v>
      </c>
      <c r="AB36">
        <v>-1.5</v>
      </c>
      <c r="AC36">
        <v>0.6</v>
      </c>
      <c r="AD36">
        <v>0.3</v>
      </c>
      <c r="AE36">
        <v>-1.1000000000000001</v>
      </c>
      <c r="AF36">
        <v>-1.9</v>
      </c>
      <c r="AG36">
        <v>0.1</v>
      </c>
      <c r="AH36">
        <v>2.4</v>
      </c>
      <c r="AI36">
        <v>-1.3</v>
      </c>
      <c r="AJ36">
        <v>-0.8</v>
      </c>
      <c r="AK36">
        <v>-0.8</v>
      </c>
      <c r="AL36">
        <v>2</v>
      </c>
      <c r="AM36">
        <v>-1.4</v>
      </c>
      <c r="AN36">
        <v>-1.3</v>
      </c>
      <c r="AO36">
        <v>-1.2</v>
      </c>
      <c r="AP36">
        <v>0.2</v>
      </c>
      <c r="AQ36">
        <v>-1.3</v>
      </c>
      <c r="AR36">
        <v>-1.9</v>
      </c>
      <c r="AS36">
        <v>2.1</v>
      </c>
      <c r="AT36">
        <v>-1.5</v>
      </c>
      <c r="AU36">
        <v>-1.3</v>
      </c>
      <c r="AV36">
        <v>2.1</v>
      </c>
      <c r="AW36">
        <v>-0.3</v>
      </c>
      <c r="AX36">
        <v>-1.6</v>
      </c>
      <c r="AY36">
        <v>0.9</v>
      </c>
      <c r="BB36">
        <f t="shared" si="5"/>
        <v>-0.30536413293905545</v>
      </c>
      <c r="BC36">
        <f t="shared" si="6"/>
        <v>-1.3467704154166054</v>
      </c>
      <c r="BD36">
        <f t="shared" si="7"/>
        <v>0.76721706952479829</v>
      </c>
      <c r="BE36">
        <f t="shared" si="8"/>
        <v>2.094555996686756</v>
      </c>
      <c r="BF36">
        <f t="shared" si="9"/>
        <v>-1.2933656320728075</v>
      </c>
      <c r="BG36">
        <f t="shared" si="10"/>
        <v>-1.3392221890177385</v>
      </c>
      <c r="BH36">
        <f t="shared" si="11"/>
        <v>1.3793077068792168</v>
      </c>
    </row>
    <row r="37" spans="1:60" x14ac:dyDescent="0.3">
      <c r="A37">
        <v>1915</v>
      </c>
      <c r="B37">
        <v>-1.02</v>
      </c>
      <c r="D37">
        <v>-1.2</v>
      </c>
      <c r="E37">
        <v>-2.2000000000000002</v>
      </c>
      <c r="F37">
        <v>-1.8</v>
      </c>
      <c r="G37">
        <v>-0.5</v>
      </c>
      <c r="H37">
        <v>-1.6</v>
      </c>
      <c r="I37">
        <v>-1</v>
      </c>
      <c r="J37">
        <v>-1.5</v>
      </c>
      <c r="K37">
        <v>-3.4</v>
      </c>
      <c r="L37">
        <v>-1.3</v>
      </c>
      <c r="M37">
        <v>-0.8</v>
      </c>
      <c r="N37">
        <v>2.7</v>
      </c>
      <c r="O37">
        <v>-0.7</v>
      </c>
      <c r="P37">
        <v>-1.2</v>
      </c>
      <c r="Q37">
        <v>-3.7</v>
      </c>
      <c r="R37">
        <v>-1.5</v>
      </c>
      <c r="S37">
        <v>-2.4</v>
      </c>
      <c r="T37">
        <v>-0.8</v>
      </c>
      <c r="U37">
        <v>-1.4</v>
      </c>
      <c r="V37">
        <v>-0.3</v>
      </c>
      <c r="W37">
        <v>-0.2</v>
      </c>
      <c r="X37">
        <v>1.3</v>
      </c>
      <c r="Y37">
        <v>-1.4</v>
      </c>
      <c r="Z37">
        <v>-2.1</v>
      </c>
      <c r="AA37">
        <v>2.1</v>
      </c>
      <c r="AB37">
        <v>-2.2000000000000002</v>
      </c>
      <c r="AC37">
        <v>1.1000000000000001</v>
      </c>
      <c r="AD37">
        <v>-3.1</v>
      </c>
      <c r="AE37">
        <v>-0.7</v>
      </c>
      <c r="AF37">
        <v>-1.3</v>
      </c>
      <c r="AG37">
        <v>-2.8</v>
      </c>
      <c r="AH37">
        <v>0.5</v>
      </c>
      <c r="AI37">
        <v>-1.2</v>
      </c>
      <c r="AJ37">
        <v>-1.7</v>
      </c>
      <c r="AK37">
        <v>-3.5</v>
      </c>
      <c r="AL37">
        <v>1.5</v>
      </c>
      <c r="AM37">
        <v>-1.3</v>
      </c>
      <c r="AN37">
        <v>-1.2</v>
      </c>
      <c r="AO37">
        <v>-2.5</v>
      </c>
      <c r="AP37">
        <v>-2.4</v>
      </c>
      <c r="AQ37">
        <v>-1.4</v>
      </c>
      <c r="AR37">
        <v>-3.8</v>
      </c>
      <c r="AS37">
        <v>0.7</v>
      </c>
      <c r="AT37">
        <v>-1.9</v>
      </c>
      <c r="AU37">
        <v>-0.8</v>
      </c>
      <c r="AV37">
        <v>2.8</v>
      </c>
      <c r="AW37">
        <v>0.6</v>
      </c>
      <c r="AX37">
        <v>-1.9</v>
      </c>
      <c r="AY37">
        <v>0.7</v>
      </c>
      <c r="BB37">
        <f t="shared" si="5"/>
        <v>-0.37471692964286829</v>
      </c>
      <c r="BC37">
        <f t="shared" si="6"/>
        <v>-1.1214816576190068</v>
      </c>
      <c r="BD37">
        <f t="shared" si="7"/>
        <v>6.331478075069033E-2</v>
      </c>
      <c r="BE37">
        <f t="shared" si="8"/>
        <v>2.2571306160920854</v>
      </c>
      <c r="BF37">
        <f t="shared" si="9"/>
        <v>-2.0059235569981269</v>
      </c>
      <c r="BG37">
        <f t="shared" si="10"/>
        <v>-3.7301318541950623</v>
      </c>
      <c r="BH37">
        <f t="shared" si="11"/>
        <v>-0.98414253865096823</v>
      </c>
    </row>
    <row r="38" spans="1:60" x14ac:dyDescent="0.3">
      <c r="A38">
        <v>1916</v>
      </c>
      <c r="B38">
        <v>-0.35</v>
      </c>
      <c r="D38">
        <v>0</v>
      </c>
      <c r="E38">
        <v>0.6</v>
      </c>
      <c r="F38">
        <v>1.3</v>
      </c>
      <c r="G38">
        <v>0.4</v>
      </c>
      <c r="H38">
        <v>0.8</v>
      </c>
      <c r="I38">
        <v>-4.0999999999999996</v>
      </c>
      <c r="J38">
        <v>-2.6</v>
      </c>
      <c r="K38">
        <v>-2</v>
      </c>
      <c r="L38">
        <v>-0.1</v>
      </c>
      <c r="M38">
        <v>-0.9</v>
      </c>
      <c r="N38">
        <v>-0.5</v>
      </c>
      <c r="O38">
        <v>-1.2</v>
      </c>
      <c r="P38">
        <v>-1.3</v>
      </c>
      <c r="Q38">
        <v>0.1</v>
      </c>
      <c r="R38">
        <v>-0.8</v>
      </c>
      <c r="S38">
        <v>0.1</v>
      </c>
      <c r="T38">
        <v>-3.8</v>
      </c>
      <c r="U38">
        <v>-2.2000000000000002</v>
      </c>
      <c r="V38">
        <v>-2.2999999999999998</v>
      </c>
      <c r="W38">
        <v>-2.9</v>
      </c>
      <c r="X38">
        <v>-3.2</v>
      </c>
      <c r="Y38">
        <v>-0.1</v>
      </c>
      <c r="Z38">
        <v>-0.1</v>
      </c>
      <c r="AA38">
        <v>-0.4</v>
      </c>
      <c r="AB38">
        <v>-0.2</v>
      </c>
      <c r="AC38">
        <v>-3.1</v>
      </c>
      <c r="AD38">
        <v>0.6</v>
      </c>
      <c r="AE38">
        <v>-3.2</v>
      </c>
      <c r="AF38">
        <v>-3.3</v>
      </c>
      <c r="AG38">
        <v>1.4</v>
      </c>
      <c r="AH38">
        <v>1</v>
      </c>
      <c r="AI38">
        <v>-3.1</v>
      </c>
      <c r="AJ38">
        <v>-1.6</v>
      </c>
      <c r="AK38">
        <v>0.8</v>
      </c>
      <c r="AL38">
        <v>-1</v>
      </c>
      <c r="AM38">
        <v>-2.2999999999999998</v>
      </c>
      <c r="AN38">
        <v>-3.6</v>
      </c>
      <c r="AO38">
        <v>0</v>
      </c>
      <c r="AP38">
        <v>-0.9</v>
      </c>
      <c r="AQ38">
        <v>-0.2</v>
      </c>
      <c r="AR38">
        <v>1.3</v>
      </c>
      <c r="AS38">
        <v>0.4</v>
      </c>
      <c r="AT38">
        <v>-0.8</v>
      </c>
      <c r="AU38">
        <v>-3.1</v>
      </c>
      <c r="AV38">
        <v>-1.5</v>
      </c>
      <c r="AW38">
        <v>-2.4</v>
      </c>
      <c r="AX38">
        <v>-0.7</v>
      </c>
      <c r="AY38">
        <v>-0.2</v>
      </c>
      <c r="BB38">
        <f t="shared" si="5"/>
        <v>-1.7544575472753219</v>
      </c>
      <c r="BC38">
        <f t="shared" si="6"/>
        <v>-2.5188437545849629</v>
      </c>
      <c r="BD38">
        <f t="shared" si="7"/>
        <v>-0.67562991905502456</v>
      </c>
      <c r="BE38">
        <f t="shared" si="8"/>
        <v>-0.96696140396691654</v>
      </c>
      <c r="BF38">
        <f t="shared" si="9"/>
        <v>-0.32471569551675994</v>
      </c>
      <c r="BG38">
        <f t="shared" si="10"/>
        <v>0.97828280987679517</v>
      </c>
      <c r="BH38">
        <f t="shared" si="11"/>
        <v>0.88210893671586987</v>
      </c>
    </row>
    <row r="39" spans="1:60" x14ac:dyDescent="0.3">
      <c r="A39">
        <v>1917</v>
      </c>
      <c r="B39">
        <v>-3.55</v>
      </c>
      <c r="D39">
        <v>-0.9</v>
      </c>
      <c r="E39">
        <v>-2.1</v>
      </c>
      <c r="F39">
        <v>-4.3</v>
      </c>
      <c r="G39">
        <v>-4.3</v>
      </c>
      <c r="H39">
        <v>-5.6</v>
      </c>
      <c r="I39">
        <v>-4.2</v>
      </c>
      <c r="J39">
        <v>-2.5</v>
      </c>
      <c r="K39">
        <v>-0.5</v>
      </c>
      <c r="L39">
        <v>-0.2</v>
      </c>
      <c r="M39">
        <v>-3.1</v>
      </c>
      <c r="N39">
        <v>-6.2</v>
      </c>
      <c r="O39">
        <v>-2.7</v>
      </c>
      <c r="P39">
        <v>-2.6</v>
      </c>
      <c r="Q39">
        <v>-3.4</v>
      </c>
      <c r="R39">
        <v>-2.5</v>
      </c>
      <c r="S39">
        <v>-1.5</v>
      </c>
      <c r="T39">
        <v>-4.4000000000000004</v>
      </c>
      <c r="U39">
        <v>-2.4</v>
      </c>
      <c r="V39">
        <v>-3.4</v>
      </c>
      <c r="W39">
        <v>-3.9</v>
      </c>
      <c r="X39">
        <v>-3.4</v>
      </c>
      <c r="Y39">
        <v>-2.5</v>
      </c>
      <c r="Z39">
        <v>-1.4</v>
      </c>
      <c r="AA39">
        <v>-5.6</v>
      </c>
      <c r="AB39">
        <v>-1.3</v>
      </c>
      <c r="AC39">
        <v>-3.5</v>
      </c>
      <c r="AD39">
        <v>-4.7</v>
      </c>
      <c r="AE39">
        <v>-4.5</v>
      </c>
      <c r="AF39">
        <v>-3.5</v>
      </c>
      <c r="AG39">
        <v>-3.8</v>
      </c>
      <c r="AH39">
        <v>-5.3</v>
      </c>
      <c r="AI39">
        <v>-3.5</v>
      </c>
      <c r="AJ39">
        <v>-2.8</v>
      </c>
      <c r="AK39">
        <v>-2.2999999999999998</v>
      </c>
      <c r="AL39">
        <v>-5.3</v>
      </c>
      <c r="AM39">
        <v>-2.4</v>
      </c>
      <c r="AN39">
        <v>-4.0999999999999996</v>
      </c>
      <c r="AO39">
        <v>-0.8</v>
      </c>
      <c r="AP39">
        <v>-4.8</v>
      </c>
      <c r="AQ39">
        <v>-1.7</v>
      </c>
      <c r="AR39">
        <v>-1.6</v>
      </c>
      <c r="AS39">
        <v>-5.9</v>
      </c>
      <c r="AT39">
        <v>-1.8</v>
      </c>
      <c r="AU39">
        <v>-4.2</v>
      </c>
      <c r="AV39">
        <v>-4</v>
      </c>
      <c r="AW39">
        <v>-3.5</v>
      </c>
      <c r="AX39">
        <v>-2.1</v>
      </c>
      <c r="AY39">
        <v>-6.8</v>
      </c>
      <c r="BB39">
        <f t="shared" si="5"/>
        <v>-3.0936483082883361</v>
      </c>
      <c r="BC39">
        <f t="shared" si="6"/>
        <v>-3.1339365668810109</v>
      </c>
      <c r="BD39">
        <f t="shared" si="7"/>
        <v>-5.2592733476067597</v>
      </c>
      <c r="BE39">
        <f t="shared" si="8"/>
        <v>-5.2510153951615202</v>
      </c>
      <c r="BF39">
        <f t="shared" si="9"/>
        <v>-1.2943528915724951</v>
      </c>
      <c r="BG39">
        <f t="shared" si="10"/>
        <v>-2.0742419051922902</v>
      </c>
      <c r="BH39">
        <f t="shared" si="11"/>
        <v>-4.7595427455666144</v>
      </c>
    </row>
    <row r="40" spans="1:60" x14ac:dyDescent="0.3">
      <c r="A40">
        <v>1918</v>
      </c>
      <c r="B40">
        <v>0.94</v>
      </c>
      <c r="D40">
        <v>2.2000000000000002</v>
      </c>
      <c r="E40">
        <v>2.2999999999999998</v>
      </c>
      <c r="F40">
        <v>-0.6</v>
      </c>
      <c r="G40">
        <v>-1.3</v>
      </c>
      <c r="H40">
        <v>0.1</v>
      </c>
      <c r="I40">
        <v>1.3</v>
      </c>
      <c r="J40">
        <v>2</v>
      </c>
      <c r="K40">
        <v>0.1</v>
      </c>
      <c r="L40">
        <v>1.6</v>
      </c>
      <c r="M40">
        <v>2.6</v>
      </c>
      <c r="N40">
        <v>-0.6</v>
      </c>
      <c r="O40">
        <v>1.9</v>
      </c>
      <c r="P40">
        <v>2.7</v>
      </c>
      <c r="Q40">
        <v>1.1000000000000001</v>
      </c>
      <c r="R40">
        <v>2.4</v>
      </c>
      <c r="S40">
        <v>2</v>
      </c>
      <c r="T40">
        <v>1.2</v>
      </c>
      <c r="U40">
        <v>2.2000000000000002</v>
      </c>
      <c r="V40">
        <v>0.1</v>
      </c>
      <c r="W40">
        <v>1.2</v>
      </c>
      <c r="X40">
        <v>2.5</v>
      </c>
      <c r="Y40">
        <v>2.2000000000000002</v>
      </c>
      <c r="Z40">
        <v>2.2000000000000002</v>
      </c>
      <c r="AA40">
        <v>0.4</v>
      </c>
      <c r="AB40">
        <v>1.8</v>
      </c>
      <c r="AC40">
        <v>2.4</v>
      </c>
      <c r="AD40">
        <v>1.7</v>
      </c>
      <c r="AE40">
        <v>1</v>
      </c>
      <c r="AF40">
        <v>1.6</v>
      </c>
      <c r="AG40">
        <v>0.3</v>
      </c>
      <c r="AH40">
        <v>-0.6</v>
      </c>
      <c r="AI40">
        <v>2</v>
      </c>
      <c r="AJ40">
        <v>2.8</v>
      </c>
      <c r="AK40">
        <v>1.4</v>
      </c>
      <c r="AL40">
        <v>-1</v>
      </c>
      <c r="AM40">
        <v>2.9</v>
      </c>
      <c r="AN40">
        <v>0.8</v>
      </c>
      <c r="AO40">
        <v>1.4</v>
      </c>
      <c r="AP40">
        <v>2.2000000000000002</v>
      </c>
      <c r="AQ40">
        <v>2.8</v>
      </c>
      <c r="AR40">
        <v>1.3</v>
      </c>
      <c r="AS40">
        <v>-0.3</v>
      </c>
      <c r="AT40">
        <v>2</v>
      </c>
      <c r="AU40">
        <v>1.3</v>
      </c>
      <c r="AV40">
        <v>-0.8</v>
      </c>
      <c r="AW40">
        <v>1.8</v>
      </c>
      <c r="AX40">
        <v>2.5</v>
      </c>
      <c r="AY40">
        <v>-0.4</v>
      </c>
      <c r="BB40">
        <f t="shared" si="5"/>
        <v>2.1861464405384488</v>
      </c>
      <c r="BC40">
        <f t="shared" si="6"/>
        <v>1.8294525364646836</v>
      </c>
      <c r="BD40">
        <f t="shared" si="7"/>
        <v>1.03899553273339</v>
      </c>
      <c r="BE40">
        <f t="shared" si="8"/>
        <v>-0.81088800662648886</v>
      </c>
      <c r="BF40">
        <f t="shared" si="9"/>
        <v>1.8633562447544381</v>
      </c>
      <c r="BG40">
        <f t="shared" si="10"/>
        <v>1.2769380282853611</v>
      </c>
      <c r="BH40">
        <f t="shared" si="11"/>
        <v>-0.45816500794148074</v>
      </c>
    </row>
    <row r="41" spans="1:60" x14ac:dyDescent="0.3">
      <c r="A41">
        <v>1919</v>
      </c>
      <c r="B41">
        <v>-0.16</v>
      </c>
      <c r="D41">
        <v>-0.4</v>
      </c>
      <c r="E41">
        <v>-0.5</v>
      </c>
      <c r="F41">
        <v>0.4</v>
      </c>
      <c r="G41">
        <v>-0.2</v>
      </c>
      <c r="H41">
        <v>-0.1</v>
      </c>
      <c r="I41">
        <v>0.3</v>
      </c>
      <c r="J41">
        <v>0.9</v>
      </c>
      <c r="K41">
        <v>-0.4</v>
      </c>
      <c r="L41">
        <v>0.6</v>
      </c>
      <c r="M41">
        <v>-0.3</v>
      </c>
      <c r="N41">
        <v>0.8</v>
      </c>
      <c r="O41">
        <v>-0.3</v>
      </c>
      <c r="P41">
        <v>-0.3</v>
      </c>
      <c r="Q41">
        <v>-1.2</v>
      </c>
      <c r="R41">
        <v>0</v>
      </c>
      <c r="S41">
        <v>-0.8</v>
      </c>
      <c r="T41">
        <v>0.6</v>
      </c>
      <c r="U41">
        <v>0.4</v>
      </c>
      <c r="V41">
        <v>0.5</v>
      </c>
      <c r="W41">
        <v>-0.2</v>
      </c>
      <c r="X41">
        <v>-0.2</v>
      </c>
      <c r="Y41">
        <v>-0.2</v>
      </c>
      <c r="Z41">
        <v>-1.1000000000000001</v>
      </c>
      <c r="AA41">
        <v>-0.3</v>
      </c>
      <c r="AB41">
        <v>0.5</v>
      </c>
      <c r="AC41">
        <v>-1.7</v>
      </c>
      <c r="AD41">
        <v>-1</v>
      </c>
      <c r="AE41">
        <v>1.1000000000000001</v>
      </c>
      <c r="AF41">
        <v>0.8</v>
      </c>
      <c r="AG41">
        <v>-0.6</v>
      </c>
      <c r="AH41">
        <v>1.5</v>
      </c>
      <c r="AI41">
        <v>0.1</v>
      </c>
      <c r="AJ41">
        <v>-0.3</v>
      </c>
      <c r="AK41">
        <v>-0.6</v>
      </c>
      <c r="AL41">
        <v>-0.1</v>
      </c>
      <c r="AM41">
        <v>0.8</v>
      </c>
      <c r="AN41">
        <v>-0.1</v>
      </c>
      <c r="AO41">
        <v>0.7</v>
      </c>
      <c r="AP41">
        <v>-1.2</v>
      </c>
      <c r="AQ41">
        <v>-0.1</v>
      </c>
      <c r="AR41">
        <v>-1.2</v>
      </c>
      <c r="AS41">
        <v>1.2</v>
      </c>
      <c r="AT41">
        <v>0.4</v>
      </c>
      <c r="AU41">
        <v>0.3</v>
      </c>
      <c r="AV41">
        <v>-0.3</v>
      </c>
      <c r="AW41">
        <v>0</v>
      </c>
      <c r="AX41">
        <v>0.5</v>
      </c>
      <c r="AY41">
        <v>1.2</v>
      </c>
      <c r="BB41">
        <f t="shared" si="5"/>
        <v>-0.21783846535827245</v>
      </c>
      <c r="BC41">
        <f t="shared" si="6"/>
        <v>0.49633506528987087</v>
      </c>
      <c r="BD41">
        <f t="shared" si="7"/>
        <v>-0.45718747442199087</v>
      </c>
      <c r="BE41">
        <f t="shared" si="8"/>
        <v>0.14926410883110208</v>
      </c>
      <c r="BF41">
        <f t="shared" si="9"/>
        <v>-0.12400846449724154</v>
      </c>
      <c r="BG41">
        <f t="shared" si="10"/>
        <v>-1.0999934400897977</v>
      </c>
      <c r="BH41">
        <f t="shared" si="11"/>
        <v>0.28333119617643199</v>
      </c>
    </row>
    <row r="42" spans="1:60" x14ac:dyDescent="0.3">
      <c r="A42">
        <v>1920</v>
      </c>
      <c r="B42">
        <v>-2.13</v>
      </c>
      <c r="D42">
        <v>-1.3</v>
      </c>
      <c r="E42">
        <v>-0.3</v>
      </c>
      <c r="F42">
        <v>-2.6</v>
      </c>
      <c r="G42">
        <v>-1.8</v>
      </c>
      <c r="H42">
        <v>-3</v>
      </c>
      <c r="I42">
        <v>-2.7</v>
      </c>
      <c r="J42">
        <v>-2.1</v>
      </c>
      <c r="K42">
        <v>-1.3</v>
      </c>
      <c r="L42">
        <v>-1.8</v>
      </c>
      <c r="M42">
        <v>-1.8</v>
      </c>
      <c r="N42">
        <v>-2.9</v>
      </c>
      <c r="O42">
        <v>-2.1</v>
      </c>
      <c r="P42">
        <v>-1.8</v>
      </c>
      <c r="Q42">
        <v>-1.8</v>
      </c>
      <c r="R42">
        <v>-1.4</v>
      </c>
      <c r="S42">
        <v>0</v>
      </c>
      <c r="T42">
        <v>-2.4</v>
      </c>
      <c r="U42">
        <v>-2.1</v>
      </c>
      <c r="V42">
        <v>-0.9</v>
      </c>
      <c r="W42">
        <v>-2.4</v>
      </c>
      <c r="X42">
        <v>-2.5</v>
      </c>
      <c r="Y42">
        <v>-1.6</v>
      </c>
      <c r="Z42">
        <v>-0.5</v>
      </c>
      <c r="AA42">
        <v>-4</v>
      </c>
      <c r="AB42">
        <v>-2.1</v>
      </c>
      <c r="AC42">
        <v>-3.9</v>
      </c>
      <c r="AD42">
        <v>-3.2</v>
      </c>
      <c r="AE42">
        <v>-1.8</v>
      </c>
      <c r="AF42">
        <v>-2.2000000000000002</v>
      </c>
      <c r="AG42">
        <v>-2.2000000000000002</v>
      </c>
      <c r="AH42">
        <v>-1.8</v>
      </c>
      <c r="AI42">
        <v>-1.4</v>
      </c>
      <c r="AJ42">
        <v>-1.6</v>
      </c>
      <c r="AK42">
        <v>-0.6</v>
      </c>
      <c r="AL42">
        <v>-2.9</v>
      </c>
      <c r="AM42">
        <v>-1.7</v>
      </c>
      <c r="AN42">
        <v>-2.2000000000000002</v>
      </c>
      <c r="AO42">
        <v>-2.4</v>
      </c>
      <c r="AP42">
        <v>-3.8</v>
      </c>
      <c r="AQ42">
        <v>-1.1000000000000001</v>
      </c>
      <c r="AR42">
        <v>-0.9</v>
      </c>
      <c r="AS42">
        <v>-2.8</v>
      </c>
      <c r="AT42">
        <v>-2.1</v>
      </c>
      <c r="AU42">
        <v>-1.6</v>
      </c>
      <c r="AV42">
        <v>-2.6</v>
      </c>
      <c r="AW42">
        <v>-2.1</v>
      </c>
      <c r="AX42">
        <v>-1.9</v>
      </c>
      <c r="AY42">
        <v>-3.9</v>
      </c>
      <c r="BB42">
        <f t="shared" si="5"/>
        <v>-2.0250884664766859</v>
      </c>
      <c r="BC42">
        <f t="shared" si="6"/>
        <v>-1.6242278290169334</v>
      </c>
      <c r="BD42">
        <f t="shared" si="7"/>
        <v>-3.7991860269759146</v>
      </c>
      <c r="BE42">
        <f t="shared" si="8"/>
        <v>-2.8186594417264779</v>
      </c>
      <c r="BF42">
        <f t="shared" si="9"/>
        <v>-1.2647868163864393</v>
      </c>
      <c r="BG42">
        <f t="shared" si="10"/>
        <v>-1.0287805126934262</v>
      </c>
      <c r="BH42">
        <f t="shared" si="11"/>
        <v>-2.3041091698602596</v>
      </c>
    </row>
    <row r="43" spans="1:60" x14ac:dyDescent="0.3">
      <c r="A43">
        <v>1921</v>
      </c>
      <c r="B43">
        <v>1.66</v>
      </c>
      <c r="D43">
        <v>2.1</v>
      </c>
      <c r="E43">
        <v>2.5</v>
      </c>
      <c r="F43">
        <v>-0.3</v>
      </c>
      <c r="G43">
        <v>-1.1000000000000001</v>
      </c>
      <c r="H43">
        <v>0.6</v>
      </c>
      <c r="I43">
        <v>4.2</v>
      </c>
      <c r="J43">
        <v>4.8</v>
      </c>
      <c r="K43">
        <v>0.7</v>
      </c>
      <c r="L43">
        <v>2.2000000000000002</v>
      </c>
      <c r="M43">
        <v>4.5</v>
      </c>
      <c r="N43">
        <v>0</v>
      </c>
      <c r="O43">
        <v>4.5</v>
      </c>
      <c r="P43">
        <v>5</v>
      </c>
      <c r="Q43">
        <v>2.6</v>
      </c>
      <c r="R43">
        <v>4.0999999999999996</v>
      </c>
      <c r="S43">
        <v>2.1</v>
      </c>
      <c r="T43">
        <v>4</v>
      </c>
      <c r="U43">
        <v>4.8</v>
      </c>
      <c r="V43">
        <v>4.2</v>
      </c>
      <c r="W43">
        <v>4.7</v>
      </c>
      <c r="X43">
        <v>2.2000000000000002</v>
      </c>
      <c r="Y43">
        <v>3.4</v>
      </c>
      <c r="Z43">
        <v>2.1</v>
      </c>
      <c r="AA43">
        <v>-0.4</v>
      </c>
      <c r="AB43">
        <v>2.8</v>
      </c>
      <c r="AC43">
        <v>-0.1</v>
      </c>
      <c r="AD43">
        <v>2.8</v>
      </c>
      <c r="AE43">
        <v>5</v>
      </c>
      <c r="AF43">
        <v>4.7</v>
      </c>
      <c r="AG43">
        <v>0.3</v>
      </c>
      <c r="AH43">
        <v>0.5</v>
      </c>
      <c r="AI43">
        <v>5.7</v>
      </c>
      <c r="AJ43">
        <v>5.0999999999999996</v>
      </c>
      <c r="AK43">
        <v>2.2000000000000002</v>
      </c>
      <c r="AL43">
        <v>-0.6</v>
      </c>
      <c r="AM43">
        <v>5.4</v>
      </c>
      <c r="AN43">
        <v>3.4</v>
      </c>
      <c r="AO43">
        <v>1.9</v>
      </c>
      <c r="AP43">
        <v>2</v>
      </c>
      <c r="AQ43">
        <v>3.5</v>
      </c>
      <c r="AR43">
        <v>1</v>
      </c>
      <c r="AS43">
        <v>0</v>
      </c>
      <c r="AT43">
        <v>3.7</v>
      </c>
      <c r="AU43">
        <v>5.4</v>
      </c>
      <c r="AV43">
        <v>-0.8</v>
      </c>
      <c r="AW43">
        <v>4.0999999999999996</v>
      </c>
      <c r="AX43">
        <v>4.5</v>
      </c>
      <c r="AY43">
        <v>0.8</v>
      </c>
      <c r="BB43">
        <f t="shared" si="5"/>
        <v>3.993105206884056</v>
      </c>
      <c r="BC43">
        <f t="shared" si="6"/>
        <v>4.9985297763297023</v>
      </c>
      <c r="BD43">
        <f t="shared" si="7"/>
        <v>0.81695816622367345</v>
      </c>
      <c r="BE43">
        <f t="shared" si="8"/>
        <v>-0.45189960706227023</v>
      </c>
      <c r="BF43">
        <f t="shared" si="9"/>
        <v>2.456875216286202</v>
      </c>
      <c r="BG43">
        <f t="shared" si="10"/>
        <v>1.5178509734177861</v>
      </c>
      <c r="BH43">
        <f t="shared" si="11"/>
        <v>-7.5709851807597622E-2</v>
      </c>
    </row>
    <row r="44" spans="1:60" x14ac:dyDescent="0.3">
      <c r="A44">
        <v>1922</v>
      </c>
      <c r="B44">
        <v>-0.28000000000000003</v>
      </c>
      <c r="D44">
        <v>1.5</v>
      </c>
      <c r="E44">
        <v>1</v>
      </c>
      <c r="F44">
        <v>-2.6</v>
      </c>
      <c r="G44">
        <v>-2.4</v>
      </c>
      <c r="H44">
        <v>-1.7</v>
      </c>
      <c r="I44">
        <v>1</v>
      </c>
      <c r="J44">
        <v>1</v>
      </c>
      <c r="K44">
        <v>1.3</v>
      </c>
      <c r="L44">
        <v>1.7</v>
      </c>
      <c r="M44">
        <v>2</v>
      </c>
      <c r="N44">
        <v>-4.4000000000000004</v>
      </c>
      <c r="O44">
        <v>2.1</v>
      </c>
      <c r="P44">
        <v>2.8</v>
      </c>
      <c r="Q44">
        <v>-0.3</v>
      </c>
      <c r="R44">
        <v>2.6</v>
      </c>
      <c r="S44">
        <v>1.2</v>
      </c>
      <c r="T44">
        <v>1</v>
      </c>
      <c r="U44">
        <v>1.4</v>
      </c>
      <c r="V44">
        <v>1.8</v>
      </c>
      <c r="W44">
        <v>2.2000000000000002</v>
      </c>
      <c r="X44">
        <v>2</v>
      </c>
      <c r="Y44">
        <v>1.3</v>
      </c>
      <c r="Z44">
        <v>1.4</v>
      </c>
      <c r="AA44">
        <v>-2.1</v>
      </c>
      <c r="AB44">
        <v>1.5</v>
      </c>
      <c r="AC44">
        <v>1.2</v>
      </c>
      <c r="AD44">
        <v>0.6</v>
      </c>
      <c r="AE44">
        <v>1</v>
      </c>
      <c r="AF44">
        <v>1</v>
      </c>
      <c r="AG44">
        <v>-1.1000000000000001</v>
      </c>
      <c r="AH44">
        <v>-3.3</v>
      </c>
      <c r="AI44">
        <v>1.6</v>
      </c>
      <c r="AJ44">
        <v>2.6</v>
      </c>
      <c r="AK44">
        <v>0.1</v>
      </c>
      <c r="AL44">
        <v>-3.6</v>
      </c>
      <c r="AM44">
        <v>1.6</v>
      </c>
      <c r="AN44">
        <v>1</v>
      </c>
      <c r="AO44">
        <v>1.1000000000000001</v>
      </c>
      <c r="AP44">
        <v>0.5</v>
      </c>
      <c r="AQ44">
        <v>2.2000000000000002</v>
      </c>
      <c r="AR44">
        <v>0.2</v>
      </c>
      <c r="AS44">
        <v>-3.7</v>
      </c>
      <c r="AT44">
        <v>1.5</v>
      </c>
      <c r="AU44">
        <v>0.7</v>
      </c>
      <c r="AV44">
        <v>-3</v>
      </c>
      <c r="AW44">
        <v>2.1</v>
      </c>
      <c r="AX44">
        <v>2.6</v>
      </c>
      <c r="AY44">
        <v>-2.5</v>
      </c>
      <c r="BB44">
        <f t="shared" si="5"/>
        <v>2.0611655654025616</v>
      </c>
      <c r="BC44">
        <f t="shared" si="6"/>
        <v>1.6036138360897918</v>
      </c>
      <c r="BD44">
        <f t="shared" si="7"/>
        <v>-0.8218443736995602</v>
      </c>
      <c r="BE44">
        <f t="shared" si="8"/>
        <v>-3.7070887925019491</v>
      </c>
      <c r="BF44">
        <f t="shared" si="9"/>
        <v>1.5345870972104549</v>
      </c>
      <c r="BG44">
        <f t="shared" si="10"/>
        <v>8.4007910765784483E-2</v>
      </c>
      <c r="BH44">
        <f t="shared" si="11"/>
        <v>-2.3972816821367684</v>
      </c>
    </row>
    <row r="45" spans="1:60" x14ac:dyDescent="0.3">
      <c r="A45">
        <v>1923</v>
      </c>
      <c r="B45">
        <v>-1.68</v>
      </c>
      <c r="D45">
        <v>-0.9</v>
      </c>
      <c r="E45">
        <v>-1.5</v>
      </c>
      <c r="F45">
        <v>-1.1000000000000001</v>
      </c>
      <c r="G45">
        <v>-0.4</v>
      </c>
      <c r="H45">
        <v>-2.2000000000000002</v>
      </c>
      <c r="I45">
        <v>-2.2999999999999998</v>
      </c>
      <c r="J45">
        <v>-0.8</v>
      </c>
      <c r="K45">
        <v>0.3</v>
      </c>
      <c r="L45">
        <v>-0.4</v>
      </c>
      <c r="M45">
        <v>-2.8</v>
      </c>
      <c r="N45">
        <v>-1.8</v>
      </c>
      <c r="O45">
        <v>-2.4</v>
      </c>
      <c r="P45">
        <v>-2.2000000000000002</v>
      </c>
      <c r="Q45">
        <v>-2</v>
      </c>
      <c r="R45">
        <v>-1.3</v>
      </c>
      <c r="S45">
        <v>-0.9</v>
      </c>
      <c r="T45">
        <v>-2.4</v>
      </c>
      <c r="U45">
        <v>-0.8</v>
      </c>
      <c r="V45">
        <v>-4.5999999999999996</v>
      </c>
      <c r="W45">
        <v>-4.2</v>
      </c>
      <c r="X45">
        <v>-3.9</v>
      </c>
      <c r="Y45">
        <v>-2.1</v>
      </c>
      <c r="Z45">
        <v>-1.1000000000000001</v>
      </c>
      <c r="AA45">
        <v>-1</v>
      </c>
      <c r="AB45">
        <v>-0.7</v>
      </c>
      <c r="AC45">
        <v>-3.2</v>
      </c>
      <c r="AD45">
        <v>-2.4</v>
      </c>
      <c r="AE45">
        <v>-3.3</v>
      </c>
      <c r="AF45">
        <v>-1.6</v>
      </c>
      <c r="AG45">
        <v>-1</v>
      </c>
      <c r="AH45">
        <v>-0.9</v>
      </c>
      <c r="AI45">
        <v>-3.2</v>
      </c>
      <c r="AJ45">
        <v>-2.1</v>
      </c>
      <c r="AK45">
        <v>-1.3</v>
      </c>
      <c r="AL45">
        <v>-1</v>
      </c>
      <c r="AM45">
        <v>-1.5</v>
      </c>
      <c r="AN45">
        <v>-2.6</v>
      </c>
      <c r="AO45">
        <v>-0.7</v>
      </c>
      <c r="AP45">
        <v>-1.9</v>
      </c>
      <c r="AQ45">
        <v>-1.3</v>
      </c>
      <c r="AR45">
        <v>-1.5</v>
      </c>
      <c r="AS45">
        <v>-2.2000000000000002</v>
      </c>
      <c r="AT45">
        <v>-0.8</v>
      </c>
      <c r="AU45">
        <v>-3.8</v>
      </c>
      <c r="AV45">
        <v>-0.3</v>
      </c>
      <c r="AW45">
        <v>-3.9</v>
      </c>
      <c r="AX45">
        <v>-1</v>
      </c>
      <c r="AY45">
        <v>-2.5</v>
      </c>
      <c r="BB45">
        <f t="shared" si="5"/>
        <v>-3.0368206199587529</v>
      </c>
      <c r="BC45">
        <f t="shared" si="6"/>
        <v>-2.5398387104934308</v>
      </c>
      <c r="BD45">
        <f t="shared" si="7"/>
        <v>-2.0192844188460928</v>
      </c>
      <c r="BE45">
        <f t="shared" si="8"/>
        <v>-1.079975273077441</v>
      </c>
      <c r="BF45">
        <f t="shared" si="9"/>
        <v>-0.82070818566206449</v>
      </c>
      <c r="BG45">
        <f t="shared" si="10"/>
        <v>-1.5659888092791143</v>
      </c>
      <c r="BH45">
        <f t="shared" si="11"/>
        <v>-1.1893136812041907</v>
      </c>
    </row>
    <row r="46" spans="1:60" x14ac:dyDescent="0.3">
      <c r="A46">
        <v>1924</v>
      </c>
      <c r="B46">
        <v>-2.4700000000000002</v>
      </c>
      <c r="D46">
        <v>-2.8</v>
      </c>
      <c r="E46">
        <v>-3.2</v>
      </c>
      <c r="F46">
        <v>-1.9</v>
      </c>
      <c r="G46">
        <v>0.7</v>
      </c>
      <c r="H46">
        <v>-4.4000000000000004</v>
      </c>
      <c r="I46">
        <v>-2.5</v>
      </c>
      <c r="J46">
        <v>-2.8</v>
      </c>
      <c r="K46">
        <v>-2.1</v>
      </c>
      <c r="L46">
        <v>-2.6</v>
      </c>
      <c r="M46">
        <v>-3</v>
      </c>
      <c r="N46">
        <v>0.1</v>
      </c>
      <c r="O46">
        <v>-3.2</v>
      </c>
      <c r="P46">
        <v>-3.7</v>
      </c>
      <c r="Q46">
        <v>-4.7</v>
      </c>
      <c r="R46">
        <v>-3.1</v>
      </c>
      <c r="S46">
        <v>-2.5</v>
      </c>
      <c r="T46">
        <v>-2.5</v>
      </c>
      <c r="U46">
        <v>-2.9</v>
      </c>
      <c r="V46">
        <v>-1.2</v>
      </c>
      <c r="W46">
        <v>-3.4</v>
      </c>
      <c r="X46">
        <v>-2.9</v>
      </c>
      <c r="Y46">
        <v>-3.4</v>
      </c>
      <c r="Z46">
        <v>-2.9</v>
      </c>
      <c r="AA46">
        <v>-1.9</v>
      </c>
      <c r="AB46">
        <v>-2.4</v>
      </c>
      <c r="AC46">
        <v>-3.1</v>
      </c>
      <c r="AD46">
        <v>-4.2</v>
      </c>
      <c r="AE46">
        <v>-1.8</v>
      </c>
      <c r="AF46">
        <v>-2.8</v>
      </c>
      <c r="AG46">
        <v>-2.4</v>
      </c>
      <c r="AH46">
        <v>0.2</v>
      </c>
      <c r="AI46">
        <v>-3.1</v>
      </c>
      <c r="AJ46">
        <v>-3.5</v>
      </c>
      <c r="AK46">
        <v>-4.0999999999999996</v>
      </c>
      <c r="AL46">
        <v>0.4</v>
      </c>
      <c r="AM46">
        <v>-3.3</v>
      </c>
      <c r="AN46">
        <v>-2.2999999999999998</v>
      </c>
      <c r="AO46">
        <v>-2.4</v>
      </c>
      <c r="AP46">
        <v>-3.8</v>
      </c>
      <c r="AQ46">
        <v>-3.4</v>
      </c>
      <c r="AR46">
        <v>-3.4</v>
      </c>
      <c r="AS46">
        <v>-1.4</v>
      </c>
      <c r="AT46">
        <v>-3</v>
      </c>
      <c r="AU46">
        <v>-2</v>
      </c>
      <c r="AV46">
        <v>1.1000000000000001</v>
      </c>
      <c r="AW46">
        <v>-3.7</v>
      </c>
      <c r="AX46">
        <v>-3.5</v>
      </c>
      <c r="AY46">
        <v>-4</v>
      </c>
      <c r="BB46">
        <f t="shared" si="5"/>
        <v>-3.3056699070822386</v>
      </c>
      <c r="BC46">
        <f t="shared" si="6"/>
        <v>-2.7198262646908535</v>
      </c>
      <c r="BD46">
        <f t="shared" si="7"/>
        <v>-3.2083542624271426</v>
      </c>
      <c r="BE46">
        <f t="shared" si="8"/>
        <v>0.48863092007817954</v>
      </c>
      <c r="BF46">
        <f t="shared" si="9"/>
        <v>-2.7533291169954217</v>
      </c>
      <c r="BG46">
        <f t="shared" si="10"/>
        <v>-3.7749175759431086</v>
      </c>
      <c r="BH46">
        <f t="shared" si="11"/>
        <v>-1.3799800370116719</v>
      </c>
    </row>
    <row r="47" spans="1:60" x14ac:dyDescent="0.3">
      <c r="A47">
        <v>1925</v>
      </c>
      <c r="B47">
        <v>2.0699999999999998</v>
      </c>
      <c r="C47">
        <v>0.2</v>
      </c>
      <c r="D47">
        <v>1.7</v>
      </c>
      <c r="E47">
        <v>2.4</v>
      </c>
      <c r="F47">
        <v>2.2000000000000002</v>
      </c>
      <c r="G47">
        <v>0.6</v>
      </c>
      <c r="H47">
        <v>3.2</v>
      </c>
      <c r="I47">
        <v>0.7</v>
      </c>
      <c r="J47">
        <v>0.2</v>
      </c>
      <c r="K47">
        <v>-0.8</v>
      </c>
      <c r="L47">
        <v>1.4</v>
      </c>
      <c r="M47">
        <v>2.9</v>
      </c>
      <c r="N47">
        <v>2.5</v>
      </c>
      <c r="O47">
        <v>1.8</v>
      </c>
      <c r="P47">
        <v>1.1000000000000001</v>
      </c>
      <c r="Q47">
        <v>3</v>
      </c>
      <c r="R47">
        <v>1</v>
      </c>
      <c r="S47">
        <v>1.6</v>
      </c>
      <c r="T47">
        <v>0.6</v>
      </c>
      <c r="U47">
        <v>0.1</v>
      </c>
      <c r="V47">
        <v>0.1</v>
      </c>
      <c r="W47">
        <v>0.4</v>
      </c>
      <c r="X47">
        <v>2.2999999999999998</v>
      </c>
      <c r="Y47">
        <v>2.1</v>
      </c>
      <c r="Z47">
        <v>2</v>
      </c>
      <c r="AA47">
        <v>2.5</v>
      </c>
      <c r="AB47">
        <v>0.7</v>
      </c>
      <c r="AC47">
        <v>2.8</v>
      </c>
      <c r="AD47">
        <v>3.3</v>
      </c>
      <c r="AE47">
        <v>0.4</v>
      </c>
      <c r="AF47">
        <v>0.2</v>
      </c>
      <c r="AG47">
        <v>3.4</v>
      </c>
      <c r="AH47">
        <v>2.2000000000000002</v>
      </c>
      <c r="AI47">
        <v>0.3</v>
      </c>
      <c r="AJ47">
        <v>0.1</v>
      </c>
      <c r="AK47">
        <v>3.6</v>
      </c>
      <c r="AL47">
        <v>1.6</v>
      </c>
      <c r="AM47">
        <v>-0.1</v>
      </c>
      <c r="AN47">
        <v>0.4</v>
      </c>
      <c r="AO47">
        <v>0.8</v>
      </c>
      <c r="AP47">
        <v>3.8</v>
      </c>
      <c r="AQ47">
        <v>1.5</v>
      </c>
      <c r="AR47">
        <v>3.4</v>
      </c>
      <c r="AS47">
        <v>2.5</v>
      </c>
      <c r="AT47">
        <v>-0.1</v>
      </c>
      <c r="AU47">
        <v>0.2</v>
      </c>
      <c r="AV47">
        <v>2.1</v>
      </c>
      <c r="AW47">
        <v>1.4</v>
      </c>
      <c r="AX47">
        <v>0.3</v>
      </c>
      <c r="AY47">
        <v>3.2</v>
      </c>
      <c r="BA47">
        <f t="shared" ref="BA47:BA78" si="12">SUMPRODUCT($C47:$AY47,$C$8:$AY$8)</f>
        <v>0.2</v>
      </c>
      <c r="BB47">
        <f t="shared" si="5"/>
        <v>1.6356527729934549</v>
      </c>
      <c r="BC47">
        <f t="shared" si="6"/>
        <v>0.18565950105485768</v>
      </c>
      <c r="BD47">
        <f t="shared" si="7"/>
        <v>3.0356330207251876</v>
      </c>
      <c r="BE47">
        <f t="shared" si="8"/>
        <v>2.039058744802654</v>
      </c>
      <c r="BF47">
        <f t="shared" si="9"/>
        <v>1.1277285871688085</v>
      </c>
      <c r="BG47">
        <f t="shared" si="10"/>
        <v>3.353876056570722</v>
      </c>
      <c r="BH47">
        <f t="shared" si="11"/>
        <v>2.2358883529806053</v>
      </c>
    </row>
    <row r="48" spans="1:60" x14ac:dyDescent="0.3">
      <c r="A48">
        <v>1926</v>
      </c>
      <c r="B48">
        <v>-0.68</v>
      </c>
      <c r="C48">
        <v>5.3</v>
      </c>
      <c r="D48">
        <v>-3.1</v>
      </c>
      <c r="E48">
        <v>-2.4</v>
      </c>
      <c r="F48">
        <v>0.4</v>
      </c>
      <c r="G48">
        <v>3.4</v>
      </c>
      <c r="H48">
        <v>0.1</v>
      </c>
      <c r="I48">
        <v>-3.9</v>
      </c>
      <c r="J48">
        <v>-3</v>
      </c>
      <c r="K48">
        <v>-2.8</v>
      </c>
      <c r="L48">
        <v>-3.1</v>
      </c>
      <c r="M48">
        <v>-1</v>
      </c>
      <c r="N48">
        <v>3.3</v>
      </c>
      <c r="O48">
        <v>-3.5</v>
      </c>
      <c r="P48">
        <v>-4</v>
      </c>
      <c r="Q48">
        <v>-1.7</v>
      </c>
      <c r="R48">
        <v>-3.6</v>
      </c>
      <c r="S48">
        <v>-3.1</v>
      </c>
      <c r="T48">
        <v>-4.0999999999999996</v>
      </c>
      <c r="U48">
        <v>-2.9</v>
      </c>
      <c r="V48">
        <v>-5.9</v>
      </c>
      <c r="W48">
        <v>-4.9000000000000004</v>
      </c>
      <c r="X48">
        <v>-0.7</v>
      </c>
      <c r="Y48">
        <v>-2.6</v>
      </c>
      <c r="Z48">
        <v>-3</v>
      </c>
      <c r="AA48">
        <v>2.7</v>
      </c>
      <c r="AB48">
        <v>-2.7</v>
      </c>
      <c r="AC48">
        <v>2.2000000000000002</v>
      </c>
      <c r="AD48">
        <v>0.9</v>
      </c>
      <c r="AE48">
        <v>-5.4</v>
      </c>
      <c r="AF48">
        <v>-3.7</v>
      </c>
      <c r="AG48">
        <v>-1.5</v>
      </c>
      <c r="AH48">
        <v>3.9</v>
      </c>
      <c r="AI48">
        <v>-5.4</v>
      </c>
      <c r="AJ48">
        <v>-4.4000000000000004</v>
      </c>
      <c r="AK48">
        <v>-2.4</v>
      </c>
      <c r="AL48">
        <v>3.4</v>
      </c>
      <c r="AM48">
        <v>-3.8</v>
      </c>
      <c r="AN48">
        <v>-3.8</v>
      </c>
      <c r="AO48">
        <v>-2.9</v>
      </c>
      <c r="AP48">
        <v>2</v>
      </c>
      <c r="AQ48">
        <v>-3.1</v>
      </c>
      <c r="AR48">
        <v>-3</v>
      </c>
      <c r="AS48">
        <v>2.2000000000000002</v>
      </c>
      <c r="AT48">
        <v>-2.9</v>
      </c>
      <c r="AU48">
        <v>-6</v>
      </c>
      <c r="AV48">
        <v>3.4</v>
      </c>
      <c r="AW48">
        <v>-3.1</v>
      </c>
      <c r="AX48">
        <v>-3.7</v>
      </c>
      <c r="AY48">
        <v>1.5</v>
      </c>
      <c r="BA48">
        <f t="shared" si="12"/>
        <v>5.3</v>
      </c>
      <c r="BB48">
        <f t="shared" si="5"/>
        <v>-2.8016008965199464</v>
      </c>
      <c r="BC48">
        <f t="shared" si="6"/>
        <v>-4.6293553984933498</v>
      </c>
      <c r="BD48">
        <f t="shared" si="7"/>
        <v>1.9625805034182988</v>
      </c>
      <c r="BE48">
        <f t="shared" si="8"/>
        <v>3.3662787613688758</v>
      </c>
      <c r="BF48">
        <f t="shared" si="9"/>
        <v>-2.9591741148673645</v>
      </c>
      <c r="BG48">
        <f t="shared" si="10"/>
        <v>-2.6417501840419249</v>
      </c>
      <c r="BH48">
        <f t="shared" si="11"/>
        <v>1.4752549288181036</v>
      </c>
    </row>
    <row r="49" spans="1:60" x14ac:dyDescent="0.3">
      <c r="A49">
        <v>1927</v>
      </c>
      <c r="B49">
        <v>0.28000000000000003</v>
      </c>
      <c r="C49">
        <v>-5.6</v>
      </c>
      <c r="D49">
        <v>2.5</v>
      </c>
      <c r="E49">
        <v>2.4</v>
      </c>
      <c r="F49">
        <v>-0.3</v>
      </c>
      <c r="G49">
        <v>-1</v>
      </c>
      <c r="H49">
        <v>0.3</v>
      </c>
      <c r="I49">
        <v>-0.7</v>
      </c>
      <c r="J49">
        <v>-1.1000000000000001</v>
      </c>
      <c r="K49">
        <v>1.1000000000000001</v>
      </c>
      <c r="L49">
        <v>2.2999999999999998</v>
      </c>
      <c r="M49">
        <v>0.5</v>
      </c>
      <c r="N49">
        <v>-1.8</v>
      </c>
      <c r="O49">
        <v>0.6</v>
      </c>
      <c r="P49">
        <v>0.7</v>
      </c>
      <c r="Q49">
        <v>1</v>
      </c>
      <c r="R49">
        <v>1.4</v>
      </c>
      <c r="S49">
        <v>2.2999999999999998</v>
      </c>
      <c r="T49">
        <v>-0.4</v>
      </c>
      <c r="U49">
        <v>-0.8</v>
      </c>
      <c r="V49">
        <v>-0.5</v>
      </c>
      <c r="W49">
        <v>0.5</v>
      </c>
      <c r="X49">
        <v>0.1</v>
      </c>
      <c r="Y49">
        <v>1.4</v>
      </c>
      <c r="Z49">
        <v>2.2999999999999998</v>
      </c>
      <c r="AA49">
        <v>-2</v>
      </c>
      <c r="AB49">
        <v>0.7</v>
      </c>
      <c r="AC49">
        <v>-0.3</v>
      </c>
      <c r="AD49">
        <v>-0.4</v>
      </c>
      <c r="AE49">
        <v>-0.5</v>
      </c>
      <c r="AF49">
        <v>-1.3</v>
      </c>
      <c r="AG49">
        <v>1.5</v>
      </c>
      <c r="AH49">
        <v>-0.4</v>
      </c>
      <c r="AI49">
        <v>-0.2</v>
      </c>
      <c r="AJ49">
        <v>0.6</v>
      </c>
      <c r="AK49">
        <v>2.1</v>
      </c>
      <c r="AL49">
        <v>-2.2000000000000002</v>
      </c>
      <c r="AM49">
        <v>0</v>
      </c>
      <c r="AN49">
        <v>-0.7</v>
      </c>
      <c r="AO49">
        <v>1.2</v>
      </c>
      <c r="AP49">
        <v>-0.9</v>
      </c>
      <c r="AQ49">
        <v>2.2999999999999998</v>
      </c>
      <c r="AR49">
        <v>2.5</v>
      </c>
      <c r="AS49">
        <v>-0.6</v>
      </c>
      <c r="AT49">
        <v>-0.1</v>
      </c>
      <c r="AU49">
        <v>-0.5</v>
      </c>
      <c r="AV49">
        <v>-2.2000000000000002</v>
      </c>
      <c r="AW49">
        <v>0.6</v>
      </c>
      <c r="AX49">
        <v>0.8</v>
      </c>
      <c r="AY49">
        <v>-1.7</v>
      </c>
      <c r="BA49">
        <f t="shared" si="12"/>
        <v>-5.6</v>
      </c>
      <c r="BB49">
        <f t="shared" si="5"/>
        <v>0.61680527533093843</v>
      </c>
      <c r="BC49">
        <f t="shared" si="6"/>
        <v>-0.20945425661625949</v>
      </c>
      <c r="BD49">
        <f t="shared" si="7"/>
        <v>-1.2402196154790572</v>
      </c>
      <c r="BE49">
        <f t="shared" si="8"/>
        <v>-2.0651150454755038</v>
      </c>
      <c r="BF49">
        <f t="shared" si="9"/>
        <v>1.7228684621901886</v>
      </c>
      <c r="BG49">
        <f t="shared" si="10"/>
        <v>2.1353559723123197</v>
      </c>
      <c r="BH49">
        <f t="shared" si="11"/>
        <v>-0.10204919346612852</v>
      </c>
    </row>
    <row r="50" spans="1:60" x14ac:dyDescent="0.3">
      <c r="A50">
        <v>1928</v>
      </c>
      <c r="B50">
        <v>-0.02</v>
      </c>
      <c r="C50">
        <v>-2.4</v>
      </c>
      <c r="D50">
        <v>-1.7</v>
      </c>
      <c r="E50">
        <v>-1.2</v>
      </c>
      <c r="F50">
        <v>1.5</v>
      </c>
      <c r="G50">
        <v>2.1</v>
      </c>
      <c r="H50">
        <v>0.3</v>
      </c>
      <c r="I50">
        <v>-2.5</v>
      </c>
      <c r="J50">
        <v>-2.2999999999999998</v>
      </c>
      <c r="K50">
        <v>-1.4</v>
      </c>
      <c r="L50">
        <v>-1.5</v>
      </c>
      <c r="M50">
        <v>0</v>
      </c>
      <c r="N50">
        <v>1.4</v>
      </c>
      <c r="O50">
        <v>-1.2</v>
      </c>
      <c r="P50">
        <v>-2.4</v>
      </c>
      <c r="Q50">
        <v>0.2</v>
      </c>
      <c r="R50">
        <v>-2.2999999999999998</v>
      </c>
      <c r="S50">
        <v>-1.3</v>
      </c>
      <c r="T50">
        <v>-2.2999999999999998</v>
      </c>
      <c r="U50">
        <v>-2.1</v>
      </c>
      <c r="V50">
        <v>-2.1</v>
      </c>
      <c r="W50">
        <v>-2.5</v>
      </c>
      <c r="X50">
        <v>-0.8</v>
      </c>
      <c r="Y50">
        <v>-0.4</v>
      </c>
      <c r="Z50">
        <v>-1.5</v>
      </c>
      <c r="AA50">
        <v>1.9</v>
      </c>
      <c r="AB50">
        <v>-1.9</v>
      </c>
      <c r="AC50">
        <v>0.8</v>
      </c>
      <c r="AD50">
        <v>1</v>
      </c>
      <c r="AE50">
        <v>-2.2999999999999998</v>
      </c>
      <c r="AF50">
        <v>-2.7</v>
      </c>
      <c r="AG50">
        <v>0.4</v>
      </c>
      <c r="AH50">
        <v>2.5</v>
      </c>
      <c r="AI50">
        <v>-2.5</v>
      </c>
      <c r="AJ50">
        <v>-2.5</v>
      </c>
      <c r="AK50">
        <v>0</v>
      </c>
      <c r="AL50">
        <v>1.8</v>
      </c>
      <c r="AM50">
        <v>-2.4</v>
      </c>
      <c r="AN50">
        <v>-2.5</v>
      </c>
      <c r="AO50">
        <v>-1.5</v>
      </c>
      <c r="AP50">
        <v>1</v>
      </c>
      <c r="AQ50">
        <v>-1.9</v>
      </c>
      <c r="AR50">
        <v>-0.3</v>
      </c>
      <c r="AS50">
        <v>1.7</v>
      </c>
      <c r="AT50">
        <v>-1.9</v>
      </c>
      <c r="AU50">
        <v>-2.5</v>
      </c>
      <c r="AV50">
        <v>1.2</v>
      </c>
      <c r="AW50">
        <v>-1.6</v>
      </c>
      <c r="AX50">
        <v>-2.5</v>
      </c>
      <c r="AY50">
        <v>0.7</v>
      </c>
      <c r="BA50">
        <f t="shared" si="12"/>
        <v>-2.4</v>
      </c>
      <c r="BB50">
        <f t="shared" si="5"/>
        <v>-1.2836702739217378</v>
      </c>
      <c r="BC50">
        <f t="shared" si="6"/>
        <v>-2.3830580247600639</v>
      </c>
      <c r="BD50">
        <f t="shared" si="7"/>
        <v>1.1896763924129701</v>
      </c>
      <c r="BE50">
        <f t="shared" si="8"/>
        <v>1.5024339289284592</v>
      </c>
      <c r="BF50">
        <f t="shared" si="9"/>
        <v>-1.6269915235697268</v>
      </c>
      <c r="BG50">
        <f t="shared" si="10"/>
        <v>-0.15067239079571709</v>
      </c>
      <c r="BH50">
        <f t="shared" si="11"/>
        <v>1.4444561178544888</v>
      </c>
    </row>
    <row r="51" spans="1:60" x14ac:dyDescent="0.3">
      <c r="A51">
        <v>1929</v>
      </c>
      <c r="B51">
        <v>0.28000000000000003</v>
      </c>
      <c r="C51">
        <v>-3.1</v>
      </c>
      <c r="D51">
        <v>2.5</v>
      </c>
      <c r="E51">
        <v>1.5</v>
      </c>
      <c r="F51">
        <v>-1.2</v>
      </c>
      <c r="G51">
        <v>-1.1000000000000001</v>
      </c>
      <c r="H51">
        <v>-1.5</v>
      </c>
      <c r="I51">
        <v>0.8</v>
      </c>
      <c r="J51">
        <v>2.2999999999999998</v>
      </c>
      <c r="K51">
        <v>2.1</v>
      </c>
      <c r="L51">
        <v>2.2999999999999998</v>
      </c>
      <c r="M51">
        <v>0.8</v>
      </c>
      <c r="N51">
        <v>-1.7</v>
      </c>
      <c r="O51">
        <v>1.8</v>
      </c>
      <c r="P51">
        <v>2.2000000000000002</v>
      </c>
      <c r="Q51">
        <v>0.7</v>
      </c>
      <c r="R51">
        <v>2.5</v>
      </c>
      <c r="S51">
        <v>2.1</v>
      </c>
      <c r="T51">
        <v>1</v>
      </c>
      <c r="U51">
        <v>2.2999999999999998</v>
      </c>
      <c r="V51">
        <v>-0.1</v>
      </c>
      <c r="W51">
        <v>1</v>
      </c>
      <c r="X51">
        <v>0</v>
      </c>
      <c r="Y51">
        <v>1</v>
      </c>
      <c r="Z51">
        <v>2.5</v>
      </c>
      <c r="AA51">
        <v>-0.9</v>
      </c>
      <c r="AB51">
        <v>2</v>
      </c>
      <c r="AC51">
        <v>0</v>
      </c>
      <c r="AD51">
        <v>0.4</v>
      </c>
      <c r="AE51">
        <v>0.8</v>
      </c>
      <c r="AF51">
        <v>1.7</v>
      </c>
      <c r="AG51">
        <v>-0.6</v>
      </c>
      <c r="AH51">
        <v>-1</v>
      </c>
      <c r="AI51">
        <v>1.5</v>
      </c>
      <c r="AJ51">
        <v>2.2999999999999998</v>
      </c>
      <c r="AK51">
        <v>1.1000000000000001</v>
      </c>
      <c r="AL51">
        <v>-1.3</v>
      </c>
      <c r="AM51">
        <v>1.9</v>
      </c>
      <c r="AN51">
        <v>0.7</v>
      </c>
      <c r="AO51">
        <v>1.6</v>
      </c>
      <c r="AP51">
        <v>0.3</v>
      </c>
      <c r="AQ51">
        <v>2.2000000000000002</v>
      </c>
      <c r="AR51">
        <v>1</v>
      </c>
      <c r="AS51">
        <v>-1.6</v>
      </c>
      <c r="AT51">
        <v>2.2999999999999998</v>
      </c>
      <c r="AU51">
        <v>0.6</v>
      </c>
      <c r="AV51">
        <v>-0.9</v>
      </c>
      <c r="AW51">
        <v>0.3</v>
      </c>
      <c r="AX51">
        <v>2.1</v>
      </c>
      <c r="AY51">
        <v>-2.4</v>
      </c>
      <c r="BA51">
        <f t="shared" si="12"/>
        <v>-3.1</v>
      </c>
      <c r="BB51">
        <f t="shared" si="5"/>
        <v>1.0264638909144592</v>
      </c>
      <c r="BC51">
        <f t="shared" si="6"/>
        <v>1.3532705646650509</v>
      </c>
      <c r="BD51">
        <f t="shared" si="7"/>
        <v>-0.66885104659828631</v>
      </c>
      <c r="BE51">
        <f t="shared" si="8"/>
        <v>-1.3264308768264668</v>
      </c>
      <c r="BF51">
        <f t="shared" si="9"/>
        <v>2.1541556783331943</v>
      </c>
      <c r="BG51">
        <f t="shared" si="10"/>
        <v>0.95707316243552454</v>
      </c>
      <c r="BH51">
        <f t="shared" si="11"/>
        <v>-1.1324724962478325</v>
      </c>
    </row>
    <row r="52" spans="1:60" x14ac:dyDescent="0.3">
      <c r="A52">
        <v>1930</v>
      </c>
      <c r="B52">
        <v>0.43</v>
      </c>
      <c r="C52">
        <v>-2</v>
      </c>
      <c r="D52">
        <v>-0.1</v>
      </c>
      <c r="E52">
        <v>0.4</v>
      </c>
      <c r="F52">
        <v>-0.5</v>
      </c>
      <c r="G52">
        <v>-0.2</v>
      </c>
      <c r="H52">
        <v>0.2</v>
      </c>
      <c r="I52">
        <v>-0.3</v>
      </c>
      <c r="J52">
        <v>-0.4</v>
      </c>
      <c r="K52">
        <v>-1.2</v>
      </c>
      <c r="L52">
        <v>-0.4</v>
      </c>
      <c r="M52">
        <v>1.4</v>
      </c>
      <c r="N52">
        <v>1.8</v>
      </c>
      <c r="O52">
        <v>1.1000000000000001</v>
      </c>
      <c r="P52">
        <v>0.5</v>
      </c>
      <c r="Q52">
        <v>0.4</v>
      </c>
      <c r="R52">
        <v>0.7</v>
      </c>
      <c r="S52">
        <v>-0.2</v>
      </c>
      <c r="T52">
        <v>0.1</v>
      </c>
      <c r="U52">
        <v>-0.2</v>
      </c>
      <c r="V52">
        <v>-0.6</v>
      </c>
      <c r="W52">
        <v>0.1</v>
      </c>
      <c r="X52">
        <v>0.9</v>
      </c>
      <c r="Y52">
        <v>0.9</v>
      </c>
      <c r="Z52">
        <v>0.1</v>
      </c>
      <c r="AA52">
        <v>1.8</v>
      </c>
      <c r="AB52">
        <v>0.1</v>
      </c>
      <c r="AC52">
        <v>1.1000000000000001</v>
      </c>
      <c r="AD52">
        <v>0.5</v>
      </c>
      <c r="AE52">
        <v>-0.2</v>
      </c>
      <c r="AF52">
        <v>-0.5</v>
      </c>
      <c r="AG52">
        <v>-0.3</v>
      </c>
      <c r="AH52">
        <v>0.5</v>
      </c>
      <c r="AI52">
        <v>-0.4</v>
      </c>
      <c r="AJ52">
        <v>0.8</v>
      </c>
      <c r="AK52">
        <v>0.7</v>
      </c>
      <c r="AL52">
        <v>1</v>
      </c>
      <c r="AM52">
        <v>-0.1</v>
      </c>
      <c r="AN52">
        <v>0.4</v>
      </c>
      <c r="AO52">
        <v>-0.2</v>
      </c>
      <c r="AP52">
        <v>0.8</v>
      </c>
      <c r="AQ52">
        <v>0.2</v>
      </c>
      <c r="AR52">
        <v>0</v>
      </c>
      <c r="AS52">
        <v>0.8</v>
      </c>
      <c r="AT52">
        <v>0.1</v>
      </c>
      <c r="AU52">
        <v>-0.5</v>
      </c>
      <c r="AV52">
        <v>1.3</v>
      </c>
      <c r="AW52">
        <v>0.9</v>
      </c>
      <c r="AX52">
        <v>0.4</v>
      </c>
      <c r="AY52">
        <v>1</v>
      </c>
      <c r="BA52">
        <f t="shared" si="12"/>
        <v>-2</v>
      </c>
      <c r="BB52">
        <f t="shared" si="5"/>
        <v>0.844963338418385</v>
      </c>
      <c r="BC52">
        <f t="shared" si="6"/>
        <v>-0.22902553413236057</v>
      </c>
      <c r="BD52">
        <f t="shared" si="7"/>
        <v>1.1502548108196595</v>
      </c>
      <c r="BE52">
        <f t="shared" si="8"/>
        <v>1.3511104673225149</v>
      </c>
      <c r="BF52">
        <f t="shared" si="9"/>
        <v>-7.3260064517925397E-2</v>
      </c>
      <c r="BG52">
        <f t="shared" si="10"/>
        <v>0.19613378329458125</v>
      </c>
      <c r="BH52">
        <f t="shared" si="11"/>
        <v>2.4817054512072514E-2</v>
      </c>
    </row>
    <row r="53" spans="1:60" x14ac:dyDescent="0.3">
      <c r="A53">
        <v>1931</v>
      </c>
      <c r="B53">
        <v>-0.95</v>
      </c>
      <c r="C53">
        <v>-1.1000000000000001</v>
      </c>
      <c r="D53">
        <v>-3.6</v>
      </c>
      <c r="E53">
        <v>-3.6</v>
      </c>
      <c r="F53">
        <v>1.3</v>
      </c>
      <c r="G53">
        <v>3.6</v>
      </c>
      <c r="H53">
        <v>-1.6</v>
      </c>
      <c r="I53">
        <v>0.3</v>
      </c>
      <c r="J53">
        <v>-2</v>
      </c>
      <c r="K53">
        <v>-3.8</v>
      </c>
      <c r="L53">
        <v>-3.3</v>
      </c>
      <c r="M53">
        <v>-0.7</v>
      </c>
      <c r="N53">
        <v>0.7</v>
      </c>
      <c r="O53">
        <v>-2.2999999999999998</v>
      </c>
      <c r="P53">
        <v>-2.4</v>
      </c>
      <c r="Q53">
        <v>-3.3</v>
      </c>
      <c r="R53">
        <v>-2.8</v>
      </c>
      <c r="S53">
        <v>-4.5</v>
      </c>
      <c r="T53">
        <v>1.1000000000000001</v>
      </c>
      <c r="U53">
        <v>-1.8</v>
      </c>
      <c r="V53">
        <v>3.1</v>
      </c>
      <c r="W53">
        <v>-0.2</v>
      </c>
      <c r="X53">
        <v>0.8</v>
      </c>
      <c r="Y53">
        <v>-3</v>
      </c>
      <c r="Z53">
        <v>-3.7</v>
      </c>
      <c r="AA53">
        <v>1.4</v>
      </c>
      <c r="AB53">
        <v>-3</v>
      </c>
      <c r="AC53">
        <v>0.7</v>
      </c>
      <c r="AD53">
        <v>-1.3</v>
      </c>
      <c r="AE53">
        <v>1.7</v>
      </c>
      <c r="AF53">
        <v>-0.8</v>
      </c>
      <c r="AG53">
        <v>-1.6</v>
      </c>
      <c r="AH53">
        <v>2.2999999999999998</v>
      </c>
      <c r="AI53">
        <v>1</v>
      </c>
      <c r="AJ53">
        <v>-2</v>
      </c>
      <c r="AK53">
        <v>-4.0999999999999996</v>
      </c>
      <c r="AL53">
        <v>2.2000000000000002</v>
      </c>
      <c r="AM53">
        <v>-0.9</v>
      </c>
      <c r="AN53">
        <v>0.5</v>
      </c>
      <c r="AO53">
        <v>-3.1</v>
      </c>
      <c r="AP53">
        <v>0.1</v>
      </c>
      <c r="AQ53">
        <v>-3.3</v>
      </c>
      <c r="AR53">
        <v>-4.5999999999999996</v>
      </c>
      <c r="AS53">
        <v>0.2</v>
      </c>
      <c r="AT53">
        <v>-2.6</v>
      </c>
      <c r="AU53">
        <v>1.9</v>
      </c>
      <c r="AV53">
        <v>1.7</v>
      </c>
      <c r="AW53">
        <v>0.3</v>
      </c>
      <c r="AX53">
        <v>-2.5</v>
      </c>
      <c r="AY53">
        <v>-0.7</v>
      </c>
      <c r="BA53">
        <f t="shared" si="12"/>
        <v>-1.1000000000000001</v>
      </c>
      <c r="BB53">
        <f t="shared" si="5"/>
        <v>-1.0557931562065217</v>
      </c>
      <c r="BC53">
        <f t="shared" si="6"/>
        <v>0.29547954284442246</v>
      </c>
      <c r="BD53">
        <f t="shared" si="7"/>
        <v>0.19774245798744675</v>
      </c>
      <c r="BE53">
        <f t="shared" si="8"/>
        <v>1.5586138234106017</v>
      </c>
      <c r="BF53">
        <f t="shared" si="9"/>
        <v>-3.4197672661026317</v>
      </c>
      <c r="BG53">
        <f t="shared" si="10"/>
        <v>-4.2584179440269585</v>
      </c>
      <c r="BH53">
        <f t="shared" si="11"/>
        <v>0.89973698398589486</v>
      </c>
    </row>
    <row r="54" spans="1:60" x14ac:dyDescent="0.3">
      <c r="A54">
        <v>1932</v>
      </c>
      <c r="B54">
        <v>-1.1000000000000001</v>
      </c>
      <c r="C54">
        <v>1.6</v>
      </c>
      <c r="D54">
        <v>-1.6</v>
      </c>
      <c r="E54">
        <v>-0.3</v>
      </c>
      <c r="F54">
        <v>-0.2</v>
      </c>
      <c r="G54">
        <v>0.1</v>
      </c>
      <c r="H54">
        <v>-0.6</v>
      </c>
      <c r="I54">
        <v>-1.6</v>
      </c>
      <c r="J54">
        <v>-2.4</v>
      </c>
      <c r="K54">
        <v>-1.7</v>
      </c>
      <c r="L54">
        <v>-1.3</v>
      </c>
      <c r="M54">
        <v>-1.6</v>
      </c>
      <c r="N54">
        <v>-0.9</v>
      </c>
      <c r="O54">
        <v>-1.7</v>
      </c>
      <c r="P54">
        <v>-2.4</v>
      </c>
      <c r="Q54">
        <v>-0.8</v>
      </c>
      <c r="R54">
        <v>-1.9</v>
      </c>
      <c r="S54">
        <v>-1.5</v>
      </c>
      <c r="T54">
        <v>-1.3</v>
      </c>
      <c r="U54">
        <v>-2.5</v>
      </c>
      <c r="V54">
        <v>-0.9</v>
      </c>
      <c r="W54">
        <v>-2.5</v>
      </c>
      <c r="X54">
        <v>-2.2999999999999998</v>
      </c>
      <c r="Y54">
        <v>-0.9</v>
      </c>
      <c r="Z54">
        <v>-1.4</v>
      </c>
      <c r="AA54">
        <v>-1.2</v>
      </c>
      <c r="AB54">
        <v>-1.7</v>
      </c>
      <c r="AC54">
        <v>-0.7</v>
      </c>
      <c r="AD54">
        <v>-0.2</v>
      </c>
      <c r="AE54">
        <v>-1.2</v>
      </c>
      <c r="AF54">
        <v>-2.1</v>
      </c>
      <c r="AG54">
        <v>-0.9</v>
      </c>
      <c r="AH54">
        <v>0</v>
      </c>
      <c r="AI54">
        <v>-2.4</v>
      </c>
      <c r="AJ54">
        <v>-2.5</v>
      </c>
      <c r="AK54">
        <v>-0.5</v>
      </c>
      <c r="AL54">
        <v>0</v>
      </c>
      <c r="AM54">
        <v>-2.4</v>
      </c>
      <c r="AN54">
        <v>-1</v>
      </c>
      <c r="AO54">
        <v>-1.2</v>
      </c>
      <c r="AP54">
        <v>-0.5</v>
      </c>
      <c r="AQ54">
        <v>-1.5</v>
      </c>
      <c r="AR54">
        <v>-1.4</v>
      </c>
      <c r="AS54">
        <v>-0.3</v>
      </c>
      <c r="AT54">
        <v>-2.1</v>
      </c>
      <c r="AU54">
        <v>-2.1</v>
      </c>
      <c r="AV54">
        <v>-0.2</v>
      </c>
      <c r="AW54">
        <v>-2.9</v>
      </c>
      <c r="AX54">
        <v>-2.1</v>
      </c>
      <c r="AY54">
        <v>-1.4</v>
      </c>
      <c r="BA54">
        <f t="shared" si="12"/>
        <v>1.6</v>
      </c>
      <c r="BB54">
        <f t="shared" si="5"/>
        <v>-2.0471001784987317</v>
      </c>
      <c r="BC54">
        <f t="shared" si="6"/>
        <v>-1.9838083144032339</v>
      </c>
      <c r="BD54">
        <f t="shared" si="7"/>
        <v>-0.88773160214187552</v>
      </c>
      <c r="BE54">
        <f t="shared" si="8"/>
        <v>-0.35771818652913168</v>
      </c>
      <c r="BF54">
        <f t="shared" si="9"/>
        <v>-1.454957180304133</v>
      </c>
      <c r="BG54">
        <f t="shared" si="10"/>
        <v>-1.1308009650356785</v>
      </c>
      <c r="BH54">
        <f t="shared" si="11"/>
        <v>-0.29602284815014501</v>
      </c>
    </row>
    <row r="55" spans="1:60" x14ac:dyDescent="0.3">
      <c r="A55">
        <v>1933</v>
      </c>
      <c r="B55">
        <v>-0.42</v>
      </c>
      <c r="C55">
        <v>-0.3</v>
      </c>
      <c r="D55">
        <v>1.3</v>
      </c>
      <c r="E55">
        <v>1</v>
      </c>
      <c r="F55">
        <v>-2.9</v>
      </c>
      <c r="G55">
        <v>-2.2000000000000002</v>
      </c>
      <c r="H55">
        <v>-1.3</v>
      </c>
      <c r="I55">
        <v>0</v>
      </c>
      <c r="J55">
        <v>-0.1</v>
      </c>
      <c r="K55">
        <v>0.4</v>
      </c>
      <c r="L55">
        <v>1</v>
      </c>
      <c r="M55">
        <v>-0.1</v>
      </c>
      <c r="N55">
        <v>-2.8</v>
      </c>
      <c r="O55">
        <v>0.2</v>
      </c>
      <c r="P55">
        <v>0.3</v>
      </c>
      <c r="Q55">
        <v>0.9</v>
      </c>
      <c r="R55">
        <v>0.8</v>
      </c>
      <c r="S55">
        <v>1.6</v>
      </c>
      <c r="T55">
        <v>-0.1</v>
      </c>
      <c r="U55">
        <v>0</v>
      </c>
      <c r="V55">
        <v>-0.6</v>
      </c>
      <c r="W55">
        <v>-0.1</v>
      </c>
      <c r="X55">
        <v>-0.3</v>
      </c>
      <c r="Y55">
        <v>0.2</v>
      </c>
      <c r="Z55">
        <v>1.5</v>
      </c>
      <c r="AA55">
        <v>-0.4</v>
      </c>
      <c r="AB55">
        <v>1.3</v>
      </c>
      <c r="AC55">
        <v>0.8</v>
      </c>
      <c r="AD55">
        <v>-0.2</v>
      </c>
      <c r="AE55">
        <v>-0.5</v>
      </c>
      <c r="AF55">
        <v>0.1</v>
      </c>
      <c r="AG55">
        <v>-1.6</v>
      </c>
      <c r="AH55">
        <v>-3.1</v>
      </c>
      <c r="AI55">
        <v>0.8</v>
      </c>
      <c r="AJ55">
        <v>0.6</v>
      </c>
      <c r="AK55">
        <v>1.5</v>
      </c>
      <c r="AL55">
        <v>-2.2999999999999998</v>
      </c>
      <c r="AM55">
        <v>0.7</v>
      </c>
      <c r="AN55">
        <v>-0.3</v>
      </c>
      <c r="AO55">
        <v>1.4</v>
      </c>
      <c r="AP55">
        <v>0</v>
      </c>
      <c r="AQ55">
        <v>0.7</v>
      </c>
      <c r="AR55">
        <v>1.3</v>
      </c>
      <c r="AS55">
        <v>-3.2</v>
      </c>
      <c r="AT55">
        <v>0.6</v>
      </c>
      <c r="AU55">
        <v>-0.1</v>
      </c>
      <c r="AV55">
        <v>-2.1</v>
      </c>
      <c r="AW55">
        <v>-0.7</v>
      </c>
      <c r="AX55">
        <v>0.6</v>
      </c>
      <c r="AY55">
        <v>-1.6</v>
      </c>
      <c r="BA55">
        <f t="shared" si="12"/>
        <v>-0.3</v>
      </c>
      <c r="BB55">
        <f t="shared" si="5"/>
        <v>-2.8899794659353745E-2</v>
      </c>
      <c r="BC55">
        <f t="shared" si="6"/>
        <v>0.29844022726237873</v>
      </c>
      <c r="BD55">
        <f t="shared" si="7"/>
        <v>-0.37418505770398863</v>
      </c>
      <c r="BE55">
        <f t="shared" si="8"/>
        <v>-2.4143791543066055</v>
      </c>
      <c r="BF55">
        <f t="shared" si="9"/>
        <v>1.0456605529766949</v>
      </c>
      <c r="BG55">
        <f t="shared" si="10"/>
        <v>1.2538760565707219</v>
      </c>
      <c r="BH55">
        <f t="shared" si="11"/>
        <v>-2.3376344587407289</v>
      </c>
    </row>
    <row r="56" spans="1:60" x14ac:dyDescent="0.3">
      <c r="A56">
        <v>1934</v>
      </c>
      <c r="B56">
        <v>2.82</v>
      </c>
      <c r="C56">
        <v>0.8</v>
      </c>
      <c r="D56">
        <v>-0.4</v>
      </c>
      <c r="E56">
        <v>0</v>
      </c>
      <c r="F56">
        <v>5.8</v>
      </c>
      <c r="G56">
        <v>6</v>
      </c>
      <c r="H56">
        <v>5.2</v>
      </c>
      <c r="I56">
        <v>-0.1</v>
      </c>
      <c r="J56">
        <v>-1.4</v>
      </c>
      <c r="K56">
        <v>-0.8</v>
      </c>
      <c r="L56">
        <v>-0.8</v>
      </c>
      <c r="M56">
        <v>3</v>
      </c>
      <c r="N56">
        <v>7.4</v>
      </c>
      <c r="O56">
        <v>0.6</v>
      </c>
      <c r="P56">
        <v>-0.2</v>
      </c>
      <c r="Q56">
        <v>2.8</v>
      </c>
      <c r="R56">
        <v>0.1</v>
      </c>
      <c r="S56">
        <v>-0.5</v>
      </c>
      <c r="T56">
        <v>0.1</v>
      </c>
      <c r="U56">
        <v>-1.3</v>
      </c>
      <c r="V56">
        <v>0.5</v>
      </c>
      <c r="W56">
        <v>-1.5</v>
      </c>
      <c r="X56">
        <v>1.6</v>
      </c>
      <c r="Y56">
        <v>0.6</v>
      </c>
      <c r="Z56">
        <v>-0.1</v>
      </c>
      <c r="AA56">
        <v>5.6</v>
      </c>
      <c r="AB56">
        <v>-0.7</v>
      </c>
      <c r="AC56">
        <v>4.3</v>
      </c>
      <c r="AD56">
        <v>4.7</v>
      </c>
      <c r="AE56">
        <v>0.3</v>
      </c>
      <c r="AF56">
        <v>-1.1000000000000001</v>
      </c>
      <c r="AG56">
        <v>3.7</v>
      </c>
      <c r="AH56">
        <v>7.2</v>
      </c>
      <c r="AI56">
        <v>-0.3</v>
      </c>
      <c r="AJ56">
        <v>-0.7</v>
      </c>
      <c r="AK56">
        <v>0.9</v>
      </c>
      <c r="AL56">
        <v>6.3</v>
      </c>
      <c r="AM56">
        <v>-0.6</v>
      </c>
      <c r="AN56">
        <v>-0.4</v>
      </c>
      <c r="AO56">
        <v>-0.9</v>
      </c>
      <c r="AP56">
        <v>4.9000000000000004</v>
      </c>
      <c r="AQ56">
        <v>-0.2</v>
      </c>
      <c r="AR56">
        <v>0.5</v>
      </c>
      <c r="AS56">
        <v>6.8</v>
      </c>
      <c r="AT56">
        <v>-0.8</v>
      </c>
      <c r="AU56">
        <v>0</v>
      </c>
      <c r="AV56">
        <v>5.2</v>
      </c>
      <c r="AW56">
        <v>0.7</v>
      </c>
      <c r="AX56">
        <v>-0.6</v>
      </c>
      <c r="AY56">
        <v>6.2</v>
      </c>
      <c r="BA56">
        <f t="shared" si="12"/>
        <v>0.8</v>
      </c>
      <c r="BB56">
        <f t="shared" si="5"/>
        <v>0.64160273071743967</v>
      </c>
      <c r="BC56">
        <f t="shared" si="6"/>
        <v>-0.3078560334316518</v>
      </c>
      <c r="BD56">
        <f t="shared" si="7"/>
        <v>5.2690287464513874</v>
      </c>
      <c r="BE56">
        <f t="shared" si="8"/>
        <v>6.3726849112727839</v>
      </c>
      <c r="BF56">
        <f t="shared" si="9"/>
        <v>-0.46224746721399507</v>
      </c>
      <c r="BG56">
        <f t="shared" si="10"/>
        <v>1.0235629544863711</v>
      </c>
      <c r="BH56">
        <f t="shared" si="11"/>
        <v>5.7273287481603452</v>
      </c>
    </row>
    <row r="57" spans="1:60" x14ac:dyDescent="0.3">
      <c r="A57">
        <v>1935</v>
      </c>
      <c r="B57">
        <v>-0.7</v>
      </c>
      <c r="C57">
        <v>-0.6</v>
      </c>
      <c r="D57">
        <v>2.4</v>
      </c>
      <c r="E57">
        <v>1.3</v>
      </c>
      <c r="F57">
        <v>-1.9</v>
      </c>
      <c r="G57">
        <v>-1.8</v>
      </c>
      <c r="H57">
        <v>-1.3</v>
      </c>
      <c r="I57">
        <v>-0.6</v>
      </c>
      <c r="J57">
        <v>-0.8</v>
      </c>
      <c r="K57">
        <v>1.7</v>
      </c>
      <c r="L57">
        <v>2.4</v>
      </c>
      <c r="M57">
        <v>-1.1000000000000001</v>
      </c>
      <c r="N57">
        <v>-2.1</v>
      </c>
      <c r="O57">
        <v>-0.7</v>
      </c>
      <c r="P57">
        <v>-0.2</v>
      </c>
      <c r="Q57">
        <v>-0.1</v>
      </c>
      <c r="R57">
        <v>1.4</v>
      </c>
      <c r="S57">
        <v>2.1</v>
      </c>
      <c r="T57">
        <v>-0.8</v>
      </c>
      <c r="U57">
        <v>-0.6</v>
      </c>
      <c r="V57">
        <v>-1.5</v>
      </c>
      <c r="W57">
        <v>-1.2</v>
      </c>
      <c r="X57">
        <v>-1.5</v>
      </c>
      <c r="Y57">
        <v>-0.4</v>
      </c>
      <c r="Z57">
        <v>2.2999999999999998</v>
      </c>
      <c r="AA57">
        <v>-3.7</v>
      </c>
      <c r="AB57">
        <v>1</v>
      </c>
      <c r="AC57">
        <v>-2.4</v>
      </c>
      <c r="AD57">
        <v>-1.7</v>
      </c>
      <c r="AE57">
        <v>-1.4</v>
      </c>
      <c r="AF57">
        <v>-0.8</v>
      </c>
      <c r="AG57">
        <v>-0.4</v>
      </c>
      <c r="AH57">
        <v>-1.9</v>
      </c>
      <c r="AI57">
        <v>-1.5</v>
      </c>
      <c r="AJ57">
        <v>-0.3</v>
      </c>
      <c r="AK57">
        <v>0.4</v>
      </c>
      <c r="AL57">
        <v>-1.7</v>
      </c>
      <c r="AM57">
        <v>-0.7</v>
      </c>
      <c r="AN57">
        <v>-0.5</v>
      </c>
      <c r="AO57">
        <v>2.1</v>
      </c>
      <c r="AP57">
        <v>-2.1</v>
      </c>
      <c r="AQ57">
        <v>2</v>
      </c>
      <c r="AR57">
        <v>1.3</v>
      </c>
      <c r="AS57">
        <v>-1.7</v>
      </c>
      <c r="AT57">
        <v>0.1</v>
      </c>
      <c r="AU57">
        <v>-1.9</v>
      </c>
      <c r="AV57">
        <v>-2</v>
      </c>
      <c r="AW57">
        <v>-1.4</v>
      </c>
      <c r="AX57">
        <v>0.3</v>
      </c>
      <c r="AY57">
        <v>-2.4</v>
      </c>
      <c r="BA57">
        <f t="shared" si="12"/>
        <v>-0.6</v>
      </c>
      <c r="BB57">
        <f t="shared" si="5"/>
        <v>-0.91771275572515676</v>
      </c>
      <c r="BC57">
        <f t="shared" si="6"/>
        <v>-0.98164345305251011</v>
      </c>
      <c r="BD57">
        <f t="shared" si="7"/>
        <v>-2.6427110751164204</v>
      </c>
      <c r="BE57">
        <f t="shared" si="8"/>
        <v>-1.9162255127980186</v>
      </c>
      <c r="BF57">
        <f t="shared" si="9"/>
        <v>1.7311251257940437</v>
      </c>
      <c r="BG57">
        <f t="shared" si="10"/>
        <v>0.87188203823698773</v>
      </c>
      <c r="BH57">
        <f t="shared" si="11"/>
        <v>-1.4976147871828871</v>
      </c>
    </row>
    <row r="58" spans="1:60" x14ac:dyDescent="0.3">
      <c r="A58">
        <v>1936</v>
      </c>
      <c r="B58">
        <v>1.45</v>
      </c>
      <c r="C58">
        <v>-0.7</v>
      </c>
      <c r="D58">
        <v>1.2</v>
      </c>
      <c r="E58">
        <v>1.7</v>
      </c>
      <c r="F58">
        <v>2.6</v>
      </c>
      <c r="G58">
        <v>2.4</v>
      </c>
      <c r="H58">
        <v>2</v>
      </c>
      <c r="I58">
        <v>1.6</v>
      </c>
      <c r="J58">
        <v>1.4</v>
      </c>
      <c r="K58">
        <v>-0.3</v>
      </c>
      <c r="L58">
        <v>1</v>
      </c>
      <c r="M58">
        <v>1.8</v>
      </c>
      <c r="N58">
        <v>1.3</v>
      </c>
      <c r="O58">
        <v>1.3</v>
      </c>
      <c r="P58">
        <v>0.7</v>
      </c>
      <c r="Q58">
        <v>2.6</v>
      </c>
      <c r="R58">
        <v>1.4</v>
      </c>
      <c r="S58">
        <v>0.4</v>
      </c>
      <c r="T58">
        <v>1.9</v>
      </c>
      <c r="U58">
        <v>1.1000000000000001</v>
      </c>
      <c r="V58">
        <v>2.1</v>
      </c>
      <c r="W58">
        <v>0.1</v>
      </c>
      <c r="X58">
        <v>-0.9</v>
      </c>
      <c r="Y58">
        <v>2</v>
      </c>
      <c r="Z58">
        <v>0.9</v>
      </c>
      <c r="AA58">
        <v>1.8</v>
      </c>
      <c r="AB58">
        <v>0.9</v>
      </c>
      <c r="AC58">
        <v>0.3</v>
      </c>
      <c r="AD58">
        <v>1.9</v>
      </c>
      <c r="AE58">
        <v>2.5</v>
      </c>
      <c r="AF58">
        <v>1.4</v>
      </c>
      <c r="AG58">
        <v>1.7</v>
      </c>
      <c r="AH58">
        <v>2.6</v>
      </c>
      <c r="AI58">
        <v>1.8</v>
      </c>
      <c r="AJ58">
        <v>0.7</v>
      </c>
      <c r="AK58">
        <v>2.9</v>
      </c>
      <c r="AL58">
        <v>2.1</v>
      </c>
      <c r="AM58">
        <v>1.1000000000000001</v>
      </c>
      <c r="AN58">
        <v>1.3</v>
      </c>
      <c r="AO58">
        <v>0.8</v>
      </c>
      <c r="AP58">
        <v>1.2</v>
      </c>
      <c r="AQ58">
        <v>1.2</v>
      </c>
      <c r="AR58">
        <v>0.8</v>
      </c>
      <c r="AS58">
        <v>2.4</v>
      </c>
      <c r="AT58">
        <v>1.1000000000000001</v>
      </c>
      <c r="AU58">
        <v>2.6</v>
      </c>
      <c r="AV58">
        <v>1.4</v>
      </c>
      <c r="AW58">
        <v>-0.1</v>
      </c>
      <c r="AX58">
        <v>0.9</v>
      </c>
      <c r="AY58">
        <v>1.3</v>
      </c>
      <c r="BA58">
        <f t="shared" si="12"/>
        <v>-0.7</v>
      </c>
      <c r="BB58">
        <f t="shared" si="5"/>
        <v>0.65408735253723205</v>
      </c>
      <c r="BC58">
        <f t="shared" si="6"/>
        <v>1.5906039249811545</v>
      </c>
      <c r="BD58">
        <f t="shared" si="7"/>
        <v>1.3910758056803643</v>
      </c>
      <c r="BE58">
        <f t="shared" si="8"/>
        <v>1.6404354549794555</v>
      </c>
      <c r="BF58">
        <f t="shared" si="9"/>
        <v>0.92715222173164191</v>
      </c>
      <c r="BG58">
        <f t="shared" si="10"/>
        <v>1.507590544982762</v>
      </c>
      <c r="BH58">
        <f t="shared" si="11"/>
        <v>2.2809662377781339</v>
      </c>
    </row>
    <row r="59" spans="1:60" x14ac:dyDescent="0.3">
      <c r="A59">
        <v>1937</v>
      </c>
      <c r="B59">
        <v>-0.63</v>
      </c>
      <c r="C59">
        <v>-2.9</v>
      </c>
      <c r="D59">
        <v>-0.6</v>
      </c>
      <c r="E59">
        <v>-0.7</v>
      </c>
      <c r="F59">
        <v>-0.1</v>
      </c>
      <c r="G59">
        <v>-0.1</v>
      </c>
      <c r="H59">
        <v>-0.1</v>
      </c>
      <c r="I59">
        <v>-1.3</v>
      </c>
      <c r="J59">
        <v>-1.5</v>
      </c>
      <c r="K59">
        <v>-1.5</v>
      </c>
      <c r="L59">
        <v>-1.3</v>
      </c>
      <c r="M59">
        <v>-1</v>
      </c>
      <c r="N59">
        <v>-0.2</v>
      </c>
      <c r="O59">
        <v>-1.3</v>
      </c>
      <c r="P59">
        <v>-1.7</v>
      </c>
      <c r="Q59">
        <v>-0.5</v>
      </c>
      <c r="R59">
        <v>-1.6</v>
      </c>
      <c r="S59">
        <v>-1.6</v>
      </c>
      <c r="T59">
        <v>-1.6</v>
      </c>
      <c r="U59">
        <v>-1.4</v>
      </c>
      <c r="V59">
        <v>0.2</v>
      </c>
      <c r="W59">
        <v>-1.6</v>
      </c>
      <c r="X59">
        <v>-1.7</v>
      </c>
      <c r="Y59">
        <v>-1.4</v>
      </c>
      <c r="Z59">
        <v>-0.7</v>
      </c>
      <c r="AA59">
        <v>0.7</v>
      </c>
      <c r="AB59">
        <v>-1.1000000000000001</v>
      </c>
      <c r="AC59">
        <v>0.6</v>
      </c>
      <c r="AD59">
        <v>-0.3</v>
      </c>
      <c r="AE59">
        <v>-1.6</v>
      </c>
      <c r="AF59">
        <v>-1.5</v>
      </c>
      <c r="AG59">
        <v>-0.3</v>
      </c>
      <c r="AH59">
        <v>0.1</v>
      </c>
      <c r="AI59">
        <v>-1.9</v>
      </c>
      <c r="AJ59">
        <v>-2</v>
      </c>
      <c r="AK59">
        <v>-0.4</v>
      </c>
      <c r="AL59">
        <v>0</v>
      </c>
      <c r="AM59">
        <v>-1.7</v>
      </c>
      <c r="AN59">
        <v>-1.7</v>
      </c>
      <c r="AO59">
        <v>-1.1000000000000001</v>
      </c>
      <c r="AP59">
        <v>-0.2</v>
      </c>
      <c r="AQ59">
        <v>-1.2</v>
      </c>
      <c r="AR59">
        <v>-0.9</v>
      </c>
      <c r="AS59">
        <v>0.3</v>
      </c>
      <c r="AT59">
        <v>-1.5</v>
      </c>
      <c r="AU59">
        <v>-1.9</v>
      </c>
      <c r="AV59">
        <v>-0.2</v>
      </c>
      <c r="AW59">
        <v>-1.7</v>
      </c>
      <c r="AX59">
        <v>-1.9</v>
      </c>
      <c r="AY59">
        <v>-0.3</v>
      </c>
      <c r="BA59">
        <f t="shared" si="12"/>
        <v>-2.9</v>
      </c>
      <c r="BB59">
        <f t="shared" si="5"/>
        <v>-1.5315267233627552</v>
      </c>
      <c r="BC59">
        <f t="shared" si="6"/>
        <v>-1.4419327420733901</v>
      </c>
      <c r="BD59">
        <f t="shared" si="7"/>
        <v>0.16357691495823512</v>
      </c>
      <c r="BE59">
        <f t="shared" si="8"/>
        <v>-0.121669516111263</v>
      </c>
      <c r="BF59">
        <f t="shared" si="9"/>
        <v>-1.1582841095770537</v>
      </c>
      <c r="BG59">
        <f t="shared" si="10"/>
        <v>-0.73720173667548605</v>
      </c>
      <c r="BH59">
        <f t="shared" si="11"/>
        <v>-5.5450478674574144E-2</v>
      </c>
    </row>
    <row r="60" spans="1:60" x14ac:dyDescent="0.3">
      <c r="A60">
        <v>1938</v>
      </c>
      <c r="B60">
        <v>1.28</v>
      </c>
      <c r="C60">
        <v>1.5</v>
      </c>
      <c r="D60">
        <v>2.8</v>
      </c>
      <c r="E60">
        <v>3.2</v>
      </c>
      <c r="F60">
        <v>-0.6</v>
      </c>
      <c r="G60">
        <v>-1.1000000000000001</v>
      </c>
      <c r="H60">
        <v>0.3</v>
      </c>
      <c r="I60">
        <v>1.1000000000000001</v>
      </c>
      <c r="J60">
        <v>1.3</v>
      </c>
      <c r="K60">
        <v>1.5</v>
      </c>
      <c r="L60">
        <v>2.4</v>
      </c>
      <c r="M60">
        <v>2.6</v>
      </c>
      <c r="N60">
        <v>-0.4</v>
      </c>
      <c r="O60">
        <v>3.1</v>
      </c>
      <c r="P60">
        <v>2.9</v>
      </c>
      <c r="Q60">
        <v>2.2000000000000002</v>
      </c>
      <c r="R60">
        <v>3.4</v>
      </c>
      <c r="S60">
        <v>2.1</v>
      </c>
      <c r="T60">
        <v>0.7</v>
      </c>
      <c r="U60">
        <v>1.5</v>
      </c>
      <c r="V60">
        <v>0</v>
      </c>
      <c r="W60">
        <v>2.5</v>
      </c>
      <c r="X60">
        <v>1.9</v>
      </c>
      <c r="Y60">
        <v>3.3</v>
      </c>
      <c r="Z60">
        <v>3</v>
      </c>
      <c r="AA60">
        <v>0.3</v>
      </c>
      <c r="AB60">
        <v>2.7</v>
      </c>
      <c r="AC60">
        <v>2.2999999999999998</v>
      </c>
      <c r="AD60">
        <v>2</v>
      </c>
      <c r="AE60">
        <v>1</v>
      </c>
      <c r="AF60">
        <v>1.2</v>
      </c>
      <c r="AG60">
        <v>0.4</v>
      </c>
      <c r="AH60">
        <v>-1.6</v>
      </c>
      <c r="AI60">
        <v>2</v>
      </c>
      <c r="AJ60">
        <v>3</v>
      </c>
      <c r="AK60">
        <v>2.2999999999999998</v>
      </c>
      <c r="AL60">
        <v>-0.3</v>
      </c>
      <c r="AM60">
        <v>1.7</v>
      </c>
      <c r="AN60">
        <v>0</v>
      </c>
      <c r="AO60">
        <v>2.6</v>
      </c>
      <c r="AP60">
        <v>1.9</v>
      </c>
      <c r="AQ60">
        <v>3.2</v>
      </c>
      <c r="AR60">
        <v>1.7</v>
      </c>
      <c r="AS60">
        <v>-0.2</v>
      </c>
      <c r="AT60">
        <v>2.2000000000000002</v>
      </c>
      <c r="AU60">
        <v>1.1000000000000001</v>
      </c>
      <c r="AV60">
        <v>0.3</v>
      </c>
      <c r="AW60">
        <v>2.4</v>
      </c>
      <c r="AX60">
        <v>2.6</v>
      </c>
      <c r="AY60">
        <v>0.3</v>
      </c>
      <c r="BA60">
        <f t="shared" si="12"/>
        <v>1.5</v>
      </c>
      <c r="BB60">
        <f t="shared" si="5"/>
        <v>2.668764064044808</v>
      </c>
      <c r="BC60">
        <f t="shared" si="6"/>
        <v>1.4600975427128815</v>
      </c>
      <c r="BD60">
        <f t="shared" si="7"/>
        <v>1.13982479871453</v>
      </c>
      <c r="BE60">
        <f t="shared" si="8"/>
        <v>-0.1710401220840797</v>
      </c>
      <c r="BF60">
        <f t="shared" si="9"/>
        <v>2.626752067397764</v>
      </c>
      <c r="BG60">
        <f t="shared" si="10"/>
        <v>1.8993308891593839</v>
      </c>
      <c r="BH60">
        <f t="shared" si="11"/>
        <v>-0.51288079035947964</v>
      </c>
    </row>
    <row r="61" spans="1:60" x14ac:dyDescent="0.3">
      <c r="A61">
        <v>1939</v>
      </c>
      <c r="B61">
        <v>1.33</v>
      </c>
      <c r="C61">
        <v>-1.7</v>
      </c>
      <c r="D61">
        <v>0.2</v>
      </c>
      <c r="E61">
        <v>0.5</v>
      </c>
      <c r="F61">
        <v>1.8</v>
      </c>
      <c r="G61">
        <v>2.1</v>
      </c>
      <c r="H61">
        <v>1.6</v>
      </c>
      <c r="I61">
        <v>-1.5</v>
      </c>
      <c r="J61">
        <v>0.4</v>
      </c>
      <c r="K61">
        <v>0.7</v>
      </c>
      <c r="L61">
        <v>0.3</v>
      </c>
      <c r="M61">
        <v>1.7</v>
      </c>
      <c r="N61">
        <v>2.4</v>
      </c>
      <c r="O61">
        <v>0.7</v>
      </c>
      <c r="P61">
        <v>0.3</v>
      </c>
      <c r="Q61">
        <v>2</v>
      </c>
      <c r="R61">
        <v>0.6</v>
      </c>
      <c r="S61">
        <v>0</v>
      </c>
      <c r="T61">
        <v>-2.5</v>
      </c>
      <c r="U61">
        <v>0.5</v>
      </c>
      <c r="V61">
        <v>-3.7</v>
      </c>
      <c r="W61">
        <v>-0.8</v>
      </c>
      <c r="X61">
        <v>-0.1</v>
      </c>
      <c r="Y61">
        <v>0.9</v>
      </c>
      <c r="Z61">
        <v>0.2</v>
      </c>
      <c r="AA61">
        <v>2.8</v>
      </c>
      <c r="AB61">
        <v>0.9</v>
      </c>
      <c r="AC61">
        <v>1.6</v>
      </c>
      <c r="AD61">
        <v>2.9</v>
      </c>
      <c r="AE61">
        <v>-3.5</v>
      </c>
      <c r="AF61">
        <v>-0.3</v>
      </c>
      <c r="AG61">
        <v>1.1000000000000001</v>
      </c>
      <c r="AH61">
        <v>2.2999999999999998</v>
      </c>
      <c r="AI61">
        <v>-1.5</v>
      </c>
      <c r="AJ61">
        <v>0.2</v>
      </c>
      <c r="AK61">
        <v>1.7</v>
      </c>
      <c r="AL61">
        <v>2.6</v>
      </c>
      <c r="AM61">
        <v>0</v>
      </c>
      <c r="AN61">
        <v>-2</v>
      </c>
      <c r="AO61">
        <v>0.7</v>
      </c>
      <c r="AP61">
        <v>3.2</v>
      </c>
      <c r="AQ61">
        <v>0</v>
      </c>
      <c r="AR61">
        <v>1.8</v>
      </c>
      <c r="AS61">
        <v>2.2999999999999998</v>
      </c>
      <c r="AT61">
        <v>0.8</v>
      </c>
      <c r="AU61">
        <v>-3.3</v>
      </c>
      <c r="AV61">
        <v>1.5</v>
      </c>
      <c r="AW61">
        <v>-0.1</v>
      </c>
      <c r="AX61">
        <v>0.6</v>
      </c>
      <c r="AY61">
        <v>3</v>
      </c>
      <c r="BA61">
        <f t="shared" si="12"/>
        <v>-1.7</v>
      </c>
      <c r="BB61">
        <f t="shared" si="5"/>
        <v>0.34891267877833509</v>
      </c>
      <c r="BC61">
        <f t="shared" si="6"/>
        <v>-1.3029166687746956</v>
      </c>
      <c r="BD61">
        <f t="shared" si="7"/>
        <v>2.7453401713672765</v>
      </c>
      <c r="BE61">
        <f t="shared" si="8"/>
        <v>2.2343088090681706</v>
      </c>
      <c r="BF61">
        <f t="shared" si="9"/>
        <v>0.43833188148112784</v>
      </c>
      <c r="BG61">
        <f t="shared" si="10"/>
        <v>1.823061971714639</v>
      </c>
      <c r="BH61">
        <f t="shared" si="11"/>
        <v>1.8540300464831629</v>
      </c>
    </row>
    <row r="62" spans="1:60" x14ac:dyDescent="0.3">
      <c r="A62">
        <v>1940</v>
      </c>
      <c r="B62">
        <v>-0.05</v>
      </c>
      <c r="C62">
        <v>4.5999999999999996</v>
      </c>
      <c r="D62">
        <v>-1.8</v>
      </c>
      <c r="E62">
        <v>-1.2</v>
      </c>
      <c r="F62">
        <v>2.8</v>
      </c>
      <c r="G62">
        <v>2.8</v>
      </c>
      <c r="H62">
        <v>1.9</v>
      </c>
      <c r="I62">
        <v>-3.4</v>
      </c>
      <c r="J62">
        <v>-3.8</v>
      </c>
      <c r="K62">
        <v>-2.5</v>
      </c>
      <c r="L62">
        <v>-2.1</v>
      </c>
      <c r="M62">
        <v>-2.8</v>
      </c>
      <c r="N62">
        <v>3.3</v>
      </c>
      <c r="O62">
        <v>-2.8</v>
      </c>
      <c r="P62">
        <v>-3.4</v>
      </c>
      <c r="Q62">
        <v>0.1</v>
      </c>
      <c r="R62">
        <v>-2.5</v>
      </c>
      <c r="S62">
        <v>-1.2</v>
      </c>
      <c r="T62">
        <v>-3.4</v>
      </c>
      <c r="U62">
        <v>-3.4</v>
      </c>
      <c r="V62">
        <v>-1.3</v>
      </c>
      <c r="W62">
        <v>-4.0999999999999996</v>
      </c>
      <c r="X62">
        <v>-3.3</v>
      </c>
      <c r="Y62">
        <v>-1.9</v>
      </c>
      <c r="Z62">
        <v>-1.4</v>
      </c>
      <c r="AA62">
        <v>1.7</v>
      </c>
      <c r="AB62">
        <v>-2</v>
      </c>
      <c r="AC62">
        <v>-1.6</v>
      </c>
      <c r="AD62">
        <v>-0.1</v>
      </c>
      <c r="AE62">
        <v>-2.7</v>
      </c>
      <c r="AF62">
        <v>-4</v>
      </c>
      <c r="AG62">
        <v>1.1000000000000001</v>
      </c>
      <c r="AH62">
        <v>3.3</v>
      </c>
      <c r="AI62">
        <v>-3.5</v>
      </c>
      <c r="AJ62">
        <v>-3.5</v>
      </c>
      <c r="AK62">
        <v>0.4</v>
      </c>
      <c r="AL62">
        <v>3</v>
      </c>
      <c r="AM62">
        <v>-3.7</v>
      </c>
      <c r="AN62">
        <v>-3.4</v>
      </c>
      <c r="AO62">
        <v>-2.2000000000000002</v>
      </c>
      <c r="AP62">
        <v>-1.4</v>
      </c>
      <c r="AQ62">
        <v>-2.2999999999999998</v>
      </c>
      <c r="AR62">
        <v>0.2</v>
      </c>
      <c r="AS62">
        <v>3.4</v>
      </c>
      <c r="AT62">
        <v>-2.4</v>
      </c>
      <c r="AU62">
        <v>-2.7</v>
      </c>
      <c r="AV62">
        <v>3.1</v>
      </c>
      <c r="AW62">
        <v>-4.0999999999999996</v>
      </c>
      <c r="AX62">
        <v>-2.5</v>
      </c>
      <c r="AY62">
        <v>2.7</v>
      </c>
      <c r="BA62">
        <f t="shared" si="12"/>
        <v>4.5999999999999996</v>
      </c>
      <c r="BB62">
        <f t="shared" si="5"/>
        <v>-3.1846001225780758</v>
      </c>
      <c r="BC62">
        <f t="shared" si="6"/>
        <v>-3.0154970479163401</v>
      </c>
      <c r="BD62">
        <f t="shared" si="7"/>
        <v>0.61459981993081558</v>
      </c>
      <c r="BE62">
        <f t="shared" si="8"/>
        <v>3.1282772353178796</v>
      </c>
      <c r="BF62">
        <f t="shared" si="9"/>
        <v>-1.9443429473793072</v>
      </c>
      <c r="BG62">
        <f t="shared" si="10"/>
        <v>0.213470654120231</v>
      </c>
      <c r="BH62">
        <f t="shared" si="11"/>
        <v>2.5154513529660343</v>
      </c>
    </row>
    <row r="63" spans="1:60" x14ac:dyDescent="0.3">
      <c r="A63">
        <v>1941</v>
      </c>
      <c r="B63">
        <v>0.26</v>
      </c>
      <c r="C63">
        <v>2</v>
      </c>
      <c r="D63">
        <v>-0.7</v>
      </c>
      <c r="E63">
        <v>0</v>
      </c>
      <c r="F63">
        <v>-2.1</v>
      </c>
      <c r="G63">
        <v>0.1</v>
      </c>
      <c r="H63">
        <v>-0.1</v>
      </c>
      <c r="I63">
        <v>0.4</v>
      </c>
      <c r="J63">
        <v>-0.3</v>
      </c>
      <c r="K63">
        <v>-2.2999999999999998</v>
      </c>
      <c r="L63">
        <v>-1</v>
      </c>
      <c r="M63">
        <v>2.6</v>
      </c>
      <c r="N63">
        <v>2</v>
      </c>
      <c r="O63">
        <v>1.3</v>
      </c>
      <c r="P63">
        <v>0.9</v>
      </c>
      <c r="Q63">
        <v>0.6</v>
      </c>
      <c r="R63">
        <v>0.1</v>
      </c>
      <c r="S63">
        <v>-1.4</v>
      </c>
      <c r="T63">
        <v>0.4</v>
      </c>
      <c r="U63">
        <v>-0.2</v>
      </c>
      <c r="V63">
        <v>1</v>
      </c>
      <c r="W63">
        <v>1.6</v>
      </c>
      <c r="X63">
        <v>2.9</v>
      </c>
      <c r="Y63">
        <v>1</v>
      </c>
      <c r="Z63">
        <v>-0.9</v>
      </c>
      <c r="AA63">
        <v>2.4</v>
      </c>
      <c r="AB63">
        <v>-0.6</v>
      </c>
      <c r="AC63">
        <v>2.2000000000000002</v>
      </c>
      <c r="AD63">
        <v>1.4</v>
      </c>
      <c r="AE63">
        <v>0.7</v>
      </c>
      <c r="AF63">
        <v>0.3</v>
      </c>
      <c r="AG63">
        <v>-1.9</v>
      </c>
      <c r="AH63">
        <v>-0.4</v>
      </c>
      <c r="AI63">
        <v>0</v>
      </c>
      <c r="AJ63">
        <v>0.2</v>
      </c>
      <c r="AK63">
        <v>-0.2</v>
      </c>
      <c r="AL63">
        <v>2</v>
      </c>
      <c r="AM63">
        <v>-0.1</v>
      </c>
      <c r="AN63">
        <v>0.2</v>
      </c>
      <c r="AO63">
        <v>-1</v>
      </c>
      <c r="AP63">
        <v>2.5</v>
      </c>
      <c r="AQ63">
        <v>-0.2</v>
      </c>
      <c r="AR63">
        <v>-2.2000000000000002</v>
      </c>
      <c r="AS63">
        <v>-0.3</v>
      </c>
      <c r="AT63">
        <v>-0.4</v>
      </c>
      <c r="AU63">
        <v>0</v>
      </c>
      <c r="AV63">
        <v>3</v>
      </c>
      <c r="AW63">
        <v>2</v>
      </c>
      <c r="AX63">
        <v>-1</v>
      </c>
      <c r="AY63">
        <v>1.3</v>
      </c>
      <c r="BA63">
        <f t="shared" si="12"/>
        <v>2</v>
      </c>
      <c r="BB63">
        <f t="shared" si="5"/>
        <v>1.6913662981868287</v>
      </c>
      <c r="BC63">
        <f t="shared" si="6"/>
        <v>6.849845945248588E-2</v>
      </c>
      <c r="BD63">
        <f t="shared" si="7"/>
        <v>1.9910945449376003</v>
      </c>
      <c r="BE63">
        <f t="shared" si="8"/>
        <v>2.2711351942450744</v>
      </c>
      <c r="BF63">
        <f t="shared" si="9"/>
        <v>-0.79211803359546218</v>
      </c>
      <c r="BG63">
        <f t="shared" si="10"/>
        <v>-1.3104285565039082</v>
      </c>
      <c r="BH63">
        <f t="shared" si="11"/>
        <v>-0.77574511489646936</v>
      </c>
    </row>
    <row r="64" spans="1:60" x14ac:dyDescent="0.3">
      <c r="A64">
        <v>1942</v>
      </c>
      <c r="B64">
        <v>0.23</v>
      </c>
      <c r="C64">
        <v>1.7</v>
      </c>
      <c r="D64">
        <v>-0.2</v>
      </c>
      <c r="E64">
        <v>0.7</v>
      </c>
      <c r="F64">
        <v>-1.7</v>
      </c>
      <c r="G64">
        <v>-1.8</v>
      </c>
      <c r="H64">
        <v>-0.8</v>
      </c>
      <c r="I64">
        <v>3.3</v>
      </c>
      <c r="J64">
        <v>2.4</v>
      </c>
      <c r="K64">
        <v>-1.6</v>
      </c>
      <c r="L64">
        <v>-0.3</v>
      </c>
      <c r="M64">
        <v>2.2000000000000002</v>
      </c>
      <c r="N64">
        <v>-1.4</v>
      </c>
      <c r="O64">
        <v>2.2000000000000002</v>
      </c>
      <c r="P64">
        <v>2.4</v>
      </c>
      <c r="Q64">
        <v>1</v>
      </c>
      <c r="R64">
        <v>1.6</v>
      </c>
      <c r="S64">
        <v>-1.1000000000000001</v>
      </c>
      <c r="T64">
        <v>3.3</v>
      </c>
      <c r="U64">
        <v>2.6</v>
      </c>
      <c r="V64">
        <v>3.8</v>
      </c>
      <c r="W64">
        <v>3.3</v>
      </c>
      <c r="X64">
        <v>3.1</v>
      </c>
      <c r="Y64">
        <v>1.1000000000000001</v>
      </c>
      <c r="Z64">
        <v>-0.1</v>
      </c>
      <c r="AA64">
        <v>0.4</v>
      </c>
      <c r="AB64">
        <v>1.7</v>
      </c>
      <c r="AC64">
        <v>1.4</v>
      </c>
      <c r="AD64">
        <v>0.7</v>
      </c>
      <c r="AE64">
        <v>3.8</v>
      </c>
      <c r="AF64">
        <v>2.7</v>
      </c>
      <c r="AG64">
        <v>-1.3</v>
      </c>
      <c r="AH64">
        <v>-2.2000000000000002</v>
      </c>
      <c r="AI64">
        <v>3.9</v>
      </c>
      <c r="AJ64">
        <v>2.6</v>
      </c>
      <c r="AK64">
        <v>0.5</v>
      </c>
      <c r="AL64">
        <v>-0.9</v>
      </c>
      <c r="AM64">
        <v>3</v>
      </c>
      <c r="AN64">
        <v>2.8</v>
      </c>
      <c r="AO64">
        <v>0.9</v>
      </c>
      <c r="AP64">
        <v>0.8</v>
      </c>
      <c r="AQ64">
        <v>1</v>
      </c>
      <c r="AR64">
        <v>-0.9</v>
      </c>
      <c r="AS64">
        <v>-2</v>
      </c>
      <c r="AT64">
        <v>2.1</v>
      </c>
      <c r="AU64">
        <v>4.0999999999999996</v>
      </c>
      <c r="AV64">
        <v>0.1</v>
      </c>
      <c r="AW64">
        <v>2.9</v>
      </c>
      <c r="AX64">
        <v>2</v>
      </c>
      <c r="AY64">
        <v>-0.6</v>
      </c>
      <c r="BA64">
        <f t="shared" si="12"/>
        <v>1.7</v>
      </c>
      <c r="BB64">
        <f t="shared" si="5"/>
        <v>2.4676476640823868</v>
      </c>
      <c r="BC64">
        <f t="shared" si="6"/>
        <v>3.2858153265505399</v>
      </c>
      <c r="BD64">
        <f t="shared" si="7"/>
        <v>0.45446209715981778</v>
      </c>
      <c r="BE64">
        <f t="shared" si="8"/>
        <v>-0.79747099891054651</v>
      </c>
      <c r="BF64">
        <f t="shared" si="9"/>
        <v>0.33440133968170621</v>
      </c>
      <c r="BG64">
        <f t="shared" si="10"/>
        <v>-0.28921890906263736</v>
      </c>
      <c r="BH64">
        <f t="shared" si="11"/>
        <v>-1.6319920730907662</v>
      </c>
    </row>
    <row r="65" spans="1:60" x14ac:dyDescent="0.3">
      <c r="A65">
        <v>1943</v>
      </c>
      <c r="B65">
        <v>-0.55000000000000004</v>
      </c>
      <c r="C65">
        <v>1</v>
      </c>
      <c r="D65">
        <v>0.1</v>
      </c>
      <c r="E65">
        <v>-0.2</v>
      </c>
      <c r="F65">
        <v>2.5</v>
      </c>
      <c r="G65">
        <v>1.6</v>
      </c>
      <c r="H65">
        <v>0.9</v>
      </c>
      <c r="I65">
        <v>-2.2000000000000002</v>
      </c>
      <c r="J65">
        <v>-0.6</v>
      </c>
      <c r="K65">
        <v>-0.3</v>
      </c>
      <c r="L65">
        <v>-0.5</v>
      </c>
      <c r="M65">
        <v>-2.8</v>
      </c>
      <c r="N65">
        <v>-0.7</v>
      </c>
      <c r="O65">
        <v>-2.4</v>
      </c>
      <c r="P65">
        <v>-2</v>
      </c>
      <c r="Q65">
        <v>-1.2</v>
      </c>
      <c r="R65">
        <v>-1.1000000000000001</v>
      </c>
      <c r="S65">
        <v>0.4</v>
      </c>
      <c r="T65">
        <v>-2.2999999999999998</v>
      </c>
      <c r="U65">
        <v>-0.8</v>
      </c>
      <c r="V65">
        <v>-2.6</v>
      </c>
      <c r="W65">
        <v>-3.3</v>
      </c>
      <c r="X65">
        <v>-3.5</v>
      </c>
      <c r="Y65">
        <v>-2.1</v>
      </c>
      <c r="Z65">
        <v>0.4</v>
      </c>
      <c r="AA65">
        <v>-2</v>
      </c>
      <c r="AB65">
        <v>-0.3</v>
      </c>
      <c r="AC65">
        <v>-2.8</v>
      </c>
      <c r="AD65">
        <v>-1.4</v>
      </c>
      <c r="AE65">
        <v>-3.1</v>
      </c>
      <c r="AF65">
        <v>-1.5</v>
      </c>
      <c r="AG65">
        <v>1.8</v>
      </c>
      <c r="AH65">
        <v>2.1</v>
      </c>
      <c r="AI65">
        <v>-2.8</v>
      </c>
      <c r="AJ65">
        <v>-2.2000000000000002</v>
      </c>
      <c r="AK65">
        <v>-0.8</v>
      </c>
      <c r="AL65">
        <v>0</v>
      </c>
      <c r="AM65">
        <v>-2</v>
      </c>
      <c r="AN65">
        <v>-2</v>
      </c>
      <c r="AO65">
        <v>-0.5</v>
      </c>
      <c r="AP65">
        <v>-1.6</v>
      </c>
      <c r="AQ65">
        <v>-0.8</v>
      </c>
      <c r="AR65">
        <v>0.2</v>
      </c>
      <c r="AS65">
        <v>2</v>
      </c>
      <c r="AT65">
        <v>-0.5</v>
      </c>
      <c r="AU65">
        <v>-3.3</v>
      </c>
      <c r="AV65">
        <v>-1.3</v>
      </c>
      <c r="AW65">
        <v>-3.6</v>
      </c>
      <c r="AX65">
        <v>-1.5</v>
      </c>
      <c r="AY65">
        <v>-0.5</v>
      </c>
      <c r="BA65">
        <f t="shared" si="12"/>
        <v>1</v>
      </c>
      <c r="BB65">
        <f t="shared" si="5"/>
        <v>-2.8085681628051589</v>
      </c>
      <c r="BC65">
        <f t="shared" si="6"/>
        <v>-2.2587836504651997</v>
      </c>
      <c r="BD65">
        <f t="shared" si="7"/>
        <v>-1.6406142168498232</v>
      </c>
      <c r="BE65">
        <f t="shared" si="8"/>
        <v>-0.58852442293646479</v>
      </c>
      <c r="BF65">
        <f t="shared" si="9"/>
        <v>-0.27828188207777949</v>
      </c>
      <c r="BG65">
        <f t="shared" si="10"/>
        <v>-0.244785721748046</v>
      </c>
      <c r="BH65">
        <f t="shared" si="11"/>
        <v>1.8064968598365074</v>
      </c>
    </row>
    <row r="66" spans="1:60" x14ac:dyDescent="0.3">
      <c r="A66">
        <v>1944</v>
      </c>
      <c r="B66">
        <v>-1.0900000000000001</v>
      </c>
      <c r="C66">
        <v>-0.8</v>
      </c>
      <c r="D66">
        <v>0.3</v>
      </c>
      <c r="E66">
        <v>-0.1</v>
      </c>
      <c r="F66">
        <v>-2.6</v>
      </c>
      <c r="G66">
        <v>-1.4</v>
      </c>
      <c r="H66">
        <v>-2.5</v>
      </c>
      <c r="I66">
        <v>-0.3</v>
      </c>
      <c r="J66">
        <v>0.2</v>
      </c>
      <c r="K66">
        <v>0.8</v>
      </c>
      <c r="L66">
        <v>0.2</v>
      </c>
      <c r="M66">
        <v>-2</v>
      </c>
      <c r="N66">
        <v>-1.2</v>
      </c>
      <c r="O66">
        <v>-0.5</v>
      </c>
      <c r="P66">
        <v>0.4</v>
      </c>
      <c r="Q66">
        <v>-2.6</v>
      </c>
      <c r="R66">
        <v>1.1000000000000001</v>
      </c>
      <c r="S66">
        <v>0</v>
      </c>
      <c r="T66">
        <v>-0.4</v>
      </c>
      <c r="U66">
        <v>0.4</v>
      </c>
      <c r="V66">
        <v>-0.6</v>
      </c>
      <c r="W66">
        <v>-0.9</v>
      </c>
      <c r="X66">
        <v>-1.6</v>
      </c>
      <c r="Y66">
        <v>-1.3</v>
      </c>
      <c r="Z66">
        <v>0.2</v>
      </c>
      <c r="AA66">
        <v>-0.6</v>
      </c>
      <c r="AB66">
        <v>0.8</v>
      </c>
      <c r="AC66">
        <v>-1.7</v>
      </c>
      <c r="AD66">
        <v>-2.9</v>
      </c>
      <c r="AE66">
        <v>-1.3</v>
      </c>
      <c r="AF66">
        <v>-0.3</v>
      </c>
      <c r="AG66">
        <v>-2.1</v>
      </c>
      <c r="AH66">
        <v>-2.2000000000000002</v>
      </c>
      <c r="AI66">
        <v>-0.8</v>
      </c>
      <c r="AJ66">
        <v>0.5</v>
      </c>
      <c r="AK66">
        <v>-1.1000000000000001</v>
      </c>
      <c r="AL66">
        <v>-0.8</v>
      </c>
      <c r="AM66">
        <v>0.1</v>
      </c>
      <c r="AN66">
        <v>-0.1</v>
      </c>
      <c r="AO66">
        <v>0.4</v>
      </c>
      <c r="AP66">
        <v>-2.4</v>
      </c>
      <c r="AQ66">
        <v>0.6</v>
      </c>
      <c r="AR66">
        <v>-1.1000000000000001</v>
      </c>
      <c r="AS66">
        <v>-2.5</v>
      </c>
      <c r="AT66">
        <v>0.8</v>
      </c>
      <c r="AU66">
        <v>-1.2</v>
      </c>
      <c r="AV66">
        <v>-0.3</v>
      </c>
      <c r="AW66">
        <v>-1.1000000000000001</v>
      </c>
      <c r="AX66">
        <v>0.8</v>
      </c>
      <c r="AY66">
        <v>-1.5</v>
      </c>
      <c r="BA66">
        <f t="shared" si="12"/>
        <v>-0.8</v>
      </c>
      <c r="BB66">
        <f t="shared" si="5"/>
        <v>-0.9660033731339277</v>
      </c>
      <c r="BC66">
        <f t="shared" si="6"/>
        <v>-0.29247281907546907</v>
      </c>
      <c r="BD66">
        <f t="shared" si="7"/>
        <v>-1.6262168670546628</v>
      </c>
      <c r="BE66">
        <f t="shared" si="8"/>
        <v>-0.79931735740195931</v>
      </c>
      <c r="BF66">
        <f t="shared" si="9"/>
        <v>0.44640795853669207</v>
      </c>
      <c r="BG66">
        <f t="shared" si="10"/>
        <v>-1.3979729877475457</v>
      </c>
      <c r="BH66">
        <f t="shared" si="11"/>
        <v>-2.1481910909700264</v>
      </c>
    </row>
    <row r="67" spans="1:60" x14ac:dyDescent="0.3">
      <c r="A67">
        <v>1945</v>
      </c>
      <c r="B67">
        <v>0.43</v>
      </c>
      <c r="C67">
        <v>-3</v>
      </c>
      <c r="D67">
        <v>2.8</v>
      </c>
      <c r="E67">
        <v>1.9</v>
      </c>
      <c r="F67">
        <v>-2.2999999999999998</v>
      </c>
      <c r="G67">
        <v>-1.9</v>
      </c>
      <c r="H67">
        <v>-1.1000000000000001</v>
      </c>
      <c r="I67">
        <v>3.8</v>
      </c>
      <c r="J67">
        <v>3.5</v>
      </c>
      <c r="K67">
        <v>2.6</v>
      </c>
      <c r="L67">
        <v>2.9</v>
      </c>
      <c r="M67">
        <v>1.1000000000000001</v>
      </c>
      <c r="N67">
        <v>-1.6</v>
      </c>
      <c r="O67">
        <v>2.2000000000000002</v>
      </c>
      <c r="P67">
        <v>2.6</v>
      </c>
      <c r="Q67">
        <v>0.4</v>
      </c>
      <c r="R67">
        <v>2.9</v>
      </c>
      <c r="S67">
        <v>1.9</v>
      </c>
      <c r="T67">
        <v>3.8</v>
      </c>
      <c r="U67">
        <v>3.6</v>
      </c>
      <c r="V67">
        <v>3.1</v>
      </c>
      <c r="W67">
        <v>2.9</v>
      </c>
      <c r="X67">
        <v>0.2</v>
      </c>
      <c r="Y67">
        <v>1.3</v>
      </c>
      <c r="Z67">
        <v>2.2000000000000002</v>
      </c>
      <c r="AA67">
        <v>-1.3</v>
      </c>
      <c r="AB67">
        <v>3.5</v>
      </c>
      <c r="AC67">
        <v>-0.4</v>
      </c>
      <c r="AD67">
        <v>-0.2</v>
      </c>
      <c r="AE67">
        <v>3.6</v>
      </c>
      <c r="AF67">
        <v>3.8</v>
      </c>
      <c r="AG67">
        <v>-0.8</v>
      </c>
      <c r="AH67">
        <v>-2.5</v>
      </c>
      <c r="AI67">
        <v>3.9</v>
      </c>
      <c r="AJ67">
        <v>2.9</v>
      </c>
      <c r="AK67">
        <v>0.4</v>
      </c>
      <c r="AL67">
        <v>-1.1000000000000001</v>
      </c>
      <c r="AM67">
        <v>3.7</v>
      </c>
      <c r="AN67">
        <v>3.5</v>
      </c>
      <c r="AO67">
        <v>3.5</v>
      </c>
      <c r="AP67">
        <v>-0.3</v>
      </c>
      <c r="AQ67">
        <v>2.6</v>
      </c>
      <c r="AR67">
        <v>1</v>
      </c>
      <c r="AS67">
        <v>-1.9</v>
      </c>
      <c r="AT67">
        <v>3.6</v>
      </c>
      <c r="AU67">
        <v>4.0999999999999996</v>
      </c>
      <c r="AV67">
        <v>-1</v>
      </c>
      <c r="AW67">
        <v>1.6</v>
      </c>
      <c r="AX67">
        <v>3.3</v>
      </c>
      <c r="AY67">
        <v>-1.9</v>
      </c>
      <c r="BA67">
        <f t="shared" si="12"/>
        <v>-3</v>
      </c>
      <c r="BB67">
        <f t="shared" si="5"/>
        <v>1.6799486424701719</v>
      </c>
      <c r="BC67">
        <f t="shared" si="6"/>
        <v>3.620588190653506</v>
      </c>
      <c r="BD67">
        <f t="shared" si="7"/>
        <v>-0.94639538540405721</v>
      </c>
      <c r="BE67">
        <f t="shared" si="8"/>
        <v>-1.2414926737311132</v>
      </c>
      <c r="BF67">
        <f t="shared" si="9"/>
        <v>2.7275074283123115</v>
      </c>
      <c r="BG67">
        <f t="shared" si="10"/>
        <v>0.78080424499077961</v>
      </c>
      <c r="BH67">
        <f t="shared" si="11"/>
        <v>-1.7469501799583256</v>
      </c>
    </row>
    <row r="68" spans="1:60" x14ac:dyDescent="0.3">
      <c r="A68">
        <v>1946</v>
      </c>
      <c r="B68">
        <v>2.46</v>
      </c>
      <c r="C68">
        <v>-3.7</v>
      </c>
      <c r="D68">
        <v>2.2999999999999998</v>
      </c>
      <c r="E68">
        <v>2.4</v>
      </c>
      <c r="F68">
        <v>1.7</v>
      </c>
      <c r="G68">
        <v>0.6</v>
      </c>
      <c r="H68">
        <v>2.4</v>
      </c>
      <c r="I68">
        <v>2</v>
      </c>
      <c r="J68">
        <v>2.2000000000000002</v>
      </c>
      <c r="K68">
        <v>1</v>
      </c>
      <c r="L68">
        <v>1.8</v>
      </c>
      <c r="M68">
        <v>3.9</v>
      </c>
      <c r="N68">
        <v>1.6</v>
      </c>
      <c r="O68">
        <v>3.8</v>
      </c>
      <c r="P68">
        <v>3.8</v>
      </c>
      <c r="Q68">
        <v>3.6</v>
      </c>
      <c r="R68">
        <v>3.7</v>
      </c>
      <c r="S68">
        <v>1.6</v>
      </c>
      <c r="T68">
        <v>2.2000000000000002</v>
      </c>
      <c r="U68">
        <v>2.2999999999999998</v>
      </c>
      <c r="V68">
        <v>2.2000000000000002</v>
      </c>
      <c r="W68">
        <v>3.4</v>
      </c>
      <c r="X68">
        <v>4</v>
      </c>
      <c r="Y68">
        <v>3.6</v>
      </c>
      <c r="Z68">
        <v>2</v>
      </c>
      <c r="AA68">
        <v>3.4</v>
      </c>
      <c r="AB68">
        <v>2.1</v>
      </c>
      <c r="AC68">
        <v>4.5</v>
      </c>
      <c r="AD68">
        <v>3.9</v>
      </c>
      <c r="AE68">
        <v>2.4</v>
      </c>
      <c r="AF68">
        <v>2.4</v>
      </c>
      <c r="AG68">
        <v>1.8</v>
      </c>
      <c r="AH68">
        <v>0.9</v>
      </c>
      <c r="AI68">
        <v>2.8</v>
      </c>
      <c r="AJ68">
        <v>3.2</v>
      </c>
      <c r="AK68">
        <v>2.8</v>
      </c>
      <c r="AL68">
        <v>1</v>
      </c>
      <c r="AM68">
        <v>2.7</v>
      </c>
      <c r="AN68">
        <v>1.7</v>
      </c>
      <c r="AO68">
        <v>2.1</v>
      </c>
      <c r="AP68">
        <v>4.5</v>
      </c>
      <c r="AQ68">
        <v>2.8</v>
      </c>
      <c r="AR68">
        <v>2</v>
      </c>
      <c r="AS68">
        <v>2</v>
      </c>
      <c r="AT68">
        <v>2.4</v>
      </c>
      <c r="AU68">
        <v>2.6</v>
      </c>
      <c r="AV68">
        <v>0.9</v>
      </c>
      <c r="AW68">
        <v>3.8</v>
      </c>
      <c r="AX68">
        <v>2.9</v>
      </c>
      <c r="AY68">
        <v>2.6</v>
      </c>
      <c r="BA68">
        <f t="shared" si="12"/>
        <v>-3.7</v>
      </c>
      <c r="BB68">
        <f t="shared" si="5"/>
        <v>3.7119540466423002</v>
      </c>
      <c r="BC68">
        <f t="shared" si="6"/>
        <v>2.5732273585048846</v>
      </c>
      <c r="BD68">
        <f t="shared" si="7"/>
        <v>3.6585485475998674</v>
      </c>
      <c r="BE68">
        <f t="shared" si="8"/>
        <v>1.1752139123622372</v>
      </c>
      <c r="BF68">
        <f t="shared" si="9"/>
        <v>2.1539617665660313</v>
      </c>
      <c r="BG68">
        <f t="shared" si="10"/>
        <v>2.4511799334776514</v>
      </c>
      <c r="BH68">
        <f t="shared" si="11"/>
        <v>1.4816735395689744</v>
      </c>
    </row>
    <row r="69" spans="1:60" x14ac:dyDescent="0.3">
      <c r="A69">
        <v>1947</v>
      </c>
      <c r="B69">
        <v>-0.98</v>
      </c>
      <c r="C69">
        <v>0.5</v>
      </c>
      <c r="D69">
        <v>-1.8</v>
      </c>
      <c r="E69">
        <v>-2.5</v>
      </c>
      <c r="F69">
        <v>1.6</v>
      </c>
      <c r="G69">
        <v>3</v>
      </c>
      <c r="H69">
        <v>-0.4</v>
      </c>
      <c r="I69">
        <v>-1.6</v>
      </c>
      <c r="J69">
        <v>-1.4</v>
      </c>
      <c r="K69">
        <v>-0.1</v>
      </c>
      <c r="L69">
        <v>-1.5</v>
      </c>
      <c r="M69">
        <v>-3.9</v>
      </c>
      <c r="N69">
        <v>2.7</v>
      </c>
      <c r="O69">
        <v>-3.6</v>
      </c>
      <c r="P69">
        <v>-3.6</v>
      </c>
      <c r="Q69">
        <v>-3.4</v>
      </c>
      <c r="R69">
        <v>-2.9</v>
      </c>
      <c r="S69">
        <v>-1.7</v>
      </c>
      <c r="T69">
        <v>-1.1000000000000001</v>
      </c>
      <c r="U69">
        <v>-1.7</v>
      </c>
      <c r="V69">
        <v>-1.4</v>
      </c>
      <c r="W69">
        <v>-3.8</v>
      </c>
      <c r="X69">
        <v>-3.7</v>
      </c>
      <c r="Y69">
        <v>-3.5</v>
      </c>
      <c r="Z69">
        <v>-2.2999999999999998</v>
      </c>
      <c r="AA69">
        <v>-1</v>
      </c>
      <c r="AB69">
        <v>-1.6</v>
      </c>
      <c r="AC69">
        <v>-2.9</v>
      </c>
      <c r="AD69">
        <v>-3</v>
      </c>
      <c r="AE69">
        <v>-1.3</v>
      </c>
      <c r="AF69">
        <v>-1.7</v>
      </c>
      <c r="AG69">
        <v>0.1</v>
      </c>
      <c r="AH69">
        <v>2.7</v>
      </c>
      <c r="AI69">
        <v>-1.6</v>
      </c>
      <c r="AJ69">
        <v>-3</v>
      </c>
      <c r="AK69">
        <v>-2.8</v>
      </c>
      <c r="AL69">
        <v>3.5</v>
      </c>
      <c r="AM69">
        <v>-2</v>
      </c>
      <c r="AN69">
        <v>-1.3</v>
      </c>
      <c r="AO69">
        <v>-1.2</v>
      </c>
      <c r="AP69">
        <v>-3.3</v>
      </c>
      <c r="AQ69">
        <v>-3.1</v>
      </c>
      <c r="AR69">
        <v>-2</v>
      </c>
      <c r="AS69">
        <v>2.1</v>
      </c>
      <c r="AT69">
        <v>-1.9</v>
      </c>
      <c r="AU69">
        <v>-1.2</v>
      </c>
      <c r="AV69">
        <v>3.2</v>
      </c>
      <c r="AW69">
        <v>-3.6</v>
      </c>
      <c r="AX69">
        <v>-2.1</v>
      </c>
      <c r="AY69">
        <v>-0.1</v>
      </c>
      <c r="BA69">
        <f t="shared" si="12"/>
        <v>0.5</v>
      </c>
      <c r="BB69">
        <f t="shared" si="5"/>
        <v>-3.6103728341930199</v>
      </c>
      <c r="BC69">
        <f t="shared" si="6"/>
        <v>-1.6727613997986412</v>
      </c>
      <c r="BD69">
        <f t="shared" si="7"/>
        <v>-1.8007004605118615</v>
      </c>
      <c r="BE69">
        <f t="shared" si="8"/>
        <v>3.1488895326774853</v>
      </c>
      <c r="BF69">
        <f t="shared" si="9"/>
        <v>-1.8406039307406834</v>
      </c>
      <c r="BG69">
        <f t="shared" si="10"/>
        <v>-2.4114502017779786</v>
      </c>
      <c r="BH69">
        <f t="shared" si="11"/>
        <v>1.586446150931849</v>
      </c>
    </row>
    <row r="70" spans="1:60" x14ac:dyDescent="0.3">
      <c r="A70">
        <v>1948</v>
      </c>
      <c r="B70">
        <v>-0.15</v>
      </c>
      <c r="C70">
        <v>-2</v>
      </c>
      <c r="D70">
        <v>2.4</v>
      </c>
      <c r="E70">
        <v>1.3</v>
      </c>
      <c r="F70">
        <v>-1.3</v>
      </c>
      <c r="G70">
        <v>-3.1</v>
      </c>
      <c r="H70">
        <v>-1</v>
      </c>
      <c r="I70">
        <v>-0.4</v>
      </c>
      <c r="J70">
        <v>0.9</v>
      </c>
      <c r="K70">
        <v>2.8</v>
      </c>
      <c r="L70">
        <v>2.5</v>
      </c>
      <c r="M70">
        <v>0.1</v>
      </c>
      <c r="N70">
        <v>-1.7</v>
      </c>
      <c r="O70">
        <v>0.6</v>
      </c>
      <c r="P70">
        <v>1.2</v>
      </c>
      <c r="Q70">
        <v>0.1</v>
      </c>
      <c r="R70">
        <v>2.2000000000000002</v>
      </c>
      <c r="S70">
        <v>1.7</v>
      </c>
      <c r="T70">
        <v>-0.5</v>
      </c>
      <c r="U70">
        <v>1</v>
      </c>
      <c r="V70">
        <v>-1.4</v>
      </c>
      <c r="W70">
        <v>0.1</v>
      </c>
      <c r="X70">
        <v>-0.4</v>
      </c>
      <c r="Y70">
        <v>0.6</v>
      </c>
      <c r="Z70">
        <v>2.1</v>
      </c>
      <c r="AA70">
        <v>-1.2</v>
      </c>
      <c r="AB70">
        <v>2.4</v>
      </c>
      <c r="AC70">
        <v>-2.4</v>
      </c>
      <c r="AD70">
        <v>0.6</v>
      </c>
      <c r="AE70">
        <v>-0.8</v>
      </c>
      <c r="AF70">
        <v>0.3</v>
      </c>
      <c r="AG70">
        <v>-0.4</v>
      </c>
      <c r="AH70">
        <v>-2.7</v>
      </c>
      <c r="AI70">
        <v>0.3</v>
      </c>
      <c r="AJ70">
        <v>1.6</v>
      </c>
      <c r="AK70">
        <v>0.2</v>
      </c>
      <c r="AL70">
        <v>-2.8</v>
      </c>
      <c r="AM70">
        <v>1.4</v>
      </c>
      <c r="AN70">
        <v>-0.7</v>
      </c>
      <c r="AO70">
        <v>2.4</v>
      </c>
      <c r="AP70">
        <v>0.2</v>
      </c>
      <c r="AQ70">
        <v>2.2000000000000002</v>
      </c>
      <c r="AR70">
        <v>1.1000000000000001</v>
      </c>
      <c r="AS70">
        <v>-1.9</v>
      </c>
      <c r="AT70">
        <v>2</v>
      </c>
      <c r="AU70">
        <v>-0.6</v>
      </c>
      <c r="AV70">
        <v>-2.5</v>
      </c>
      <c r="AW70">
        <v>0.2</v>
      </c>
      <c r="AX70">
        <v>2.7</v>
      </c>
      <c r="AY70">
        <v>-0.6</v>
      </c>
      <c r="BA70">
        <f t="shared" si="12"/>
        <v>-2</v>
      </c>
      <c r="BB70">
        <f t="shared" si="5"/>
        <v>0.38725590633961288</v>
      </c>
      <c r="BC70">
        <f t="shared" si="6"/>
        <v>0.47006076182477724</v>
      </c>
      <c r="BD70">
        <f t="shared" si="7"/>
        <v>-0.72640942907729622</v>
      </c>
      <c r="BE70">
        <f t="shared" si="8"/>
        <v>-2.3477258167841129</v>
      </c>
      <c r="BF70">
        <f t="shared" si="9"/>
        <v>2.1885872483621909</v>
      </c>
      <c r="BG70">
        <f t="shared" si="10"/>
        <v>0.75134150163633318</v>
      </c>
      <c r="BH70">
        <f t="shared" si="11"/>
        <v>-1.7999865941976192</v>
      </c>
    </row>
    <row r="71" spans="1:60" x14ac:dyDescent="0.3">
      <c r="A71">
        <v>1949</v>
      </c>
      <c r="B71">
        <v>0.6</v>
      </c>
      <c r="C71">
        <v>-0.8</v>
      </c>
      <c r="D71">
        <v>-0.5</v>
      </c>
      <c r="E71">
        <v>0.2</v>
      </c>
      <c r="F71">
        <v>0</v>
      </c>
      <c r="G71">
        <v>0.2</v>
      </c>
      <c r="H71">
        <v>0.8</v>
      </c>
      <c r="I71">
        <v>1.5</v>
      </c>
      <c r="J71">
        <v>0.8</v>
      </c>
      <c r="K71">
        <v>0.5</v>
      </c>
      <c r="L71">
        <v>-0.7</v>
      </c>
      <c r="M71">
        <v>0.6</v>
      </c>
      <c r="N71">
        <v>2.4</v>
      </c>
      <c r="O71">
        <v>0.4</v>
      </c>
      <c r="P71">
        <v>0.3</v>
      </c>
      <c r="Q71">
        <v>0.2</v>
      </c>
      <c r="R71">
        <v>-0.5</v>
      </c>
      <c r="S71">
        <v>-0.3</v>
      </c>
      <c r="T71">
        <v>1.9</v>
      </c>
      <c r="U71">
        <v>0.3</v>
      </c>
      <c r="V71">
        <v>1.7</v>
      </c>
      <c r="W71">
        <v>1</v>
      </c>
      <c r="X71">
        <v>0.7</v>
      </c>
      <c r="Y71">
        <v>0</v>
      </c>
      <c r="Z71">
        <v>-0.1</v>
      </c>
      <c r="AA71">
        <v>2.2000000000000002</v>
      </c>
      <c r="AB71">
        <v>-0.1</v>
      </c>
      <c r="AC71">
        <v>1.6</v>
      </c>
      <c r="AD71">
        <v>0.7</v>
      </c>
      <c r="AE71">
        <v>2.1</v>
      </c>
      <c r="AF71">
        <v>1.1000000000000001</v>
      </c>
      <c r="AG71">
        <v>0.1</v>
      </c>
      <c r="AH71">
        <v>0.7</v>
      </c>
      <c r="AI71">
        <v>1.2</v>
      </c>
      <c r="AJ71">
        <v>0.3</v>
      </c>
      <c r="AK71">
        <v>-0.2</v>
      </c>
      <c r="AL71">
        <v>1.8</v>
      </c>
      <c r="AM71">
        <v>0.4</v>
      </c>
      <c r="AN71">
        <v>1.6</v>
      </c>
      <c r="AO71">
        <v>-0.2</v>
      </c>
      <c r="AP71">
        <v>1.8</v>
      </c>
      <c r="AQ71">
        <v>-0.6</v>
      </c>
      <c r="AR71">
        <v>-0.6</v>
      </c>
      <c r="AS71">
        <v>1.1000000000000001</v>
      </c>
      <c r="AT71">
        <v>-0.2</v>
      </c>
      <c r="AU71">
        <v>1.6</v>
      </c>
      <c r="AV71">
        <v>1.5</v>
      </c>
      <c r="AW71">
        <v>0.7</v>
      </c>
      <c r="AX71">
        <v>-0.3</v>
      </c>
      <c r="AY71">
        <v>2.1</v>
      </c>
      <c r="BA71">
        <f t="shared" si="12"/>
        <v>-0.8</v>
      </c>
      <c r="BB71">
        <f t="shared" si="5"/>
        <v>0.51198044119160202</v>
      </c>
      <c r="BC71">
        <f t="shared" si="6"/>
        <v>0.9587715082187831</v>
      </c>
      <c r="BD71">
        <f t="shared" si="7"/>
        <v>1.7763822894633681</v>
      </c>
      <c r="BE71">
        <f t="shared" si="8"/>
        <v>1.9209868735132223</v>
      </c>
      <c r="BF71">
        <f t="shared" si="9"/>
        <v>-0.21733710417139016</v>
      </c>
      <c r="BG71">
        <f t="shared" si="10"/>
        <v>-0.37441003326117428</v>
      </c>
      <c r="BH71">
        <f t="shared" si="11"/>
        <v>0.4276040042548851</v>
      </c>
    </row>
    <row r="72" spans="1:60" x14ac:dyDescent="0.3">
      <c r="A72">
        <v>1950</v>
      </c>
      <c r="B72">
        <v>-1.94</v>
      </c>
      <c r="C72">
        <v>1.6</v>
      </c>
      <c r="D72">
        <v>-1.2</v>
      </c>
      <c r="E72">
        <v>-1.3</v>
      </c>
      <c r="F72">
        <v>1</v>
      </c>
      <c r="G72">
        <v>0.7</v>
      </c>
      <c r="H72">
        <v>-0.9</v>
      </c>
      <c r="I72">
        <v>-3</v>
      </c>
      <c r="J72">
        <v>-2.7</v>
      </c>
      <c r="K72">
        <v>-1.1000000000000001</v>
      </c>
      <c r="L72">
        <v>-1.4</v>
      </c>
      <c r="M72">
        <v>-4.0999999999999996</v>
      </c>
      <c r="N72">
        <v>-2.2999999999999998</v>
      </c>
      <c r="O72">
        <v>-2.7</v>
      </c>
      <c r="P72">
        <v>-2.6</v>
      </c>
      <c r="Q72">
        <v>-1.7</v>
      </c>
      <c r="R72">
        <v>-1.9</v>
      </c>
      <c r="S72">
        <v>-1.1000000000000001</v>
      </c>
      <c r="T72">
        <v>-2.6</v>
      </c>
      <c r="U72">
        <v>-2.7</v>
      </c>
      <c r="V72">
        <v>-1.3</v>
      </c>
      <c r="W72">
        <v>-4</v>
      </c>
      <c r="X72">
        <v>-6.4</v>
      </c>
      <c r="Y72">
        <v>-2.4</v>
      </c>
      <c r="Z72">
        <v>-1.1000000000000001</v>
      </c>
      <c r="AA72">
        <v>-4.2</v>
      </c>
      <c r="AB72">
        <v>-1</v>
      </c>
      <c r="AC72">
        <v>-6.8</v>
      </c>
      <c r="AD72">
        <v>-4.2</v>
      </c>
      <c r="AE72">
        <v>-2.4</v>
      </c>
      <c r="AF72">
        <v>-3</v>
      </c>
      <c r="AG72">
        <v>0.7</v>
      </c>
      <c r="AH72">
        <v>-0.2</v>
      </c>
      <c r="AI72">
        <v>-3.2</v>
      </c>
      <c r="AJ72">
        <v>-2.6</v>
      </c>
      <c r="AK72">
        <v>-0.7</v>
      </c>
      <c r="AL72">
        <v>-1.8</v>
      </c>
      <c r="AM72">
        <v>-3.2</v>
      </c>
      <c r="AN72">
        <v>-2.8</v>
      </c>
      <c r="AO72">
        <v>-1</v>
      </c>
      <c r="AP72">
        <v>-6.4</v>
      </c>
      <c r="AQ72">
        <v>-1.3</v>
      </c>
      <c r="AR72">
        <v>0</v>
      </c>
      <c r="AS72">
        <v>-0.8</v>
      </c>
      <c r="AT72">
        <v>-1.7</v>
      </c>
      <c r="AU72">
        <v>-2.8</v>
      </c>
      <c r="AV72">
        <v>-2.7</v>
      </c>
      <c r="AW72">
        <v>-5.2</v>
      </c>
      <c r="AX72">
        <v>-1.9</v>
      </c>
      <c r="AY72">
        <v>-3</v>
      </c>
      <c r="BA72">
        <f t="shared" si="12"/>
        <v>1.6</v>
      </c>
      <c r="BB72">
        <f t="shared" si="5"/>
        <v>-3.9377155741261842</v>
      </c>
      <c r="BC72">
        <f t="shared" si="6"/>
        <v>-2.62197392452582</v>
      </c>
      <c r="BD72">
        <f t="shared" si="7"/>
        <v>-4.694718975759586</v>
      </c>
      <c r="BE72">
        <f t="shared" si="8"/>
        <v>-2.2126278679761873</v>
      </c>
      <c r="BF72">
        <f t="shared" si="9"/>
        <v>-1.2757898672649095</v>
      </c>
      <c r="BG72">
        <f t="shared" si="10"/>
        <v>-0.45437703934245399</v>
      </c>
      <c r="BH72">
        <f t="shared" si="11"/>
        <v>0.18440759467847934</v>
      </c>
    </row>
    <row r="73" spans="1:60" x14ac:dyDescent="0.3">
      <c r="A73">
        <v>1951</v>
      </c>
      <c r="B73">
        <v>-1.24</v>
      </c>
      <c r="C73">
        <v>-1.3</v>
      </c>
      <c r="D73">
        <v>-0.4</v>
      </c>
      <c r="E73">
        <v>-1.1000000000000001</v>
      </c>
      <c r="F73">
        <v>-0.5</v>
      </c>
      <c r="G73">
        <v>0.3</v>
      </c>
      <c r="H73">
        <v>-1.1000000000000001</v>
      </c>
      <c r="I73">
        <v>1.4</v>
      </c>
      <c r="J73">
        <v>-0.2</v>
      </c>
      <c r="K73">
        <v>-0.8</v>
      </c>
      <c r="L73">
        <v>-0.9</v>
      </c>
      <c r="M73">
        <v>-3.9</v>
      </c>
      <c r="N73">
        <v>-1</v>
      </c>
      <c r="O73">
        <v>-1.7</v>
      </c>
      <c r="P73">
        <v>-0.9</v>
      </c>
      <c r="Q73">
        <v>-2.5</v>
      </c>
      <c r="R73">
        <v>-1.4</v>
      </c>
      <c r="S73">
        <v>-0.7</v>
      </c>
      <c r="T73">
        <v>1.5</v>
      </c>
      <c r="U73">
        <v>-0.4</v>
      </c>
      <c r="V73">
        <v>2</v>
      </c>
      <c r="W73">
        <v>0.8</v>
      </c>
      <c r="X73">
        <v>-2.8</v>
      </c>
      <c r="Y73">
        <v>-2.4</v>
      </c>
      <c r="Z73">
        <v>-0.3</v>
      </c>
      <c r="AA73">
        <v>-4.5</v>
      </c>
      <c r="AB73">
        <v>-0.8</v>
      </c>
      <c r="AC73">
        <v>-4.5999999999999996</v>
      </c>
      <c r="AD73">
        <v>-3.6</v>
      </c>
      <c r="AE73">
        <v>1.4</v>
      </c>
      <c r="AF73">
        <v>0.6</v>
      </c>
      <c r="AG73">
        <v>-0.7</v>
      </c>
      <c r="AH73">
        <v>0.1</v>
      </c>
      <c r="AI73">
        <v>1.2</v>
      </c>
      <c r="AJ73">
        <v>-0.3</v>
      </c>
      <c r="AK73">
        <v>-1.3</v>
      </c>
      <c r="AL73">
        <v>-0.4</v>
      </c>
      <c r="AM73">
        <v>0.2</v>
      </c>
      <c r="AN73">
        <v>1.7</v>
      </c>
      <c r="AO73">
        <v>-0.8</v>
      </c>
      <c r="AP73">
        <v>-4.8</v>
      </c>
      <c r="AQ73">
        <v>-1.2</v>
      </c>
      <c r="AR73">
        <v>-0.3</v>
      </c>
      <c r="AS73">
        <v>-0.4</v>
      </c>
      <c r="AT73">
        <v>-0.8</v>
      </c>
      <c r="AU73">
        <v>1.4</v>
      </c>
      <c r="AV73">
        <v>-1.3</v>
      </c>
      <c r="AW73">
        <v>-1.4</v>
      </c>
      <c r="AX73">
        <v>-0.3</v>
      </c>
      <c r="AY73">
        <v>-2.1</v>
      </c>
      <c r="BA73">
        <f t="shared" si="12"/>
        <v>-1.3</v>
      </c>
      <c r="BB73">
        <f t="shared" si="5"/>
        <v>-1.7338447463662758</v>
      </c>
      <c r="BC73">
        <f t="shared" si="6"/>
        <v>0.83873629570417441</v>
      </c>
      <c r="BD73">
        <f t="shared" si="7"/>
        <v>-3.9130298148044438</v>
      </c>
      <c r="BE73">
        <f t="shared" si="8"/>
        <v>-0.84634910660731122</v>
      </c>
      <c r="BF73">
        <f t="shared" si="9"/>
        <v>-0.82687080106442645</v>
      </c>
      <c r="BG73">
        <f t="shared" si="10"/>
        <v>-0.90370464854673682</v>
      </c>
      <c r="BH73">
        <f t="shared" si="11"/>
        <v>-0.33642604222827749</v>
      </c>
    </row>
    <row r="74" spans="1:60" x14ac:dyDescent="0.3">
      <c r="A74">
        <v>1952</v>
      </c>
      <c r="B74">
        <v>-0.94</v>
      </c>
      <c r="C74">
        <v>-3.3</v>
      </c>
      <c r="D74">
        <v>-1</v>
      </c>
      <c r="E74">
        <v>-1.6</v>
      </c>
      <c r="F74">
        <v>-1.4</v>
      </c>
      <c r="G74">
        <v>-0.8</v>
      </c>
      <c r="H74">
        <v>-1.7</v>
      </c>
      <c r="I74">
        <v>0.2</v>
      </c>
      <c r="J74">
        <v>-0.1</v>
      </c>
      <c r="K74">
        <v>-0.2</v>
      </c>
      <c r="L74">
        <v>-0.3</v>
      </c>
      <c r="M74">
        <v>-1.5</v>
      </c>
      <c r="N74">
        <v>-1</v>
      </c>
      <c r="O74">
        <v>-0.8</v>
      </c>
      <c r="P74">
        <v>-0.5</v>
      </c>
      <c r="Q74">
        <v>-2.4</v>
      </c>
      <c r="R74">
        <v>-0.3</v>
      </c>
      <c r="S74">
        <v>-1.8</v>
      </c>
      <c r="T74">
        <v>0.2</v>
      </c>
      <c r="U74">
        <v>-0.4</v>
      </c>
      <c r="V74">
        <v>0.8</v>
      </c>
      <c r="W74">
        <v>0.2</v>
      </c>
      <c r="X74">
        <v>0.1</v>
      </c>
      <c r="Y74">
        <v>-1.4</v>
      </c>
      <c r="Z74">
        <v>-1.3</v>
      </c>
      <c r="AA74">
        <v>-0.2</v>
      </c>
      <c r="AB74">
        <v>0.2</v>
      </c>
      <c r="AC74">
        <v>0.2</v>
      </c>
      <c r="AD74">
        <v>-2.1</v>
      </c>
      <c r="AE74">
        <v>0.1</v>
      </c>
      <c r="AF74">
        <v>0</v>
      </c>
      <c r="AG74">
        <v>-1.4</v>
      </c>
      <c r="AH74">
        <v>-1.4</v>
      </c>
      <c r="AI74">
        <v>0.1</v>
      </c>
      <c r="AJ74">
        <v>-0.5</v>
      </c>
      <c r="AK74">
        <v>-1.8</v>
      </c>
      <c r="AL74">
        <v>-0.3</v>
      </c>
      <c r="AM74">
        <v>-0.6</v>
      </c>
      <c r="AN74">
        <v>0.5</v>
      </c>
      <c r="AO74">
        <v>-0.1</v>
      </c>
      <c r="AP74">
        <v>-1.8</v>
      </c>
      <c r="AQ74">
        <v>-0.5</v>
      </c>
      <c r="AR74">
        <v>-1.7</v>
      </c>
      <c r="AS74">
        <v>-1.5</v>
      </c>
      <c r="AT74">
        <v>-0.1</v>
      </c>
      <c r="AU74">
        <v>0</v>
      </c>
      <c r="AV74">
        <v>0.1</v>
      </c>
      <c r="AW74">
        <v>-0.4</v>
      </c>
      <c r="AX74">
        <v>-0.3</v>
      </c>
      <c r="AY74">
        <v>-0.8</v>
      </c>
      <c r="BA74">
        <f t="shared" si="12"/>
        <v>-3.3</v>
      </c>
      <c r="BB74">
        <f t="shared" si="5"/>
        <v>-0.59307120712563366</v>
      </c>
      <c r="BC74">
        <f t="shared" si="6"/>
        <v>-2.4314342522652854E-2</v>
      </c>
      <c r="BD74">
        <f t="shared" si="7"/>
        <v>-0.84169570892548673</v>
      </c>
      <c r="BE74">
        <f t="shared" si="8"/>
        <v>-0.42759459271983907</v>
      </c>
      <c r="BF74">
        <f t="shared" si="9"/>
        <v>-0.65694263791601526</v>
      </c>
      <c r="BG74">
        <f t="shared" si="10"/>
        <v>-1.8557218209338882</v>
      </c>
      <c r="BH74">
        <f t="shared" si="11"/>
        <v>-1.3210978186428084</v>
      </c>
    </row>
    <row r="75" spans="1:60" x14ac:dyDescent="0.3">
      <c r="A75">
        <v>1953</v>
      </c>
      <c r="B75">
        <v>-0.36</v>
      </c>
      <c r="C75">
        <v>0.8</v>
      </c>
      <c r="D75">
        <v>1.3</v>
      </c>
      <c r="E75">
        <v>0.7</v>
      </c>
      <c r="F75">
        <v>-1.8</v>
      </c>
      <c r="G75">
        <v>-2.4</v>
      </c>
      <c r="H75">
        <v>-1.2</v>
      </c>
      <c r="I75">
        <v>1.7</v>
      </c>
      <c r="J75">
        <v>1.8</v>
      </c>
      <c r="K75">
        <v>2</v>
      </c>
      <c r="L75">
        <v>1.5</v>
      </c>
      <c r="M75">
        <v>-1.7</v>
      </c>
      <c r="N75">
        <v>-1.6</v>
      </c>
      <c r="O75">
        <v>-0.3</v>
      </c>
      <c r="P75">
        <v>0.2</v>
      </c>
      <c r="Q75">
        <v>-0.1</v>
      </c>
      <c r="R75">
        <v>1.1000000000000001</v>
      </c>
      <c r="S75">
        <v>2.1</v>
      </c>
      <c r="T75">
        <v>1.8</v>
      </c>
      <c r="U75">
        <v>1.9</v>
      </c>
      <c r="V75">
        <v>2.2999999999999998</v>
      </c>
      <c r="W75">
        <v>0.5</v>
      </c>
      <c r="X75">
        <v>-1</v>
      </c>
      <c r="Y75">
        <v>-0.4</v>
      </c>
      <c r="Z75">
        <v>1.5</v>
      </c>
      <c r="AA75">
        <v>-2.1</v>
      </c>
      <c r="AB75">
        <v>2.2000000000000002</v>
      </c>
      <c r="AC75">
        <v>-2.2999999999999998</v>
      </c>
      <c r="AD75">
        <v>-1.2</v>
      </c>
      <c r="AE75">
        <v>2.1</v>
      </c>
      <c r="AF75">
        <v>1.7</v>
      </c>
      <c r="AG75">
        <v>-0.5</v>
      </c>
      <c r="AH75">
        <v>-2.4</v>
      </c>
      <c r="AI75">
        <v>1.6</v>
      </c>
      <c r="AJ75">
        <v>0.7</v>
      </c>
      <c r="AK75">
        <v>0.6</v>
      </c>
      <c r="AL75">
        <v>-1.9</v>
      </c>
      <c r="AM75">
        <v>1.2</v>
      </c>
      <c r="AN75">
        <v>1.5</v>
      </c>
      <c r="AO75">
        <v>1.9</v>
      </c>
      <c r="AP75">
        <v>-2.4</v>
      </c>
      <c r="AQ75">
        <v>1</v>
      </c>
      <c r="AR75">
        <v>1.6</v>
      </c>
      <c r="AS75">
        <v>-2</v>
      </c>
      <c r="AT75">
        <v>2</v>
      </c>
      <c r="AU75">
        <v>2.5</v>
      </c>
      <c r="AV75">
        <v>-0.9</v>
      </c>
      <c r="AW75">
        <v>-1</v>
      </c>
      <c r="AX75">
        <v>1.6</v>
      </c>
      <c r="AY75">
        <v>-1.7</v>
      </c>
      <c r="BA75">
        <f t="shared" si="12"/>
        <v>0.8</v>
      </c>
      <c r="BB75">
        <f t="shared" si="5"/>
        <v>-0.46712133887469742</v>
      </c>
      <c r="BC75">
        <f t="shared" si="6"/>
        <v>1.7130458319209538</v>
      </c>
      <c r="BD75">
        <f t="shared" si="7"/>
        <v>-1.9461351897403645</v>
      </c>
      <c r="BE75">
        <f t="shared" si="8"/>
        <v>-1.5277010898615537</v>
      </c>
      <c r="BF75">
        <f t="shared" si="9"/>
        <v>1.5603843231783237</v>
      </c>
      <c r="BG75">
        <f t="shared" si="10"/>
        <v>1.0956196807024448</v>
      </c>
      <c r="BH75">
        <f t="shared" si="11"/>
        <v>-1.7357324376703045</v>
      </c>
    </row>
    <row r="76" spans="1:60" x14ac:dyDescent="0.3">
      <c r="A76">
        <v>1954</v>
      </c>
      <c r="B76">
        <v>-0.25</v>
      </c>
      <c r="C76">
        <v>0.7</v>
      </c>
      <c r="D76">
        <v>-0.4</v>
      </c>
      <c r="E76">
        <v>0.2</v>
      </c>
      <c r="F76">
        <v>1.8</v>
      </c>
      <c r="G76">
        <v>1.2</v>
      </c>
      <c r="H76">
        <v>1.3</v>
      </c>
      <c r="I76">
        <v>0.3</v>
      </c>
      <c r="J76">
        <v>0.7</v>
      </c>
      <c r="K76">
        <v>0</v>
      </c>
      <c r="L76">
        <v>-0.3</v>
      </c>
      <c r="M76">
        <v>-1.7</v>
      </c>
      <c r="N76">
        <v>0.2</v>
      </c>
      <c r="O76">
        <v>-0.5</v>
      </c>
      <c r="P76">
        <v>-0.5</v>
      </c>
      <c r="Q76">
        <v>-0.3</v>
      </c>
      <c r="R76">
        <v>-0.2</v>
      </c>
      <c r="S76">
        <v>-0.6</v>
      </c>
      <c r="T76">
        <v>0.3</v>
      </c>
      <c r="U76">
        <v>0.5</v>
      </c>
      <c r="V76">
        <v>-0.6</v>
      </c>
      <c r="W76">
        <v>-1.4</v>
      </c>
      <c r="X76">
        <v>-2.9</v>
      </c>
      <c r="Y76">
        <v>-0.1</v>
      </c>
      <c r="Z76">
        <v>-0.3</v>
      </c>
      <c r="AA76">
        <v>-3.5</v>
      </c>
      <c r="AB76">
        <v>-0.2</v>
      </c>
      <c r="AC76">
        <v>-3.1</v>
      </c>
      <c r="AD76">
        <v>-1.4</v>
      </c>
      <c r="AE76">
        <v>-0.2</v>
      </c>
      <c r="AF76">
        <v>0.4</v>
      </c>
      <c r="AG76">
        <v>1.7</v>
      </c>
      <c r="AH76">
        <v>1.8</v>
      </c>
      <c r="AI76">
        <v>0.1</v>
      </c>
      <c r="AJ76">
        <v>-0.2</v>
      </c>
      <c r="AK76">
        <v>-0.1</v>
      </c>
      <c r="AL76">
        <v>-0.2</v>
      </c>
      <c r="AM76">
        <v>0.1</v>
      </c>
      <c r="AN76">
        <v>0.4</v>
      </c>
      <c r="AO76">
        <v>-0.2</v>
      </c>
      <c r="AP76">
        <v>-2.4</v>
      </c>
      <c r="AQ76">
        <v>-0.4</v>
      </c>
      <c r="AR76">
        <v>0.2</v>
      </c>
      <c r="AS76">
        <v>2</v>
      </c>
      <c r="AT76">
        <v>0.2</v>
      </c>
      <c r="AU76">
        <v>-0.1</v>
      </c>
      <c r="AV76">
        <v>-2</v>
      </c>
      <c r="AW76">
        <v>-2.1</v>
      </c>
      <c r="AX76">
        <v>0</v>
      </c>
      <c r="AY76">
        <v>-0.2</v>
      </c>
      <c r="BA76">
        <f t="shared" si="12"/>
        <v>0.7</v>
      </c>
      <c r="BB76">
        <f t="shared" si="5"/>
        <v>-1.2960063704810518</v>
      </c>
      <c r="BC76">
        <f t="shared" si="6"/>
        <v>6.7495712269234091E-3</v>
      </c>
      <c r="BD76">
        <f t="shared" si="7"/>
        <v>-2.2233280059276361</v>
      </c>
      <c r="BE76">
        <f t="shared" si="8"/>
        <v>-0.55315839511663678</v>
      </c>
      <c r="BF76">
        <f t="shared" si="9"/>
        <v>-0.19754915414692745</v>
      </c>
      <c r="BG76">
        <f t="shared" si="10"/>
        <v>5.0672390795717101E-2</v>
      </c>
      <c r="BH76">
        <f t="shared" si="11"/>
        <v>1.594582890116135</v>
      </c>
    </row>
    <row r="77" spans="1:60" x14ac:dyDescent="0.3">
      <c r="A77">
        <v>1955</v>
      </c>
      <c r="B77">
        <v>0.48</v>
      </c>
      <c r="C77">
        <v>-2.6</v>
      </c>
      <c r="D77">
        <v>3.1</v>
      </c>
      <c r="E77">
        <v>2.7</v>
      </c>
      <c r="F77">
        <v>-1.4</v>
      </c>
      <c r="G77">
        <v>-2.1</v>
      </c>
      <c r="H77">
        <v>-0.7</v>
      </c>
      <c r="I77">
        <v>1.9</v>
      </c>
      <c r="J77">
        <v>2.2000000000000002</v>
      </c>
      <c r="K77">
        <v>1.5</v>
      </c>
      <c r="L77">
        <v>2.8</v>
      </c>
      <c r="M77">
        <v>2.6</v>
      </c>
      <c r="N77">
        <v>-4.8</v>
      </c>
      <c r="O77">
        <v>2.9</v>
      </c>
      <c r="P77">
        <v>2.8</v>
      </c>
      <c r="Q77">
        <v>2.4</v>
      </c>
      <c r="R77">
        <v>2.7</v>
      </c>
      <c r="S77">
        <v>2.8</v>
      </c>
      <c r="T77">
        <v>1.6</v>
      </c>
      <c r="U77">
        <v>2.5</v>
      </c>
      <c r="V77">
        <v>0.6</v>
      </c>
      <c r="W77">
        <v>3</v>
      </c>
      <c r="X77">
        <v>1.8</v>
      </c>
      <c r="Y77">
        <v>2.7</v>
      </c>
      <c r="Z77">
        <v>3.3</v>
      </c>
      <c r="AA77">
        <v>-3.8</v>
      </c>
      <c r="AB77">
        <v>2.8</v>
      </c>
      <c r="AC77">
        <v>1.2</v>
      </c>
      <c r="AD77">
        <v>2.4</v>
      </c>
      <c r="AE77">
        <v>1.8</v>
      </c>
      <c r="AF77">
        <v>2.2000000000000002</v>
      </c>
      <c r="AG77">
        <v>-0.4</v>
      </c>
      <c r="AH77">
        <v>-3</v>
      </c>
      <c r="AI77">
        <v>2.6</v>
      </c>
      <c r="AJ77">
        <v>3.1</v>
      </c>
      <c r="AK77">
        <v>2.5</v>
      </c>
      <c r="AL77">
        <v>-4.2</v>
      </c>
      <c r="AM77">
        <v>2.8</v>
      </c>
      <c r="AN77">
        <v>1.3</v>
      </c>
      <c r="AO77">
        <v>2.8</v>
      </c>
      <c r="AP77">
        <v>2.9</v>
      </c>
      <c r="AQ77">
        <v>2.7</v>
      </c>
      <c r="AR77">
        <v>2.4</v>
      </c>
      <c r="AS77">
        <v>-2.5</v>
      </c>
      <c r="AT77">
        <v>2.7</v>
      </c>
      <c r="AU77">
        <v>1.9</v>
      </c>
      <c r="AV77">
        <v>-5.4</v>
      </c>
      <c r="AW77">
        <v>2.1</v>
      </c>
      <c r="AX77">
        <v>2.8</v>
      </c>
      <c r="AY77">
        <v>-2.1</v>
      </c>
      <c r="BA77">
        <f t="shared" si="12"/>
        <v>-2.6</v>
      </c>
      <c r="BB77">
        <f t="shared" si="5"/>
        <v>2.5619050601482565</v>
      </c>
      <c r="BC77">
        <f t="shared" si="6"/>
        <v>2.2007042502921728</v>
      </c>
      <c r="BD77">
        <f t="shared" si="7"/>
        <v>-0.58136391637552598</v>
      </c>
      <c r="BE77">
        <f t="shared" si="8"/>
        <v>-4.7276896648808338</v>
      </c>
      <c r="BF77">
        <f t="shared" si="9"/>
        <v>2.7040271993572076</v>
      </c>
      <c r="BG77">
        <f t="shared" si="10"/>
        <v>2.4166677599850335</v>
      </c>
      <c r="BH77">
        <f t="shared" si="11"/>
        <v>-1.6641068384163669</v>
      </c>
    </row>
    <row r="78" spans="1:60" x14ac:dyDescent="0.3">
      <c r="A78">
        <v>1956</v>
      </c>
      <c r="B78">
        <v>-0.28999999999999998</v>
      </c>
      <c r="C78">
        <v>-1.3</v>
      </c>
      <c r="D78">
        <v>0.1</v>
      </c>
      <c r="E78">
        <v>0.5</v>
      </c>
      <c r="F78">
        <v>0.7</v>
      </c>
      <c r="G78">
        <v>-0.2</v>
      </c>
      <c r="H78">
        <v>0.7</v>
      </c>
      <c r="I78">
        <v>-3.9</v>
      </c>
      <c r="J78">
        <v>-2</v>
      </c>
      <c r="K78">
        <v>-0.2</v>
      </c>
      <c r="L78">
        <v>-0.2</v>
      </c>
      <c r="M78">
        <v>-1</v>
      </c>
      <c r="N78">
        <v>0.6</v>
      </c>
      <c r="O78">
        <v>0</v>
      </c>
      <c r="P78">
        <v>-0.6</v>
      </c>
      <c r="Q78">
        <v>1.3</v>
      </c>
      <c r="R78">
        <v>-0.4</v>
      </c>
      <c r="S78">
        <v>0.1</v>
      </c>
      <c r="T78">
        <v>-4.0999999999999996</v>
      </c>
      <c r="U78">
        <v>-1.9</v>
      </c>
      <c r="V78">
        <v>-4.2</v>
      </c>
      <c r="W78">
        <v>-2.7</v>
      </c>
      <c r="X78">
        <v>-3.7</v>
      </c>
      <c r="Y78">
        <v>0.9</v>
      </c>
      <c r="Z78">
        <v>0.3</v>
      </c>
      <c r="AA78">
        <v>-0.7</v>
      </c>
      <c r="AB78">
        <v>-0.7</v>
      </c>
      <c r="AC78">
        <v>-3.5</v>
      </c>
      <c r="AD78">
        <v>-0.6</v>
      </c>
      <c r="AE78">
        <v>-4.8</v>
      </c>
      <c r="AF78">
        <v>-3</v>
      </c>
      <c r="AG78">
        <v>1</v>
      </c>
      <c r="AH78">
        <v>0.5</v>
      </c>
      <c r="AI78">
        <v>-4</v>
      </c>
      <c r="AJ78">
        <v>-1.6</v>
      </c>
      <c r="AK78">
        <v>1.8</v>
      </c>
      <c r="AL78">
        <v>0.8</v>
      </c>
      <c r="AM78">
        <v>-2.7</v>
      </c>
      <c r="AN78">
        <v>-3.8</v>
      </c>
      <c r="AO78">
        <v>-0.2</v>
      </c>
      <c r="AP78">
        <v>-2.1</v>
      </c>
      <c r="AQ78">
        <v>0</v>
      </c>
      <c r="AR78">
        <v>1.3</v>
      </c>
      <c r="AS78">
        <v>1</v>
      </c>
      <c r="AT78">
        <v>-1.1000000000000001</v>
      </c>
      <c r="AU78">
        <v>-4.9000000000000004</v>
      </c>
      <c r="AV78">
        <v>0.5</v>
      </c>
      <c r="AW78">
        <v>-3</v>
      </c>
      <c r="AX78">
        <v>-1.3</v>
      </c>
      <c r="AY78">
        <v>0.3</v>
      </c>
      <c r="BA78">
        <f t="shared" si="12"/>
        <v>-1.3</v>
      </c>
      <c r="BB78">
        <f t="shared" si="5"/>
        <v>-1.5445591439218722</v>
      </c>
      <c r="BC78">
        <f t="shared" si="6"/>
        <v>-3.3259768184278826</v>
      </c>
      <c r="BD78">
        <f t="shared" si="7"/>
        <v>-1.1190866873731868</v>
      </c>
      <c r="BE78">
        <f t="shared" si="8"/>
        <v>0.65121696446422961</v>
      </c>
      <c r="BF78">
        <f t="shared" si="9"/>
        <v>-0.14325982585728891</v>
      </c>
      <c r="BG78">
        <f t="shared" si="10"/>
        <v>1.3833387999251685</v>
      </c>
      <c r="BH78">
        <f t="shared" si="11"/>
        <v>0.55268334620484649</v>
      </c>
    </row>
    <row r="79" spans="1:60" x14ac:dyDescent="0.3">
      <c r="A79">
        <v>1957</v>
      </c>
      <c r="B79">
        <v>-0.38</v>
      </c>
      <c r="C79">
        <v>3.2</v>
      </c>
      <c r="D79">
        <v>0.3</v>
      </c>
      <c r="E79">
        <v>0</v>
      </c>
      <c r="F79">
        <v>-1.3</v>
      </c>
      <c r="G79">
        <v>-0.3</v>
      </c>
      <c r="H79">
        <v>-2.4</v>
      </c>
      <c r="I79">
        <v>1.5</v>
      </c>
      <c r="J79">
        <v>1.6</v>
      </c>
      <c r="K79">
        <v>0.5</v>
      </c>
      <c r="L79">
        <v>0.3</v>
      </c>
      <c r="M79">
        <v>-0.6</v>
      </c>
      <c r="N79">
        <v>0.5</v>
      </c>
      <c r="O79">
        <v>0.1</v>
      </c>
      <c r="P79">
        <v>0.6</v>
      </c>
      <c r="Q79">
        <v>-1.9</v>
      </c>
      <c r="R79">
        <v>1</v>
      </c>
      <c r="S79">
        <v>0.2</v>
      </c>
      <c r="T79">
        <v>1.6</v>
      </c>
      <c r="U79">
        <v>1.6</v>
      </c>
      <c r="V79">
        <v>1.4</v>
      </c>
      <c r="W79">
        <v>0.4</v>
      </c>
      <c r="X79">
        <v>-0.5</v>
      </c>
      <c r="Y79">
        <v>-0.2</v>
      </c>
      <c r="Z79">
        <v>0.3</v>
      </c>
      <c r="AA79">
        <v>0.1</v>
      </c>
      <c r="AB79">
        <v>1</v>
      </c>
      <c r="AC79">
        <v>0.1</v>
      </c>
      <c r="AD79">
        <v>-2.2000000000000002</v>
      </c>
      <c r="AE79">
        <v>1.6</v>
      </c>
      <c r="AF79">
        <v>1.2</v>
      </c>
      <c r="AG79">
        <v>-1.5</v>
      </c>
      <c r="AH79">
        <v>-1</v>
      </c>
      <c r="AI79">
        <v>1.1000000000000001</v>
      </c>
      <c r="AJ79">
        <v>0.9</v>
      </c>
      <c r="AK79">
        <v>-2.2000000000000002</v>
      </c>
      <c r="AL79">
        <v>0.9</v>
      </c>
      <c r="AM79">
        <v>1</v>
      </c>
      <c r="AN79">
        <v>1.7</v>
      </c>
      <c r="AO79">
        <v>0.3</v>
      </c>
      <c r="AP79">
        <v>-1.7</v>
      </c>
      <c r="AQ79">
        <v>1.1000000000000001</v>
      </c>
      <c r="AR79">
        <v>-1.6</v>
      </c>
      <c r="AS79">
        <v>-1</v>
      </c>
      <c r="AT79">
        <v>1.6</v>
      </c>
      <c r="AU79">
        <v>1.1000000000000001</v>
      </c>
      <c r="AV79">
        <v>1.4</v>
      </c>
      <c r="AW79">
        <v>-0.2</v>
      </c>
      <c r="AX79">
        <v>1.7</v>
      </c>
      <c r="AY79">
        <v>-0.8</v>
      </c>
      <c r="BA79">
        <f t="shared" ref="BA79:BA110" si="13">SUMPRODUCT($C79:$AY79,$C$8:$AY$8)</f>
        <v>3.2</v>
      </c>
      <c r="BB79">
        <f t="shared" si="5"/>
        <v>-2.5641409916297965E-2</v>
      </c>
      <c r="BC79">
        <f t="shared" si="6"/>
        <v>1.285318000374386</v>
      </c>
      <c r="BD79">
        <f t="shared" si="7"/>
        <v>-0.76273063286994958</v>
      </c>
      <c r="BE79">
        <f t="shared" si="8"/>
        <v>0.90068264259804054</v>
      </c>
      <c r="BF79">
        <f t="shared" si="9"/>
        <v>0.57206974459334214</v>
      </c>
      <c r="BG79">
        <f t="shared" si="10"/>
        <v>-1.7596011574597112</v>
      </c>
      <c r="BH79">
        <f t="shared" si="11"/>
        <v>-1.1905783438005451</v>
      </c>
    </row>
    <row r="80" spans="1:60" x14ac:dyDescent="0.3">
      <c r="A80">
        <v>1958</v>
      </c>
      <c r="B80">
        <v>-0.8</v>
      </c>
      <c r="C80">
        <v>3.1</v>
      </c>
      <c r="D80">
        <v>-1.2</v>
      </c>
      <c r="E80">
        <v>-2.5</v>
      </c>
      <c r="F80">
        <v>-0.5</v>
      </c>
      <c r="G80">
        <v>-0.5</v>
      </c>
      <c r="H80">
        <v>-1.6</v>
      </c>
      <c r="I80">
        <v>-0.5</v>
      </c>
      <c r="J80">
        <v>-1.2</v>
      </c>
      <c r="K80">
        <v>-0.8</v>
      </c>
      <c r="L80">
        <v>-1.1000000000000001</v>
      </c>
      <c r="M80">
        <v>0</v>
      </c>
      <c r="N80">
        <v>0.8</v>
      </c>
      <c r="O80">
        <v>-0.9</v>
      </c>
      <c r="P80">
        <v>-1.3</v>
      </c>
      <c r="Q80">
        <v>-3.6</v>
      </c>
      <c r="R80">
        <v>-2.2000000000000002</v>
      </c>
      <c r="S80">
        <v>-1.4</v>
      </c>
      <c r="T80">
        <v>0</v>
      </c>
      <c r="U80">
        <v>-1.4</v>
      </c>
      <c r="V80">
        <v>2.1</v>
      </c>
      <c r="W80">
        <v>1</v>
      </c>
      <c r="X80">
        <v>2.2999999999999998</v>
      </c>
      <c r="Y80">
        <v>-2.2000000000000002</v>
      </c>
      <c r="Z80">
        <v>-1.7</v>
      </c>
      <c r="AA80">
        <v>1.3</v>
      </c>
      <c r="AB80">
        <v>-1.6</v>
      </c>
      <c r="AC80">
        <v>2.2999999999999998</v>
      </c>
      <c r="AD80">
        <v>-2.4</v>
      </c>
      <c r="AE80">
        <v>0.9</v>
      </c>
      <c r="AF80">
        <v>-0.7</v>
      </c>
      <c r="AG80">
        <v>-1.7</v>
      </c>
      <c r="AH80">
        <v>-0.9</v>
      </c>
      <c r="AI80">
        <v>0.1</v>
      </c>
      <c r="AJ80">
        <v>-1.1000000000000001</v>
      </c>
      <c r="AK80">
        <v>-3.2</v>
      </c>
      <c r="AL80">
        <v>0.8</v>
      </c>
      <c r="AM80">
        <v>-0.9</v>
      </c>
      <c r="AN80">
        <v>-0.3</v>
      </c>
      <c r="AO80">
        <v>-1.7</v>
      </c>
      <c r="AP80">
        <v>0.3</v>
      </c>
      <c r="AQ80">
        <v>-1.9</v>
      </c>
      <c r="AR80">
        <v>-3</v>
      </c>
      <c r="AS80">
        <v>-0.5</v>
      </c>
      <c r="AT80">
        <v>-1.8</v>
      </c>
      <c r="AU80">
        <v>0.9</v>
      </c>
      <c r="AV80">
        <v>1.7</v>
      </c>
      <c r="AW80">
        <v>0.9</v>
      </c>
      <c r="AX80">
        <v>-2</v>
      </c>
      <c r="AY80">
        <v>-0.1</v>
      </c>
      <c r="BA80">
        <f t="shared" si="13"/>
        <v>3.1</v>
      </c>
      <c r="BB80">
        <f t="shared" si="5"/>
        <v>-9.6013528324931097E-3</v>
      </c>
      <c r="BC80">
        <f t="shared" si="6"/>
        <v>-0.13313011934816366</v>
      </c>
      <c r="BD80">
        <f t="shared" si="7"/>
        <v>0.38029944040700808</v>
      </c>
      <c r="BE80">
        <f t="shared" si="8"/>
        <v>1.0440216748205666</v>
      </c>
      <c r="BF80">
        <f t="shared" si="9"/>
        <v>-1.5959427691793655</v>
      </c>
      <c r="BG80">
        <f t="shared" si="10"/>
        <v>-3.1525247150690854</v>
      </c>
      <c r="BH80">
        <f t="shared" si="11"/>
        <v>-0.94220714878983503</v>
      </c>
    </row>
    <row r="81" spans="1:60" x14ac:dyDescent="0.3">
      <c r="A81">
        <v>1959</v>
      </c>
      <c r="B81">
        <v>0.38</v>
      </c>
      <c r="C81">
        <v>-4.9000000000000004</v>
      </c>
      <c r="D81">
        <v>-0.5</v>
      </c>
      <c r="E81">
        <v>0.8</v>
      </c>
      <c r="F81">
        <v>1.3</v>
      </c>
      <c r="G81">
        <v>2.2000000000000002</v>
      </c>
      <c r="H81">
        <v>-0.5</v>
      </c>
      <c r="I81">
        <v>1.5</v>
      </c>
      <c r="J81">
        <v>2.1</v>
      </c>
      <c r="K81">
        <v>-0.2</v>
      </c>
      <c r="L81">
        <v>0</v>
      </c>
      <c r="M81">
        <v>0.5</v>
      </c>
      <c r="N81">
        <v>-1.1000000000000001</v>
      </c>
      <c r="O81">
        <v>1.6</v>
      </c>
      <c r="P81">
        <v>1.4</v>
      </c>
      <c r="Q81">
        <v>0.6</v>
      </c>
      <c r="R81">
        <v>0.7</v>
      </c>
      <c r="S81">
        <v>-0.8</v>
      </c>
      <c r="T81">
        <v>1.3</v>
      </c>
      <c r="U81">
        <v>2</v>
      </c>
      <c r="V81">
        <v>0.8</v>
      </c>
      <c r="W81">
        <v>1.1000000000000001</v>
      </c>
      <c r="X81">
        <v>1.4</v>
      </c>
      <c r="Y81">
        <v>1.5</v>
      </c>
      <c r="Z81">
        <v>-0.2</v>
      </c>
      <c r="AA81">
        <v>-0.4</v>
      </c>
      <c r="AB81">
        <v>0.8</v>
      </c>
      <c r="AC81">
        <v>1.2</v>
      </c>
      <c r="AD81">
        <v>0</v>
      </c>
      <c r="AE81">
        <v>1</v>
      </c>
      <c r="AF81">
        <v>1.7</v>
      </c>
      <c r="AG81">
        <v>-0.1</v>
      </c>
      <c r="AH81">
        <v>0.6</v>
      </c>
      <c r="AI81">
        <v>0.8</v>
      </c>
      <c r="AJ81">
        <v>1.3</v>
      </c>
      <c r="AK81">
        <v>0.7</v>
      </c>
      <c r="AL81">
        <v>-0.4</v>
      </c>
      <c r="AM81">
        <v>1.1000000000000001</v>
      </c>
      <c r="AN81">
        <v>1.3</v>
      </c>
      <c r="AO81">
        <v>0.5</v>
      </c>
      <c r="AP81">
        <v>0.9</v>
      </c>
      <c r="AQ81">
        <v>0.4</v>
      </c>
      <c r="AR81">
        <v>-0.7</v>
      </c>
      <c r="AS81">
        <v>0.2</v>
      </c>
      <c r="AT81">
        <v>1.5</v>
      </c>
      <c r="AU81">
        <v>0.7</v>
      </c>
      <c r="AV81">
        <v>-0.8</v>
      </c>
      <c r="AW81">
        <v>0.8</v>
      </c>
      <c r="AX81">
        <v>1</v>
      </c>
      <c r="AY81">
        <v>-0.9</v>
      </c>
      <c r="BA81">
        <f t="shared" si="13"/>
        <v>-4.9000000000000004</v>
      </c>
      <c r="BB81">
        <f t="shared" si="5"/>
        <v>1.2080051536475924</v>
      </c>
      <c r="BC81">
        <f t="shared" si="6"/>
        <v>1.0410893618743582</v>
      </c>
      <c r="BD81">
        <f t="shared" si="7"/>
        <v>1.170772789736918E-2</v>
      </c>
      <c r="BE81">
        <f t="shared" si="8"/>
        <v>-0.74450274811589834</v>
      </c>
      <c r="BF81">
        <f t="shared" si="9"/>
        <v>0.2365649972355143</v>
      </c>
      <c r="BG81">
        <f t="shared" si="10"/>
        <v>-0.20840810416165556</v>
      </c>
      <c r="BH81">
        <f t="shared" si="11"/>
        <v>0.74127486266338338</v>
      </c>
    </row>
    <row r="82" spans="1:60" x14ac:dyDescent="0.3">
      <c r="A82">
        <v>1960</v>
      </c>
      <c r="B82">
        <v>-1.65</v>
      </c>
      <c r="C82">
        <v>-1.6</v>
      </c>
      <c r="D82">
        <v>-3.8</v>
      </c>
      <c r="E82">
        <v>-3.9</v>
      </c>
      <c r="F82">
        <v>1.7</v>
      </c>
      <c r="G82">
        <v>1.1000000000000001</v>
      </c>
      <c r="H82">
        <v>0.4</v>
      </c>
      <c r="I82">
        <v>-0.9</v>
      </c>
      <c r="J82">
        <v>-2.2000000000000002</v>
      </c>
      <c r="K82">
        <v>-2.2000000000000002</v>
      </c>
      <c r="L82">
        <v>-3.7</v>
      </c>
      <c r="M82">
        <v>-4.7</v>
      </c>
      <c r="N82">
        <v>-0.5</v>
      </c>
      <c r="O82">
        <v>-4.7</v>
      </c>
      <c r="P82">
        <v>-4.4000000000000004</v>
      </c>
      <c r="Q82">
        <v>-3</v>
      </c>
      <c r="R82">
        <v>-4.9000000000000004</v>
      </c>
      <c r="S82">
        <v>-2.8</v>
      </c>
      <c r="T82">
        <v>-0.9</v>
      </c>
      <c r="U82">
        <v>-2.6</v>
      </c>
      <c r="V82">
        <v>0.6</v>
      </c>
      <c r="W82">
        <v>-2.2999999999999998</v>
      </c>
      <c r="X82">
        <v>-3.3</v>
      </c>
      <c r="Y82">
        <v>-4.5999999999999996</v>
      </c>
      <c r="Z82">
        <v>-3.5</v>
      </c>
      <c r="AA82">
        <v>-1.2</v>
      </c>
      <c r="AB82">
        <v>-3.5</v>
      </c>
      <c r="AC82">
        <v>-2.7</v>
      </c>
      <c r="AD82">
        <v>-3</v>
      </c>
      <c r="AE82">
        <v>-0.2</v>
      </c>
      <c r="AF82">
        <v>-1.6</v>
      </c>
      <c r="AG82">
        <v>0.7</v>
      </c>
      <c r="AH82">
        <v>1.4</v>
      </c>
      <c r="AI82">
        <v>-1.1000000000000001</v>
      </c>
      <c r="AJ82">
        <v>-3.7</v>
      </c>
      <c r="AK82">
        <v>-2.8</v>
      </c>
      <c r="AL82">
        <v>-0.4</v>
      </c>
      <c r="AM82">
        <v>-2.8</v>
      </c>
      <c r="AN82">
        <v>-1.1000000000000001</v>
      </c>
      <c r="AO82">
        <v>-3.5</v>
      </c>
      <c r="AP82">
        <v>-3.3</v>
      </c>
      <c r="AQ82">
        <v>-4.8</v>
      </c>
      <c r="AR82">
        <v>-1.6</v>
      </c>
      <c r="AS82">
        <v>1.2</v>
      </c>
      <c r="AT82">
        <v>-3.5</v>
      </c>
      <c r="AU82">
        <v>0.2</v>
      </c>
      <c r="AV82">
        <v>-1.3</v>
      </c>
      <c r="AW82">
        <v>-3.1</v>
      </c>
      <c r="AX82">
        <v>-4.0999999999999996</v>
      </c>
      <c r="AY82">
        <v>1.1000000000000001</v>
      </c>
      <c r="BA82">
        <f t="shared" si="13"/>
        <v>-1.6</v>
      </c>
      <c r="BB82">
        <f t="shared" si="5"/>
        <v>-3.8226275102782163</v>
      </c>
      <c r="BC82">
        <f t="shared" si="6"/>
        <v>-1.5729647824261221</v>
      </c>
      <c r="BD82">
        <f t="shared" si="7"/>
        <v>-1.5827271434910157</v>
      </c>
      <c r="BE82">
        <f t="shared" si="8"/>
        <v>-0.67774291345169069</v>
      </c>
      <c r="BF82">
        <f t="shared" si="9"/>
        <v>-3.6123226453144945</v>
      </c>
      <c r="BG82">
        <f t="shared" si="10"/>
        <v>-2.0781212417181134</v>
      </c>
      <c r="BH82">
        <f t="shared" si="11"/>
        <v>1.0828676759875853</v>
      </c>
    </row>
    <row r="83" spans="1:60" x14ac:dyDescent="0.3">
      <c r="A83">
        <v>1961</v>
      </c>
      <c r="B83">
        <v>-0.57999999999999996</v>
      </c>
      <c r="C83">
        <v>-2.8</v>
      </c>
      <c r="D83">
        <v>-1.6</v>
      </c>
      <c r="E83">
        <v>-0.8</v>
      </c>
      <c r="F83">
        <v>0.3</v>
      </c>
      <c r="G83">
        <v>-0.5</v>
      </c>
      <c r="H83">
        <v>-0.4</v>
      </c>
      <c r="I83">
        <v>-1.6</v>
      </c>
      <c r="J83">
        <v>-1.4</v>
      </c>
      <c r="K83">
        <v>-0.2</v>
      </c>
      <c r="L83">
        <v>-1.5</v>
      </c>
      <c r="M83">
        <v>-2.5</v>
      </c>
      <c r="N83">
        <v>0.3</v>
      </c>
      <c r="O83">
        <v>-2.2000000000000002</v>
      </c>
      <c r="P83">
        <v>-2.2000000000000002</v>
      </c>
      <c r="Q83">
        <v>-1.7</v>
      </c>
      <c r="R83">
        <v>-2.4</v>
      </c>
      <c r="S83">
        <v>-0.5</v>
      </c>
      <c r="T83">
        <v>-1.6</v>
      </c>
      <c r="U83">
        <v>-1.7</v>
      </c>
      <c r="V83">
        <v>-1.4</v>
      </c>
      <c r="W83">
        <v>-0.6</v>
      </c>
      <c r="X83">
        <v>-0.4</v>
      </c>
      <c r="Y83">
        <v>-2.1</v>
      </c>
      <c r="Z83">
        <v>-0.9</v>
      </c>
      <c r="AA83">
        <v>1</v>
      </c>
      <c r="AB83">
        <v>-1.7</v>
      </c>
      <c r="AC83">
        <v>0.4</v>
      </c>
      <c r="AD83">
        <v>-1.8</v>
      </c>
      <c r="AE83">
        <v>-1.1000000000000001</v>
      </c>
      <c r="AF83">
        <v>-1.6</v>
      </c>
      <c r="AG83">
        <v>0.3</v>
      </c>
      <c r="AH83">
        <v>-0.2</v>
      </c>
      <c r="AI83">
        <v>-1.5</v>
      </c>
      <c r="AJ83">
        <v>-2.1</v>
      </c>
      <c r="AK83">
        <v>-0.3</v>
      </c>
      <c r="AL83">
        <v>-0.3</v>
      </c>
      <c r="AM83">
        <v>-2.2999999999999998</v>
      </c>
      <c r="AN83">
        <v>-1.4</v>
      </c>
      <c r="AO83">
        <v>-1.7</v>
      </c>
      <c r="AP83">
        <v>-0.2</v>
      </c>
      <c r="AQ83">
        <v>-1.9</v>
      </c>
      <c r="AR83">
        <v>0.5</v>
      </c>
      <c r="AS83">
        <v>0.1</v>
      </c>
      <c r="AT83">
        <v>-1.8</v>
      </c>
      <c r="AU83">
        <v>-1.4</v>
      </c>
      <c r="AV83">
        <v>-0.3</v>
      </c>
      <c r="AW83">
        <v>-1.1000000000000001</v>
      </c>
      <c r="AX83">
        <v>-2.2999999999999998</v>
      </c>
      <c r="AY83">
        <v>0.7</v>
      </c>
      <c r="BA83">
        <f t="shared" si="13"/>
        <v>-2.8</v>
      </c>
      <c r="BB83">
        <f t="shared" ref="BB83:BB145" si="14">SUMPRODUCT($C83:$AY83,$C$10:$AY$10)</f>
        <v>-1.5568972536247769</v>
      </c>
      <c r="BC83">
        <f t="shared" ref="BC83:BC145" si="15">SUMPRODUCT($C83:$AY83,$C$11:$AY$11)</f>
        <v>-1.7579503888048489</v>
      </c>
      <c r="BD83">
        <f t="shared" ref="BD83:BD145" si="16">SUMPRODUCT($C83:$AY83,$C$12:$AY$12)</f>
        <v>0.18880512464836963</v>
      </c>
      <c r="BE83">
        <f t="shared" ref="BE83:BE145" si="17">SUMPRODUCT($C83:$AY83,$C$13:$AY$13)</f>
        <v>-9.7672568213255428E-2</v>
      </c>
      <c r="BF83">
        <f t="shared" ref="BF83:BF145" si="18">SUMPRODUCT($C83:$AY83,$C$14:$AY$14)</f>
        <v>-1.3154974284316416</v>
      </c>
      <c r="BG83">
        <f t="shared" ref="BG83:BG145" si="19">SUMPRODUCT($C83:$AY83,$C$15:$AY$15)</f>
        <v>-7.0369128576669548E-2</v>
      </c>
      <c r="BH83">
        <f t="shared" ref="BH83:BH145" si="20">SUMPRODUCT($C83:$AY83,$C$16:$AY$16)</f>
        <v>-9.1230419514185396E-2</v>
      </c>
    </row>
    <row r="84" spans="1:60" x14ac:dyDescent="0.3">
      <c r="A84">
        <v>1962</v>
      </c>
      <c r="B84">
        <v>-0.26</v>
      </c>
      <c r="C84">
        <v>-1.2</v>
      </c>
      <c r="D84">
        <v>-0.8</v>
      </c>
      <c r="E84">
        <v>-0.3</v>
      </c>
      <c r="F84">
        <v>-0.6</v>
      </c>
      <c r="G84">
        <v>-0.8</v>
      </c>
      <c r="H84">
        <v>0.2</v>
      </c>
      <c r="I84">
        <v>0.4</v>
      </c>
      <c r="J84">
        <v>0.4</v>
      </c>
      <c r="K84">
        <v>-0.8</v>
      </c>
      <c r="L84">
        <v>-0.6</v>
      </c>
      <c r="M84">
        <v>-0.8</v>
      </c>
      <c r="N84">
        <v>-0.9</v>
      </c>
      <c r="O84">
        <v>0.7</v>
      </c>
      <c r="P84">
        <v>0.8</v>
      </c>
      <c r="Q84">
        <v>1.4</v>
      </c>
      <c r="R84">
        <v>-0.2</v>
      </c>
      <c r="S84">
        <v>-1.6</v>
      </c>
      <c r="T84">
        <v>0.1</v>
      </c>
      <c r="U84">
        <v>0.4</v>
      </c>
      <c r="V84">
        <v>0.7</v>
      </c>
      <c r="W84">
        <v>1.8</v>
      </c>
      <c r="X84">
        <v>-0.8</v>
      </c>
      <c r="Y84">
        <v>0.3</v>
      </c>
      <c r="Z84">
        <v>-1.1000000000000001</v>
      </c>
      <c r="AA84">
        <v>-0.8</v>
      </c>
      <c r="AB84">
        <v>-0.5</v>
      </c>
      <c r="AC84">
        <v>-1.8</v>
      </c>
      <c r="AD84">
        <v>0.1</v>
      </c>
      <c r="AE84">
        <v>0.3</v>
      </c>
      <c r="AF84">
        <v>0.6</v>
      </c>
      <c r="AG84">
        <v>-0.3</v>
      </c>
      <c r="AH84">
        <v>-0.6</v>
      </c>
      <c r="AI84">
        <v>1.3</v>
      </c>
      <c r="AJ84">
        <v>0.8</v>
      </c>
      <c r="AK84">
        <v>0.6</v>
      </c>
      <c r="AL84">
        <v>-0.8</v>
      </c>
      <c r="AM84">
        <v>0.6</v>
      </c>
      <c r="AN84">
        <v>0.1</v>
      </c>
      <c r="AO84">
        <v>-0.5</v>
      </c>
      <c r="AP84">
        <v>-1.1000000000000001</v>
      </c>
      <c r="AQ84">
        <v>-0.5</v>
      </c>
      <c r="AR84">
        <v>-0.1</v>
      </c>
      <c r="AS84">
        <v>-0.7</v>
      </c>
      <c r="AT84">
        <v>-0.3</v>
      </c>
      <c r="AU84">
        <v>0.6</v>
      </c>
      <c r="AV84">
        <v>-1.4</v>
      </c>
      <c r="AW84">
        <v>0.6</v>
      </c>
      <c r="AX84">
        <v>0</v>
      </c>
      <c r="AY84">
        <v>0.4</v>
      </c>
      <c r="BA84">
        <f t="shared" si="13"/>
        <v>-1.2</v>
      </c>
      <c r="BB84">
        <f t="shared" si="14"/>
        <v>0.3281267475204781</v>
      </c>
      <c r="BC84">
        <f t="shared" si="15"/>
        <v>0.6567194685743486</v>
      </c>
      <c r="BD84">
        <f t="shared" si="16"/>
        <v>-0.59773707314341351</v>
      </c>
      <c r="BE84">
        <f t="shared" si="17"/>
        <v>-0.99640235517816844</v>
      </c>
      <c r="BF84">
        <f t="shared" si="18"/>
        <v>-0.66416450877674493</v>
      </c>
      <c r="BG84">
        <f t="shared" si="19"/>
        <v>0.31464730764278132</v>
      </c>
      <c r="BH84">
        <f t="shared" si="20"/>
        <v>-0.48353038891398431</v>
      </c>
    </row>
    <row r="85" spans="1:60" x14ac:dyDescent="0.3">
      <c r="A85">
        <v>1963</v>
      </c>
      <c r="B85">
        <v>1.29</v>
      </c>
      <c r="C85">
        <v>-0.4</v>
      </c>
      <c r="D85">
        <v>2.4</v>
      </c>
      <c r="E85">
        <v>3</v>
      </c>
      <c r="F85">
        <v>0</v>
      </c>
      <c r="G85">
        <v>-2</v>
      </c>
      <c r="H85">
        <v>1.8</v>
      </c>
      <c r="I85">
        <v>-0.1</v>
      </c>
      <c r="J85">
        <v>0.9</v>
      </c>
      <c r="K85">
        <v>1.2</v>
      </c>
      <c r="L85">
        <v>1.5</v>
      </c>
      <c r="M85">
        <v>2.2000000000000002</v>
      </c>
      <c r="N85">
        <v>0.2</v>
      </c>
      <c r="O85">
        <v>2</v>
      </c>
      <c r="P85">
        <v>1</v>
      </c>
      <c r="Q85">
        <v>3.8</v>
      </c>
      <c r="R85">
        <v>1.6</v>
      </c>
      <c r="S85">
        <v>2.8</v>
      </c>
      <c r="T85">
        <v>0</v>
      </c>
      <c r="U85">
        <v>0.8</v>
      </c>
      <c r="V85">
        <v>-0.8</v>
      </c>
      <c r="W85">
        <v>0.4</v>
      </c>
      <c r="X85">
        <v>2</v>
      </c>
      <c r="Y85">
        <v>2.8</v>
      </c>
      <c r="Z85">
        <v>2.9</v>
      </c>
      <c r="AA85">
        <v>1.5</v>
      </c>
      <c r="AB85">
        <v>1</v>
      </c>
      <c r="AC85">
        <v>2.2999999999999998</v>
      </c>
      <c r="AD85">
        <v>2.9</v>
      </c>
      <c r="AE85">
        <v>-0.2</v>
      </c>
      <c r="AF85">
        <v>0.4</v>
      </c>
      <c r="AG85">
        <v>1.6</v>
      </c>
      <c r="AH85">
        <v>-1.5</v>
      </c>
      <c r="AI85">
        <v>-0.3</v>
      </c>
      <c r="AJ85">
        <v>0.3</v>
      </c>
      <c r="AK85">
        <v>3.6</v>
      </c>
      <c r="AL85">
        <v>-0.8</v>
      </c>
      <c r="AM85">
        <v>0</v>
      </c>
      <c r="AN85">
        <v>0.4</v>
      </c>
      <c r="AO85">
        <v>1.2</v>
      </c>
      <c r="AP85">
        <v>2.8</v>
      </c>
      <c r="AQ85">
        <v>1.9</v>
      </c>
      <c r="AR85">
        <v>3.4</v>
      </c>
      <c r="AS85">
        <v>-0.2</v>
      </c>
      <c r="AT85">
        <v>1.2</v>
      </c>
      <c r="AU85">
        <v>-0.8</v>
      </c>
      <c r="AV85">
        <v>-0.3</v>
      </c>
      <c r="AW85">
        <v>0.9</v>
      </c>
      <c r="AX85">
        <v>0.4</v>
      </c>
      <c r="AY85">
        <v>0.9</v>
      </c>
      <c r="BA85">
        <f t="shared" si="13"/>
        <v>-0.4</v>
      </c>
      <c r="BB85">
        <f t="shared" si="14"/>
        <v>1.5769011904389101</v>
      </c>
      <c r="BC85">
        <f t="shared" si="15"/>
        <v>-0.13138973069509299</v>
      </c>
      <c r="BD85">
        <f t="shared" si="16"/>
        <v>1.9373727561354912</v>
      </c>
      <c r="BE85">
        <f t="shared" si="17"/>
        <v>-0.32722001656622207</v>
      </c>
      <c r="BF85">
        <f t="shared" si="18"/>
        <v>1.9070261691387931</v>
      </c>
      <c r="BG85">
        <f t="shared" si="19"/>
        <v>3.512794983369413</v>
      </c>
      <c r="BH85">
        <f t="shared" si="20"/>
        <v>-0.16321739257143694</v>
      </c>
    </row>
    <row r="86" spans="1:60" x14ac:dyDescent="0.3">
      <c r="A86">
        <v>1964</v>
      </c>
      <c r="B86">
        <v>-0.4</v>
      </c>
      <c r="C86">
        <v>-6</v>
      </c>
      <c r="D86">
        <v>0.5</v>
      </c>
      <c r="E86">
        <v>1.6</v>
      </c>
      <c r="F86">
        <v>-2.6</v>
      </c>
      <c r="G86">
        <v>-2.2000000000000002</v>
      </c>
      <c r="H86">
        <v>-2.2000000000000002</v>
      </c>
      <c r="I86">
        <v>1</v>
      </c>
      <c r="J86">
        <v>0.2</v>
      </c>
      <c r="K86">
        <v>0.9</v>
      </c>
      <c r="L86">
        <v>0.1</v>
      </c>
      <c r="M86">
        <v>0.9</v>
      </c>
      <c r="N86">
        <v>-3.7</v>
      </c>
      <c r="O86">
        <v>1.8</v>
      </c>
      <c r="P86">
        <v>1.9</v>
      </c>
      <c r="Q86">
        <v>1.1000000000000001</v>
      </c>
      <c r="R86">
        <v>1.6</v>
      </c>
      <c r="S86">
        <v>0.9</v>
      </c>
      <c r="T86">
        <v>1.1000000000000001</v>
      </c>
      <c r="U86">
        <v>0.5</v>
      </c>
      <c r="V86">
        <v>0.8</v>
      </c>
      <c r="W86">
        <v>2.2000000000000002</v>
      </c>
      <c r="X86">
        <v>0.2</v>
      </c>
      <c r="Y86">
        <v>1.5</v>
      </c>
      <c r="Z86">
        <v>1</v>
      </c>
      <c r="AA86">
        <v>-1.4</v>
      </c>
      <c r="AB86">
        <v>0.3</v>
      </c>
      <c r="AC86">
        <v>-0.1</v>
      </c>
      <c r="AD86">
        <v>-0.1</v>
      </c>
      <c r="AE86">
        <v>1.2</v>
      </c>
      <c r="AF86">
        <v>0.7</v>
      </c>
      <c r="AG86">
        <v>-1.5</v>
      </c>
      <c r="AH86">
        <v>-3.1</v>
      </c>
      <c r="AI86">
        <v>1.6</v>
      </c>
      <c r="AJ86">
        <v>1.8</v>
      </c>
      <c r="AK86">
        <v>1.3</v>
      </c>
      <c r="AL86">
        <v>-2.8</v>
      </c>
      <c r="AM86">
        <v>0.7</v>
      </c>
      <c r="AN86">
        <v>0.7</v>
      </c>
      <c r="AO86">
        <v>0.1</v>
      </c>
      <c r="AP86">
        <v>-0.1</v>
      </c>
      <c r="AQ86">
        <v>1.2</v>
      </c>
      <c r="AR86">
        <v>1</v>
      </c>
      <c r="AS86">
        <v>-3.4</v>
      </c>
      <c r="AT86">
        <v>0.4</v>
      </c>
      <c r="AU86">
        <v>1.7</v>
      </c>
      <c r="AV86">
        <v>-2.4</v>
      </c>
      <c r="AW86">
        <v>1.3</v>
      </c>
      <c r="AX86">
        <v>1</v>
      </c>
      <c r="AY86">
        <v>-2.4</v>
      </c>
      <c r="BA86">
        <f t="shared" si="13"/>
        <v>-6</v>
      </c>
      <c r="BB86">
        <f t="shared" si="14"/>
        <v>1.3545546255329239</v>
      </c>
      <c r="BC86">
        <f t="shared" si="15"/>
        <v>1.0441117693782664</v>
      </c>
      <c r="BD86">
        <f t="shared" si="16"/>
        <v>-0.98851154295166976</v>
      </c>
      <c r="BE86">
        <f t="shared" si="17"/>
        <v>-2.9950370699820872</v>
      </c>
      <c r="BF86">
        <f t="shared" si="18"/>
        <v>0.78443972426741126</v>
      </c>
      <c r="BG86">
        <f t="shared" si="19"/>
        <v>1.0698681458049375</v>
      </c>
      <c r="BH86">
        <f t="shared" si="20"/>
        <v>-2.4301736925699804</v>
      </c>
    </row>
    <row r="87" spans="1:60" x14ac:dyDescent="0.3">
      <c r="A87">
        <v>1965</v>
      </c>
      <c r="B87">
        <v>-1.54</v>
      </c>
      <c r="C87">
        <v>3</v>
      </c>
      <c r="D87">
        <v>0.4</v>
      </c>
      <c r="E87">
        <v>-0.3</v>
      </c>
      <c r="F87">
        <v>-2.8</v>
      </c>
      <c r="G87">
        <v>-1</v>
      </c>
      <c r="H87">
        <v>-2.4</v>
      </c>
      <c r="I87">
        <v>-0.1</v>
      </c>
      <c r="J87">
        <v>-0.8</v>
      </c>
      <c r="K87">
        <v>0.9</v>
      </c>
      <c r="L87">
        <v>0.8</v>
      </c>
      <c r="M87">
        <v>-2.9</v>
      </c>
      <c r="N87">
        <v>-2</v>
      </c>
      <c r="O87">
        <v>-0.8</v>
      </c>
      <c r="P87">
        <v>0</v>
      </c>
      <c r="Q87">
        <v>-0.9</v>
      </c>
      <c r="R87">
        <v>0.2</v>
      </c>
      <c r="S87">
        <v>0</v>
      </c>
      <c r="T87">
        <v>-0.5</v>
      </c>
      <c r="U87">
        <v>-0.7</v>
      </c>
      <c r="V87">
        <v>0</v>
      </c>
      <c r="W87">
        <v>-1.3</v>
      </c>
      <c r="X87">
        <v>-3.7</v>
      </c>
      <c r="Y87">
        <v>-0.8</v>
      </c>
      <c r="Z87">
        <v>0</v>
      </c>
      <c r="AA87">
        <v>-4.8</v>
      </c>
      <c r="AB87">
        <v>0.1</v>
      </c>
      <c r="AC87">
        <v>-4.5</v>
      </c>
      <c r="AD87">
        <v>-2.2000000000000002</v>
      </c>
      <c r="AE87">
        <v>-0.3</v>
      </c>
      <c r="AF87">
        <v>-0.3</v>
      </c>
      <c r="AG87">
        <v>-1.7</v>
      </c>
      <c r="AH87">
        <v>-2.1</v>
      </c>
      <c r="AI87">
        <v>-1</v>
      </c>
      <c r="AJ87">
        <v>0</v>
      </c>
      <c r="AK87">
        <v>-1.1000000000000001</v>
      </c>
      <c r="AL87">
        <v>-0.5</v>
      </c>
      <c r="AM87">
        <v>-0.8</v>
      </c>
      <c r="AN87">
        <v>-0.4</v>
      </c>
      <c r="AO87">
        <v>0.6</v>
      </c>
      <c r="AP87">
        <v>-3.6</v>
      </c>
      <c r="AQ87">
        <v>0.2</v>
      </c>
      <c r="AR87">
        <v>-1</v>
      </c>
      <c r="AS87">
        <v>-2.4</v>
      </c>
      <c r="AT87">
        <v>-0.1</v>
      </c>
      <c r="AU87">
        <v>-0.7</v>
      </c>
      <c r="AV87">
        <v>-0.9</v>
      </c>
      <c r="AW87">
        <v>-2.2999999999999998</v>
      </c>
      <c r="AX87">
        <v>0.4</v>
      </c>
      <c r="AY87">
        <v>-3.6</v>
      </c>
      <c r="BA87">
        <f t="shared" si="13"/>
        <v>3</v>
      </c>
      <c r="BB87">
        <f t="shared" si="14"/>
        <v>-1.6864817407876309</v>
      </c>
      <c r="BC87">
        <f t="shared" si="15"/>
        <v>-0.49477883404078782</v>
      </c>
      <c r="BD87">
        <f t="shared" si="16"/>
        <v>-3.8782781853506401</v>
      </c>
      <c r="BE87">
        <f t="shared" si="17"/>
        <v>-1.1142726571648911</v>
      </c>
      <c r="BF87">
        <f t="shared" si="18"/>
        <v>0.26648866560860457</v>
      </c>
      <c r="BG87">
        <f t="shared" si="19"/>
        <v>-0.99680289413519729</v>
      </c>
      <c r="BH87">
        <f t="shared" si="20"/>
        <v>-1.9767317528086612</v>
      </c>
    </row>
    <row r="88" spans="1:60" x14ac:dyDescent="0.3">
      <c r="A88">
        <v>1966</v>
      </c>
      <c r="B88">
        <v>0.13</v>
      </c>
      <c r="C88">
        <v>-5.3</v>
      </c>
      <c r="D88">
        <v>-0.9</v>
      </c>
      <c r="E88">
        <v>-0.3</v>
      </c>
      <c r="F88">
        <v>2.1</v>
      </c>
      <c r="G88">
        <v>2.7</v>
      </c>
      <c r="H88">
        <v>1.5</v>
      </c>
      <c r="I88">
        <v>-1.7</v>
      </c>
      <c r="J88">
        <v>-1.6</v>
      </c>
      <c r="K88">
        <v>-1.1000000000000001</v>
      </c>
      <c r="L88">
        <v>-1.5</v>
      </c>
      <c r="M88">
        <v>-1</v>
      </c>
      <c r="N88">
        <v>0.8</v>
      </c>
      <c r="O88">
        <v>-1.5</v>
      </c>
      <c r="P88">
        <v>-1.8</v>
      </c>
      <c r="Q88">
        <v>0.6</v>
      </c>
      <c r="R88">
        <v>-1.3</v>
      </c>
      <c r="S88">
        <v>-0.3</v>
      </c>
      <c r="T88">
        <v>-1.4</v>
      </c>
      <c r="U88">
        <v>-1.4</v>
      </c>
      <c r="V88">
        <v>0</v>
      </c>
      <c r="W88">
        <v>-1</v>
      </c>
      <c r="X88">
        <v>-1.1000000000000001</v>
      </c>
      <c r="Y88">
        <v>-0.6</v>
      </c>
      <c r="Z88">
        <v>-0.5</v>
      </c>
      <c r="AA88">
        <v>0.5</v>
      </c>
      <c r="AB88">
        <v>-1.7</v>
      </c>
      <c r="AC88">
        <v>-0.6</v>
      </c>
      <c r="AD88">
        <v>0.1</v>
      </c>
      <c r="AE88">
        <v>-1.3</v>
      </c>
      <c r="AF88">
        <v>-1.6</v>
      </c>
      <c r="AG88">
        <v>1.3</v>
      </c>
      <c r="AH88">
        <v>2.4</v>
      </c>
      <c r="AI88">
        <v>-1.7</v>
      </c>
      <c r="AJ88">
        <v>-1.5</v>
      </c>
      <c r="AK88">
        <v>0.1</v>
      </c>
      <c r="AL88">
        <v>1.3</v>
      </c>
      <c r="AM88">
        <v>-1.8</v>
      </c>
      <c r="AN88">
        <v>-1.1000000000000001</v>
      </c>
      <c r="AO88">
        <v>-1.7</v>
      </c>
      <c r="AP88">
        <v>-0.4</v>
      </c>
      <c r="AQ88">
        <v>-1</v>
      </c>
      <c r="AR88">
        <v>-0.1</v>
      </c>
      <c r="AS88">
        <v>1.6</v>
      </c>
      <c r="AT88">
        <v>-1.3</v>
      </c>
      <c r="AU88">
        <v>-1.3</v>
      </c>
      <c r="AV88">
        <v>0.3</v>
      </c>
      <c r="AW88">
        <v>-1.2</v>
      </c>
      <c r="AX88">
        <v>-1</v>
      </c>
      <c r="AY88">
        <v>0.8</v>
      </c>
      <c r="BA88">
        <f t="shared" si="13"/>
        <v>-5.3</v>
      </c>
      <c r="BB88">
        <f t="shared" si="14"/>
        <v>-1.1524430615887729</v>
      </c>
      <c r="BC88">
        <f t="shared" si="15"/>
        <v>-1.3005393181116782</v>
      </c>
      <c r="BD88">
        <f t="shared" si="16"/>
        <v>0.18609676349334217</v>
      </c>
      <c r="BE88">
        <f t="shared" si="17"/>
        <v>0.86025861259930558</v>
      </c>
      <c r="BF88">
        <f t="shared" si="18"/>
        <v>-1.0352102003556045</v>
      </c>
      <c r="BG88">
        <f t="shared" si="19"/>
        <v>7.2389580918921934E-2</v>
      </c>
      <c r="BH88">
        <f t="shared" si="20"/>
        <v>1.9922813178486602</v>
      </c>
    </row>
    <row r="89" spans="1:60" x14ac:dyDescent="0.3">
      <c r="A89">
        <v>1967</v>
      </c>
      <c r="B89">
        <v>-0.16</v>
      </c>
      <c r="C89">
        <v>2.4</v>
      </c>
      <c r="D89">
        <v>2.2000000000000002</v>
      </c>
      <c r="E89">
        <v>2.9</v>
      </c>
      <c r="F89">
        <v>-0.9</v>
      </c>
      <c r="G89">
        <v>-3.3</v>
      </c>
      <c r="H89">
        <v>1.4</v>
      </c>
      <c r="I89">
        <v>-4.2</v>
      </c>
      <c r="J89">
        <v>-2.6</v>
      </c>
      <c r="K89">
        <v>1.6</v>
      </c>
      <c r="L89">
        <v>1.9</v>
      </c>
      <c r="M89">
        <v>0.3</v>
      </c>
      <c r="N89">
        <v>-1.9</v>
      </c>
      <c r="O89">
        <v>0.4</v>
      </c>
      <c r="P89">
        <v>0</v>
      </c>
      <c r="Q89">
        <v>2</v>
      </c>
      <c r="R89">
        <v>1.7</v>
      </c>
      <c r="S89">
        <v>2.2999999999999998</v>
      </c>
      <c r="T89">
        <v>-4.5</v>
      </c>
      <c r="U89">
        <v>-2.1</v>
      </c>
      <c r="V89">
        <v>-4.9000000000000004</v>
      </c>
      <c r="W89">
        <v>-1.4</v>
      </c>
      <c r="X89">
        <v>-2</v>
      </c>
      <c r="Y89">
        <v>1.6</v>
      </c>
      <c r="Z89">
        <v>2.2999999999999998</v>
      </c>
      <c r="AA89">
        <v>-3.6</v>
      </c>
      <c r="AB89">
        <v>0.2</v>
      </c>
      <c r="AC89">
        <v>-2.6</v>
      </c>
      <c r="AD89">
        <v>0.9</v>
      </c>
      <c r="AE89">
        <v>-4.4000000000000004</v>
      </c>
      <c r="AF89">
        <v>-3.3</v>
      </c>
      <c r="AG89">
        <v>2</v>
      </c>
      <c r="AH89">
        <v>-2.7</v>
      </c>
      <c r="AI89">
        <v>-3.4</v>
      </c>
      <c r="AJ89">
        <v>-0.6</v>
      </c>
      <c r="AK89">
        <v>2.9</v>
      </c>
      <c r="AL89">
        <v>-2.5</v>
      </c>
      <c r="AM89">
        <v>-2.5</v>
      </c>
      <c r="AN89">
        <v>-4</v>
      </c>
      <c r="AO89">
        <v>1.1000000000000001</v>
      </c>
      <c r="AP89">
        <v>-0.5</v>
      </c>
      <c r="AQ89">
        <v>2.2000000000000002</v>
      </c>
      <c r="AR89">
        <v>3.7</v>
      </c>
      <c r="AS89">
        <v>-0.9</v>
      </c>
      <c r="AT89">
        <v>-0.7</v>
      </c>
      <c r="AU89">
        <v>-4.5</v>
      </c>
      <c r="AV89">
        <v>-2.2000000000000002</v>
      </c>
      <c r="AW89">
        <v>-1.7</v>
      </c>
      <c r="AX89">
        <v>-0.1</v>
      </c>
      <c r="AY89">
        <v>-0.3</v>
      </c>
      <c r="BA89">
        <f t="shared" si="13"/>
        <v>2.4</v>
      </c>
      <c r="BB89">
        <f t="shared" si="14"/>
        <v>-0.46083004147075796</v>
      </c>
      <c r="BC89">
        <f t="shared" si="15"/>
        <v>-3.1152476259378621</v>
      </c>
      <c r="BD89">
        <f t="shared" si="16"/>
        <v>-1.5104263504111866</v>
      </c>
      <c r="BE89">
        <f t="shared" si="17"/>
        <v>-2.216332009939733</v>
      </c>
      <c r="BF89">
        <f t="shared" si="18"/>
        <v>1.6658578059927684</v>
      </c>
      <c r="BG89">
        <f t="shared" si="19"/>
        <v>3.2289552006725124</v>
      </c>
      <c r="BH89">
        <f t="shared" si="20"/>
        <v>-0.87276115814475352</v>
      </c>
    </row>
    <row r="90" spans="1:60" x14ac:dyDescent="0.3">
      <c r="A90">
        <v>1968</v>
      </c>
      <c r="B90">
        <v>-0.15</v>
      </c>
      <c r="C90">
        <v>0.5</v>
      </c>
      <c r="D90">
        <v>-1.3</v>
      </c>
      <c r="E90">
        <v>-0.8</v>
      </c>
      <c r="F90">
        <v>-0.8</v>
      </c>
      <c r="G90">
        <v>0.5</v>
      </c>
      <c r="H90">
        <v>-1.8</v>
      </c>
      <c r="I90">
        <v>1.2</v>
      </c>
      <c r="J90">
        <v>0.2</v>
      </c>
      <c r="K90">
        <v>-0.7</v>
      </c>
      <c r="L90">
        <v>-0.7</v>
      </c>
      <c r="M90">
        <v>1.8</v>
      </c>
      <c r="N90">
        <v>-0.3</v>
      </c>
      <c r="O90">
        <v>0.5</v>
      </c>
      <c r="P90">
        <v>0.1</v>
      </c>
      <c r="Q90">
        <v>-0.1</v>
      </c>
      <c r="R90">
        <v>-0.5</v>
      </c>
      <c r="S90">
        <v>-1.1000000000000001</v>
      </c>
      <c r="T90">
        <v>1.1000000000000001</v>
      </c>
      <c r="U90">
        <v>0.2</v>
      </c>
      <c r="V90">
        <v>1.4</v>
      </c>
      <c r="W90">
        <v>1.9</v>
      </c>
      <c r="X90">
        <v>2.4</v>
      </c>
      <c r="Y90">
        <v>-0.3</v>
      </c>
      <c r="Z90">
        <v>-1.3</v>
      </c>
      <c r="AA90">
        <v>0.5</v>
      </c>
      <c r="AB90">
        <v>-0.5</v>
      </c>
      <c r="AC90">
        <v>1.7</v>
      </c>
      <c r="AD90">
        <v>0.2</v>
      </c>
      <c r="AE90">
        <v>1.4</v>
      </c>
      <c r="AF90">
        <v>0.6</v>
      </c>
      <c r="AG90">
        <v>-1.6</v>
      </c>
      <c r="AH90">
        <v>-0.3</v>
      </c>
      <c r="AI90">
        <v>1.5</v>
      </c>
      <c r="AJ90">
        <v>0.2</v>
      </c>
      <c r="AK90">
        <v>-0.9</v>
      </c>
      <c r="AL90">
        <v>0.2</v>
      </c>
      <c r="AM90">
        <v>0.4</v>
      </c>
      <c r="AN90">
        <v>1.1000000000000001</v>
      </c>
      <c r="AO90">
        <v>-0.6</v>
      </c>
      <c r="AP90">
        <v>0.9</v>
      </c>
      <c r="AQ90">
        <v>-0.8</v>
      </c>
      <c r="AR90">
        <v>-1.5</v>
      </c>
      <c r="AS90">
        <v>-1.1000000000000001</v>
      </c>
      <c r="AT90">
        <v>0</v>
      </c>
      <c r="AU90">
        <v>2</v>
      </c>
      <c r="AV90">
        <v>0.1</v>
      </c>
      <c r="AW90">
        <v>2.4</v>
      </c>
      <c r="AX90">
        <v>-0.1</v>
      </c>
      <c r="AY90">
        <v>-1.1000000000000001</v>
      </c>
      <c r="BA90">
        <f t="shared" si="13"/>
        <v>0.5</v>
      </c>
      <c r="BB90">
        <f t="shared" si="14"/>
        <v>1.2254946741167894</v>
      </c>
      <c r="BC90">
        <f t="shared" si="15"/>
        <v>0.92379576741526981</v>
      </c>
      <c r="BD90">
        <f t="shared" si="16"/>
        <v>0.3594282157211599</v>
      </c>
      <c r="BE90">
        <f t="shared" si="17"/>
        <v>4.2802874198721412E-3</v>
      </c>
      <c r="BF90">
        <f t="shared" si="18"/>
        <v>-0.77332887833478525</v>
      </c>
      <c r="BG90">
        <f t="shared" si="19"/>
        <v>-1.1218853181920887</v>
      </c>
      <c r="BH90">
        <f t="shared" si="20"/>
        <v>-0.75329841024669586</v>
      </c>
    </row>
    <row r="91" spans="1:60" x14ac:dyDescent="0.3">
      <c r="A91">
        <v>1969</v>
      </c>
      <c r="B91">
        <v>-0.9</v>
      </c>
      <c r="C91">
        <v>3.2</v>
      </c>
      <c r="D91">
        <v>-2.4</v>
      </c>
      <c r="E91">
        <v>-1.9</v>
      </c>
      <c r="F91">
        <v>-0.3</v>
      </c>
      <c r="G91">
        <v>0.2</v>
      </c>
      <c r="H91">
        <v>-0.2</v>
      </c>
      <c r="I91">
        <v>-0.1</v>
      </c>
      <c r="J91">
        <v>-0.3</v>
      </c>
      <c r="K91">
        <v>-1.8</v>
      </c>
      <c r="L91">
        <v>-2.2000000000000002</v>
      </c>
      <c r="M91">
        <v>-1.8</v>
      </c>
      <c r="N91">
        <v>0.3</v>
      </c>
      <c r="O91">
        <v>-1.2</v>
      </c>
      <c r="P91">
        <v>-1</v>
      </c>
      <c r="Q91">
        <v>-1.8</v>
      </c>
      <c r="R91">
        <v>-1.9</v>
      </c>
      <c r="S91">
        <v>-2.6</v>
      </c>
      <c r="T91">
        <v>0</v>
      </c>
      <c r="U91">
        <v>-0.2</v>
      </c>
      <c r="V91">
        <v>-1.2</v>
      </c>
      <c r="W91">
        <v>-0.2</v>
      </c>
      <c r="X91">
        <v>-0.8</v>
      </c>
      <c r="Y91">
        <v>-1.6</v>
      </c>
      <c r="Z91">
        <v>-2.5</v>
      </c>
      <c r="AA91">
        <v>0.2</v>
      </c>
      <c r="AB91">
        <v>-1.8</v>
      </c>
      <c r="AC91">
        <v>-1.2</v>
      </c>
      <c r="AD91">
        <v>-0.8</v>
      </c>
      <c r="AE91">
        <v>-1</v>
      </c>
      <c r="AF91">
        <v>0.4</v>
      </c>
      <c r="AG91">
        <v>-1.1000000000000001</v>
      </c>
      <c r="AH91">
        <v>0.3</v>
      </c>
      <c r="AI91">
        <v>-0.4</v>
      </c>
      <c r="AJ91">
        <v>-0.7</v>
      </c>
      <c r="AK91">
        <v>-2.2000000000000002</v>
      </c>
      <c r="AL91">
        <v>0.8</v>
      </c>
      <c r="AM91">
        <v>0</v>
      </c>
      <c r="AN91">
        <v>0.1</v>
      </c>
      <c r="AO91">
        <v>-2</v>
      </c>
      <c r="AP91">
        <v>-0.6</v>
      </c>
      <c r="AQ91">
        <v>-2.2000000000000002</v>
      </c>
      <c r="AR91">
        <v>-2.5</v>
      </c>
      <c r="AS91">
        <v>0.3</v>
      </c>
      <c r="AT91">
        <v>-1.1000000000000001</v>
      </c>
      <c r="AU91">
        <v>-1.2</v>
      </c>
      <c r="AV91">
        <v>0.6</v>
      </c>
      <c r="AW91">
        <v>-0.5</v>
      </c>
      <c r="AX91">
        <v>-1.3</v>
      </c>
      <c r="AY91">
        <v>0.5</v>
      </c>
      <c r="BA91">
        <f t="shared" si="13"/>
        <v>3.2</v>
      </c>
      <c r="BB91">
        <f t="shared" si="14"/>
        <v>-0.99226371286309289</v>
      </c>
      <c r="BC91">
        <f t="shared" si="15"/>
        <v>-0.54177742250464189</v>
      </c>
      <c r="BD91">
        <f t="shared" si="16"/>
        <v>-0.24144692913114463</v>
      </c>
      <c r="BE91">
        <f t="shared" si="17"/>
        <v>0.57716676799536482</v>
      </c>
      <c r="BF91">
        <f t="shared" si="18"/>
        <v>-2.0482172050452858</v>
      </c>
      <c r="BG91">
        <f t="shared" si="19"/>
        <v>-2.3109426590960442</v>
      </c>
      <c r="BH91">
        <f t="shared" si="20"/>
        <v>-0.14497049266323753</v>
      </c>
    </row>
    <row r="92" spans="1:60" x14ac:dyDescent="0.3">
      <c r="A92">
        <v>1970</v>
      </c>
      <c r="B92">
        <v>-1.25</v>
      </c>
      <c r="C92">
        <v>1.8</v>
      </c>
      <c r="D92">
        <v>0.2</v>
      </c>
      <c r="E92">
        <v>-0.2</v>
      </c>
      <c r="F92">
        <v>-2</v>
      </c>
      <c r="G92">
        <v>-0.5</v>
      </c>
      <c r="H92">
        <v>-2.2999999999999998</v>
      </c>
      <c r="I92">
        <v>-0.5</v>
      </c>
      <c r="J92">
        <v>-1.2</v>
      </c>
      <c r="K92">
        <v>0.6</v>
      </c>
      <c r="L92">
        <v>0.7</v>
      </c>
      <c r="M92">
        <v>0.2</v>
      </c>
      <c r="N92">
        <v>-2.5</v>
      </c>
      <c r="O92">
        <v>0.6</v>
      </c>
      <c r="P92">
        <v>0.5</v>
      </c>
      <c r="Q92">
        <v>-0.6</v>
      </c>
      <c r="R92">
        <v>0.3</v>
      </c>
      <c r="S92">
        <v>-0.5</v>
      </c>
      <c r="T92">
        <v>0</v>
      </c>
      <c r="U92">
        <v>-0.8</v>
      </c>
      <c r="V92">
        <v>0.3</v>
      </c>
      <c r="W92">
        <v>-0.3</v>
      </c>
      <c r="X92">
        <v>-2.9</v>
      </c>
      <c r="Y92">
        <v>0.1</v>
      </c>
      <c r="Z92">
        <v>0</v>
      </c>
      <c r="AA92">
        <v>-3</v>
      </c>
      <c r="AB92">
        <v>0.3</v>
      </c>
      <c r="AC92">
        <v>-4.5</v>
      </c>
      <c r="AD92">
        <v>-0.9</v>
      </c>
      <c r="AE92">
        <v>0.3</v>
      </c>
      <c r="AF92">
        <v>-0.8</v>
      </c>
      <c r="AG92">
        <v>-2.1</v>
      </c>
      <c r="AH92">
        <v>-2.2999999999999998</v>
      </c>
      <c r="AI92">
        <v>-0.1</v>
      </c>
      <c r="AJ92">
        <v>0.6</v>
      </c>
      <c r="AK92">
        <v>-0.9</v>
      </c>
      <c r="AL92">
        <v>-1.8</v>
      </c>
      <c r="AM92">
        <v>-0.3</v>
      </c>
      <c r="AN92">
        <v>-0.1</v>
      </c>
      <c r="AO92">
        <v>0.8</v>
      </c>
      <c r="AP92">
        <v>-2.4</v>
      </c>
      <c r="AQ92">
        <v>0.1</v>
      </c>
      <c r="AR92">
        <v>-1.9</v>
      </c>
      <c r="AS92">
        <v>-2.2000000000000002</v>
      </c>
      <c r="AT92">
        <v>-0.3</v>
      </c>
      <c r="AU92">
        <v>0.1</v>
      </c>
      <c r="AV92">
        <v>-1.5</v>
      </c>
      <c r="AW92">
        <v>-0.5</v>
      </c>
      <c r="AX92">
        <v>0.3</v>
      </c>
      <c r="AY92">
        <v>-2.9</v>
      </c>
      <c r="BA92">
        <f t="shared" si="13"/>
        <v>1.8</v>
      </c>
      <c r="BB92">
        <f t="shared" si="14"/>
        <v>-0.40512367412126293</v>
      </c>
      <c r="BC92">
        <f t="shared" si="15"/>
        <v>-8.3845752996352274E-2</v>
      </c>
      <c r="BD92">
        <f t="shared" si="16"/>
        <v>-2.7565481857383478</v>
      </c>
      <c r="BE92">
        <f t="shared" si="17"/>
        <v>-1.9547081121443464</v>
      </c>
      <c r="BF92">
        <f t="shared" si="18"/>
        <v>0.18556003707195221</v>
      </c>
      <c r="BG92">
        <f t="shared" si="19"/>
        <v>-1.4750791441017903</v>
      </c>
      <c r="BH92">
        <f t="shared" si="20"/>
        <v>-1.7944616550337329</v>
      </c>
    </row>
    <row r="93" spans="1:60" x14ac:dyDescent="0.3">
      <c r="A93">
        <v>1971</v>
      </c>
      <c r="B93">
        <v>-1.53</v>
      </c>
      <c r="C93">
        <v>-6.2</v>
      </c>
      <c r="D93">
        <v>-3.7</v>
      </c>
      <c r="E93">
        <v>-2.5</v>
      </c>
      <c r="F93">
        <v>-1.3</v>
      </c>
      <c r="G93">
        <v>-2.1</v>
      </c>
      <c r="H93">
        <v>-1</v>
      </c>
      <c r="I93">
        <v>-1.8</v>
      </c>
      <c r="J93">
        <v>-2</v>
      </c>
      <c r="K93">
        <v>-2.1</v>
      </c>
      <c r="L93">
        <v>-3</v>
      </c>
      <c r="M93">
        <v>-1.4</v>
      </c>
      <c r="N93">
        <v>-1.5</v>
      </c>
      <c r="O93">
        <v>-1.7</v>
      </c>
      <c r="P93">
        <v>-2.7</v>
      </c>
      <c r="Q93">
        <v>-0.7</v>
      </c>
      <c r="R93">
        <v>-3.3</v>
      </c>
      <c r="S93">
        <v>-2.4</v>
      </c>
      <c r="T93">
        <v>-1.8</v>
      </c>
      <c r="U93">
        <v>-2.2999999999999998</v>
      </c>
      <c r="V93">
        <v>-0.3</v>
      </c>
      <c r="W93">
        <v>-2.1</v>
      </c>
      <c r="X93">
        <v>-0.8</v>
      </c>
      <c r="Y93">
        <v>-1.3</v>
      </c>
      <c r="Z93">
        <v>-3.4</v>
      </c>
      <c r="AA93">
        <v>-0.2</v>
      </c>
      <c r="AB93">
        <v>-2.7</v>
      </c>
      <c r="AC93">
        <v>0.2</v>
      </c>
      <c r="AD93">
        <v>-1</v>
      </c>
      <c r="AE93">
        <v>-1.7</v>
      </c>
      <c r="AF93">
        <v>-1.9</v>
      </c>
      <c r="AG93">
        <v>-0.6</v>
      </c>
      <c r="AH93">
        <v>-2.1</v>
      </c>
      <c r="AI93">
        <v>-2.9</v>
      </c>
      <c r="AJ93">
        <v>-2.9</v>
      </c>
      <c r="AK93">
        <v>-0.4</v>
      </c>
      <c r="AL93">
        <v>-1.8</v>
      </c>
      <c r="AM93">
        <v>-3</v>
      </c>
      <c r="AN93">
        <v>-1.4</v>
      </c>
      <c r="AO93">
        <v>-3</v>
      </c>
      <c r="AP93">
        <v>-0.2</v>
      </c>
      <c r="AQ93">
        <v>-3.3</v>
      </c>
      <c r="AR93">
        <v>-0.1</v>
      </c>
      <c r="AS93">
        <v>-1.3</v>
      </c>
      <c r="AT93">
        <v>-2.7</v>
      </c>
      <c r="AU93">
        <v>-2.5</v>
      </c>
      <c r="AV93">
        <v>-1.7</v>
      </c>
      <c r="AW93">
        <v>-2.4</v>
      </c>
      <c r="AX93">
        <v>-3.7</v>
      </c>
      <c r="AY93">
        <v>-1.1000000000000001</v>
      </c>
      <c r="BA93">
        <f t="shared" si="13"/>
        <v>-6.2</v>
      </c>
      <c r="BB93">
        <f t="shared" si="14"/>
        <v>-1.765944991969794</v>
      </c>
      <c r="BC93">
        <f t="shared" si="15"/>
        <v>-2.3866076081292342</v>
      </c>
      <c r="BD93">
        <f t="shared" si="16"/>
        <v>-0.46114081151753517</v>
      </c>
      <c r="BE93">
        <f t="shared" si="17"/>
        <v>-1.6717227646821204</v>
      </c>
      <c r="BF93">
        <f t="shared" si="18"/>
        <v>-2.9041900852416243</v>
      </c>
      <c r="BG93">
        <f t="shared" si="19"/>
        <v>-0.26919247505411925</v>
      </c>
      <c r="BH93">
        <f t="shared" si="20"/>
        <v>-1.4405228262928587</v>
      </c>
    </row>
    <row r="94" spans="1:60" x14ac:dyDescent="0.3">
      <c r="A94">
        <v>1972</v>
      </c>
      <c r="B94">
        <v>0.87</v>
      </c>
      <c r="C94">
        <v>-7.2</v>
      </c>
      <c r="D94">
        <v>-0.5</v>
      </c>
      <c r="E94">
        <v>0.9</v>
      </c>
      <c r="F94">
        <v>3</v>
      </c>
      <c r="G94">
        <v>2.2999999999999998</v>
      </c>
      <c r="H94">
        <v>2.7</v>
      </c>
      <c r="I94">
        <v>-1.7</v>
      </c>
      <c r="J94">
        <v>-1.5</v>
      </c>
      <c r="K94">
        <v>0.1</v>
      </c>
      <c r="L94">
        <v>-0.7</v>
      </c>
      <c r="M94">
        <v>-0.3</v>
      </c>
      <c r="N94">
        <v>0.8</v>
      </c>
      <c r="O94">
        <v>0.1</v>
      </c>
      <c r="P94">
        <v>-0.1</v>
      </c>
      <c r="Q94">
        <v>2</v>
      </c>
      <c r="R94">
        <v>-0.6</v>
      </c>
      <c r="S94">
        <v>0.5</v>
      </c>
      <c r="T94">
        <v>-2.2000000000000002</v>
      </c>
      <c r="U94">
        <v>-1.3</v>
      </c>
      <c r="V94">
        <v>-2.4</v>
      </c>
      <c r="W94">
        <v>-1.8</v>
      </c>
      <c r="X94">
        <v>-0.6</v>
      </c>
      <c r="Y94">
        <v>1</v>
      </c>
      <c r="Z94">
        <v>0.1</v>
      </c>
      <c r="AA94">
        <v>1.1000000000000001</v>
      </c>
      <c r="AB94">
        <v>-1.4</v>
      </c>
      <c r="AC94">
        <v>0.1</v>
      </c>
      <c r="AD94">
        <v>1.5</v>
      </c>
      <c r="AE94">
        <v>-2.2000000000000002</v>
      </c>
      <c r="AF94">
        <v>-1.4</v>
      </c>
      <c r="AG94">
        <v>2.2999999999999998</v>
      </c>
      <c r="AH94">
        <v>2.4</v>
      </c>
      <c r="AI94">
        <v>-2.4</v>
      </c>
      <c r="AJ94">
        <v>-0.6</v>
      </c>
      <c r="AK94">
        <v>2.4</v>
      </c>
      <c r="AL94">
        <v>0.7</v>
      </c>
      <c r="AM94">
        <v>-1.4</v>
      </c>
      <c r="AN94">
        <v>-1.6</v>
      </c>
      <c r="AO94">
        <v>-1.2</v>
      </c>
      <c r="AP94">
        <v>0.4</v>
      </c>
      <c r="AQ94">
        <v>-0.3</v>
      </c>
      <c r="AR94">
        <v>2.5</v>
      </c>
      <c r="AS94">
        <v>2.6</v>
      </c>
      <c r="AT94">
        <v>-1.1000000000000001</v>
      </c>
      <c r="AU94">
        <v>-2.4</v>
      </c>
      <c r="AV94">
        <v>-0.4</v>
      </c>
      <c r="AW94">
        <v>-1.8</v>
      </c>
      <c r="AX94">
        <v>-0.9</v>
      </c>
      <c r="AY94">
        <v>2.1</v>
      </c>
      <c r="BA94">
        <f t="shared" si="13"/>
        <v>-7.2</v>
      </c>
      <c r="BB94">
        <f t="shared" si="14"/>
        <v>-0.48668529197292543</v>
      </c>
      <c r="BC94">
        <f t="shared" si="15"/>
        <v>-1.8521226164517322</v>
      </c>
      <c r="BD94">
        <f t="shared" si="16"/>
        <v>1.1123836335204387</v>
      </c>
      <c r="BE94">
        <f t="shared" si="17"/>
        <v>0.43547252496154276</v>
      </c>
      <c r="BF94">
        <f t="shared" si="18"/>
        <v>-0.33959916946098495</v>
      </c>
      <c r="BG94">
        <f t="shared" si="19"/>
        <v>2.3840079107657841</v>
      </c>
      <c r="BH94">
        <f t="shared" si="20"/>
        <v>2.5282020196132717</v>
      </c>
    </row>
    <row r="95" spans="1:60" x14ac:dyDescent="0.3">
      <c r="A95">
        <v>1973</v>
      </c>
      <c r="B95">
        <v>-0.14000000000000001</v>
      </c>
      <c r="C95">
        <v>-0.6</v>
      </c>
      <c r="D95">
        <v>-0.3</v>
      </c>
      <c r="E95">
        <v>-0.2</v>
      </c>
      <c r="F95">
        <v>-2.7</v>
      </c>
      <c r="G95">
        <v>-0.1</v>
      </c>
      <c r="H95">
        <v>-2.6</v>
      </c>
      <c r="I95">
        <v>2.1</v>
      </c>
      <c r="J95">
        <v>1.1000000000000001</v>
      </c>
      <c r="K95">
        <v>0.4</v>
      </c>
      <c r="L95">
        <v>-0.3</v>
      </c>
      <c r="M95">
        <v>1.2</v>
      </c>
      <c r="N95">
        <v>-0.4</v>
      </c>
      <c r="O95">
        <v>1.2</v>
      </c>
      <c r="P95">
        <v>1.4</v>
      </c>
      <c r="Q95">
        <v>-0.8</v>
      </c>
      <c r="R95">
        <v>0.4</v>
      </c>
      <c r="S95">
        <v>-0.6</v>
      </c>
      <c r="T95">
        <v>2.2999999999999998</v>
      </c>
      <c r="U95">
        <v>0.8</v>
      </c>
      <c r="V95">
        <v>1.9</v>
      </c>
      <c r="W95">
        <v>2.4</v>
      </c>
      <c r="X95">
        <v>2.9</v>
      </c>
      <c r="Y95">
        <v>0.2</v>
      </c>
      <c r="Z95">
        <v>-0.2</v>
      </c>
      <c r="AA95">
        <v>0.7</v>
      </c>
      <c r="AB95">
        <v>0.2</v>
      </c>
      <c r="AC95">
        <v>3.4</v>
      </c>
      <c r="AD95">
        <v>0.2</v>
      </c>
      <c r="AE95">
        <v>2.5</v>
      </c>
      <c r="AF95">
        <v>1.5</v>
      </c>
      <c r="AG95">
        <v>-3.5</v>
      </c>
      <c r="AH95">
        <v>-0.7</v>
      </c>
      <c r="AI95">
        <v>2.6</v>
      </c>
      <c r="AJ95">
        <v>1.9</v>
      </c>
      <c r="AK95">
        <v>-1.1000000000000001</v>
      </c>
      <c r="AL95">
        <v>0.6</v>
      </c>
      <c r="AM95">
        <v>1.4</v>
      </c>
      <c r="AN95">
        <v>2.6</v>
      </c>
      <c r="AO95">
        <v>0</v>
      </c>
      <c r="AP95">
        <v>1.7</v>
      </c>
      <c r="AQ95">
        <v>0.2</v>
      </c>
      <c r="AR95">
        <v>-1.5</v>
      </c>
      <c r="AS95">
        <v>-1.9</v>
      </c>
      <c r="AT95">
        <v>0.4</v>
      </c>
      <c r="AU95">
        <v>3</v>
      </c>
      <c r="AV95">
        <v>0.8</v>
      </c>
      <c r="AW95">
        <v>1.5</v>
      </c>
      <c r="AX95">
        <v>1.1000000000000001</v>
      </c>
      <c r="AY95">
        <v>-2.5</v>
      </c>
      <c r="BA95">
        <f t="shared" si="13"/>
        <v>-0.6</v>
      </c>
      <c r="BB95">
        <f t="shared" si="14"/>
        <v>1.6170806286376387</v>
      </c>
      <c r="BC95">
        <f t="shared" si="15"/>
        <v>1.881878709076835</v>
      </c>
      <c r="BD95">
        <f t="shared" si="16"/>
        <v>0.51264964481568742</v>
      </c>
      <c r="BE95">
        <f t="shared" si="17"/>
        <v>0.31701465253777383</v>
      </c>
      <c r="BF95">
        <f t="shared" si="18"/>
        <v>-1.4214030858820302E-2</v>
      </c>
      <c r="BG95">
        <f t="shared" si="19"/>
        <v>-1.2942748991110107</v>
      </c>
      <c r="BH95">
        <f t="shared" si="20"/>
        <v>-1.8204177656024598</v>
      </c>
    </row>
    <row r="96" spans="1:60" x14ac:dyDescent="0.3">
      <c r="A96">
        <v>1974</v>
      </c>
      <c r="B96">
        <v>1.18</v>
      </c>
      <c r="C96">
        <v>-0.1</v>
      </c>
      <c r="D96">
        <v>1.7</v>
      </c>
      <c r="E96">
        <v>2.8</v>
      </c>
      <c r="F96">
        <v>1.4</v>
      </c>
      <c r="G96">
        <v>-0.1</v>
      </c>
      <c r="H96">
        <v>2.2999999999999998</v>
      </c>
      <c r="I96">
        <v>0.4</v>
      </c>
      <c r="J96">
        <v>1.4</v>
      </c>
      <c r="K96">
        <v>1.3</v>
      </c>
      <c r="L96">
        <v>1.7</v>
      </c>
      <c r="M96">
        <v>1</v>
      </c>
      <c r="N96">
        <v>-0.8</v>
      </c>
      <c r="O96">
        <v>1.7</v>
      </c>
      <c r="P96">
        <v>1.3</v>
      </c>
      <c r="Q96">
        <v>3.2</v>
      </c>
      <c r="R96">
        <v>1.9</v>
      </c>
      <c r="S96">
        <v>2.1</v>
      </c>
      <c r="T96">
        <v>0.3</v>
      </c>
      <c r="U96">
        <v>1.4</v>
      </c>
      <c r="V96">
        <v>-2</v>
      </c>
      <c r="W96">
        <v>-0.4</v>
      </c>
      <c r="X96">
        <v>-1.6</v>
      </c>
      <c r="Y96">
        <v>2.5</v>
      </c>
      <c r="Z96">
        <v>2</v>
      </c>
      <c r="AA96">
        <v>-0.3</v>
      </c>
      <c r="AB96">
        <v>1.7</v>
      </c>
      <c r="AC96">
        <v>-2.2000000000000002</v>
      </c>
      <c r="AD96">
        <v>2.7</v>
      </c>
      <c r="AE96">
        <v>-0.7</v>
      </c>
      <c r="AF96">
        <v>1.4</v>
      </c>
      <c r="AG96">
        <v>2.8</v>
      </c>
      <c r="AH96">
        <v>1</v>
      </c>
      <c r="AI96">
        <v>-0.2</v>
      </c>
      <c r="AJ96">
        <v>1.3</v>
      </c>
      <c r="AK96">
        <v>3.6</v>
      </c>
      <c r="AL96">
        <v>-1.1000000000000001</v>
      </c>
      <c r="AM96">
        <v>0.4</v>
      </c>
      <c r="AN96">
        <v>0.9</v>
      </c>
      <c r="AO96">
        <v>2</v>
      </c>
      <c r="AP96">
        <v>1</v>
      </c>
      <c r="AQ96">
        <v>1.9</v>
      </c>
      <c r="AR96">
        <v>3.5</v>
      </c>
      <c r="AS96">
        <v>1.8</v>
      </c>
      <c r="AT96">
        <v>1.6</v>
      </c>
      <c r="AU96">
        <v>-1</v>
      </c>
      <c r="AV96">
        <v>-1.5</v>
      </c>
      <c r="AW96">
        <v>-0.6</v>
      </c>
      <c r="AX96">
        <v>1.5</v>
      </c>
      <c r="AY96">
        <v>1.1000000000000001</v>
      </c>
      <c r="BA96">
        <f t="shared" si="13"/>
        <v>-0.1</v>
      </c>
      <c r="BB96">
        <f t="shared" si="14"/>
        <v>0.53513628982109862</v>
      </c>
      <c r="BC96">
        <f t="shared" si="15"/>
        <v>-4.1480949321299199E-3</v>
      </c>
      <c r="BD96">
        <f t="shared" si="16"/>
        <v>0.41909336457978841</v>
      </c>
      <c r="BE96">
        <f t="shared" si="17"/>
        <v>-1.1072903618046572</v>
      </c>
      <c r="BF96">
        <f t="shared" si="18"/>
        <v>1.8757427317891988</v>
      </c>
      <c r="BG96">
        <f t="shared" si="19"/>
        <v>3.4570731624355244</v>
      </c>
      <c r="BH96">
        <f t="shared" si="20"/>
        <v>1.426823407696679</v>
      </c>
    </row>
    <row r="97" spans="1:60" x14ac:dyDescent="0.3">
      <c r="A97">
        <v>1975</v>
      </c>
      <c r="B97">
        <v>-2.29</v>
      </c>
      <c r="C97">
        <v>-1.5</v>
      </c>
      <c r="D97">
        <v>-0.6</v>
      </c>
      <c r="E97">
        <v>-1.2</v>
      </c>
      <c r="F97">
        <v>-4</v>
      </c>
      <c r="G97">
        <v>-3.2</v>
      </c>
      <c r="H97">
        <v>-2.2999999999999998</v>
      </c>
      <c r="I97">
        <v>-0.6</v>
      </c>
      <c r="J97">
        <v>-1.2</v>
      </c>
      <c r="K97">
        <v>1.3</v>
      </c>
      <c r="L97">
        <v>-0.1</v>
      </c>
      <c r="M97">
        <v>-3.1</v>
      </c>
      <c r="N97">
        <v>-4.3</v>
      </c>
      <c r="O97">
        <v>-1.5</v>
      </c>
      <c r="P97">
        <v>-1.1000000000000001</v>
      </c>
      <c r="Q97">
        <v>-1.6</v>
      </c>
      <c r="R97">
        <v>-1.3</v>
      </c>
      <c r="S97">
        <v>-0.6</v>
      </c>
      <c r="T97">
        <v>-0.5</v>
      </c>
      <c r="U97">
        <v>-1.3</v>
      </c>
      <c r="V97">
        <v>-0.5</v>
      </c>
      <c r="W97">
        <v>-0.8</v>
      </c>
      <c r="X97">
        <v>-3.2</v>
      </c>
      <c r="Y97">
        <v>-1</v>
      </c>
      <c r="Z97">
        <v>-0.7</v>
      </c>
      <c r="AA97">
        <v>-5</v>
      </c>
      <c r="AB97">
        <v>-0.8</v>
      </c>
      <c r="AC97">
        <v>-4.3</v>
      </c>
      <c r="AD97">
        <v>-2.2000000000000002</v>
      </c>
      <c r="AE97">
        <v>-0.3</v>
      </c>
      <c r="AF97">
        <v>-0.6</v>
      </c>
      <c r="AG97">
        <v>-2.7</v>
      </c>
      <c r="AH97">
        <v>-4.3</v>
      </c>
      <c r="AI97">
        <v>-1</v>
      </c>
      <c r="AJ97">
        <v>-1.3</v>
      </c>
      <c r="AK97">
        <v>-1.5</v>
      </c>
      <c r="AL97">
        <v>-3.2</v>
      </c>
      <c r="AM97">
        <v>-1.4</v>
      </c>
      <c r="AN97">
        <v>-0.2</v>
      </c>
      <c r="AO97">
        <v>-0.1</v>
      </c>
      <c r="AP97">
        <v>-3.4</v>
      </c>
      <c r="AQ97">
        <v>-1</v>
      </c>
      <c r="AR97">
        <v>-0.9</v>
      </c>
      <c r="AS97">
        <v>-4.2</v>
      </c>
      <c r="AT97">
        <v>-1.3</v>
      </c>
      <c r="AU97">
        <v>-0.6</v>
      </c>
      <c r="AV97">
        <v>-2.8</v>
      </c>
      <c r="AW97">
        <v>-2.6</v>
      </c>
      <c r="AX97">
        <v>-1.4</v>
      </c>
      <c r="AY97">
        <v>-3.6</v>
      </c>
      <c r="BA97">
        <f t="shared" si="13"/>
        <v>-1.5</v>
      </c>
      <c r="BB97">
        <f t="shared" si="14"/>
        <v>-1.9201781855760498</v>
      </c>
      <c r="BC97">
        <f t="shared" si="15"/>
        <v>-0.97860991515605322</v>
      </c>
      <c r="BD97">
        <f t="shared" si="16"/>
        <v>-3.8785922294546666</v>
      </c>
      <c r="BE97">
        <f t="shared" si="17"/>
        <v>-3.4624795472443357</v>
      </c>
      <c r="BF97">
        <f t="shared" si="18"/>
        <v>-0.54388710556357722</v>
      </c>
      <c r="BG97">
        <f t="shared" si="19"/>
        <v>-1.1390606208590568</v>
      </c>
      <c r="BH97">
        <f t="shared" si="20"/>
        <v>-3.4038550424759939</v>
      </c>
    </row>
    <row r="98" spans="1:60" x14ac:dyDescent="0.3">
      <c r="A98">
        <v>1976</v>
      </c>
      <c r="B98">
        <v>0.15</v>
      </c>
      <c r="C98">
        <v>-0.9</v>
      </c>
      <c r="D98">
        <v>-0.8</v>
      </c>
      <c r="E98">
        <v>-0.1</v>
      </c>
      <c r="F98">
        <v>-0.7</v>
      </c>
      <c r="G98">
        <v>-0.7</v>
      </c>
      <c r="H98">
        <v>-0.2</v>
      </c>
      <c r="I98">
        <v>1.8</v>
      </c>
      <c r="J98">
        <v>1.9</v>
      </c>
      <c r="K98">
        <v>0.6</v>
      </c>
      <c r="L98">
        <v>0.1</v>
      </c>
      <c r="M98">
        <v>1.4</v>
      </c>
      <c r="N98">
        <v>-1.7</v>
      </c>
      <c r="O98">
        <v>1.6</v>
      </c>
      <c r="P98">
        <v>1.9</v>
      </c>
      <c r="Q98">
        <v>0.1</v>
      </c>
      <c r="R98">
        <v>0.4</v>
      </c>
      <c r="S98">
        <v>-0.4</v>
      </c>
      <c r="T98">
        <v>2</v>
      </c>
      <c r="U98">
        <v>1.8</v>
      </c>
      <c r="V98">
        <v>0.8</v>
      </c>
      <c r="W98">
        <v>1.2</v>
      </c>
      <c r="X98">
        <v>1.7</v>
      </c>
      <c r="Y98">
        <v>0.9</v>
      </c>
      <c r="Z98">
        <v>-0.8</v>
      </c>
      <c r="AA98">
        <v>0.9</v>
      </c>
      <c r="AB98">
        <v>1.2</v>
      </c>
      <c r="AC98">
        <v>1.4</v>
      </c>
      <c r="AD98">
        <v>0.8</v>
      </c>
      <c r="AE98">
        <v>1.5</v>
      </c>
      <c r="AF98">
        <v>2.2000000000000002</v>
      </c>
      <c r="AG98">
        <v>-0.4</v>
      </c>
      <c r="AH98">
        <v>-0.5</v>
      </c>
      <c r="AI98">
        <v>1.1000000000000001</v>
      </c>
      <c r="AJ98">
        <v>1.9</v>
      </c>
      <c r="AK98">
        <v>-0.4</v>
      </c>
      <c r="AL98">
        <v>-1.5</v>
      </c>
      <c r="AM98">
        <v>1.5</v>
      </c>
      <c r="AN98">
        <v>2.2000000000000002</v>
      </c>
      <c r="AO98">
        <v>0.8</v>
      </c>
      <c r="AP98">
        <v>1.8</v>
      </c>
      <c r="AQ98">
        <v>-0.2</v>
      </c>
      <c r="AR98">
        <v>-0.5</v>
      </c>
      <c r="AS98">
        <v>-1</v>
      </c>
      <c r="AT98">
        <v>1.4</v>
      </c>
      <c r="AU98">
        <v>1.2</v>
      </c>
      <c r="AV98">
        <v>-1.7</v>
      </c>
      <c r="AW98">
        <v>0.9</v>
      </c>
      <c r="AX98">
        <v>0.9</v>
      </c>
      <c r="AY98">
        <v>0.2</v>
      </c>
      <c r="BA98">
        <f t="shared" si="13"/>
        <v>-0.9</v>
      </c>
      <c r="BB98">
        <f t="shared" si="14"/>
        <v>1.4013098854297614</v>
      </c>
      <c r="BC98">
        <f t="shared" si="15"/>
        <v>1.2834465766454011</v>
      </c>
      <c r="BD98">
        <f t="shared" si="16"/>
        <v>0.95834220037650819</v>
      </c>
      <c r="BE98">
        <f t="shared" si="17"/>
        <v>-1.6216695161112631</v>
      </c>
      <c r="BF98">
        <f t="shared" si="18"/>
        <v>0.16431168283592479</v>
      </c>
      <c r="BG98">
        <f t="shared" si="19"/>
        <v>-0.36414304491594807</v>
      </c>
      <c r="BH98">
        <f t="shared" si="20"/>
        <v>-0.57540137263759161</v>
      </c>
    </row>
    <row r="99" spans="1:60" x14ac:dyDescent="0.3">
      <c r="A99">
        <v>1977</v>
      </c>
      <c r="B99">
        <v>2.0499999999999998</v>
      </c>
      <c r="C99">
        <v>-3.9</v>
      </c>
      <c r="D99">
        <v>1.9</v>
      </c>
      <c r="E99">
        <v>3.3</v>
      </c>
      <c r="F99">
        <v>-1.9</v>
      </c>
      <c r="G99">
        <v>-2.2999999999999998</v>
      </c>
      <c r="H99">
        <v>1</v>
      </c>
      <c r="I99">
        <v>3</v>
      </c>
      <c r="J99">
        <v>3.8</v>
      </c>
      <c r="K99">
        <v>1.1000000000000001</v>
      </c>
      <c r="L99">
        <v>2</v>
      </c>
      <c r="M99">
        <v>7.1</v>
      </c>
      <c r="N99">
        <v>-0.6</v>
      </c>
      <c r="O99">
        <v>6.3</v>
      </c>
      <c r="P99">
        <v>5.9</v>
      </c>
      <c r="Q99">
        <v>4</v>
      </c>
      <c r="R99">
        <v>3.8</v>
      </c>
      <c r="S99">
        <v>1.1000000000000001</v>
      </c>
      <c r="T99">
        <v>3.2</v>
      </c>
      <c r="U99">
        <v>3.7</v>
      </c>
      <c r="V99">
        <v>3</v>
      </c>
      <c r="W99">
        <v>6.2</v>
      </c>
      <c r="X99">
        <v>8.1</v>
      </c>
      <c r="Y99">
        <v>5</v>
      </c>
      <c r="Z99">
        <v>2</v>
      </c>
      <c r="AA99">
        <v>2.6</v>
      </c>
      <c r="AB99">
        <v>2.7</v>
      </c>
      <c r="AC99">
        <v>8.1999999999999993</v>
      </c>
      <c r="AD99">
        <v>4.4000000000000004</v>
      </c>
      <c r="AE99">
        <v>3.8</v>
      </c>
      <c r="AF99">
        <v>3.7</v>
      </c>
      <c r="AG99">
        <v>-0.8</v>
      </c>
      <c r="AH99">
        <v>-2.5</v>
      </c>
      <c r="AI99">
        <v>3.6</v>
      </c>
      <c r="AJ99">
        <v>4.9000000000000004</v>
      </c>
      <c r="AK99">
        <v>2.6</v>
      </c>
      <c r="AL99">
        <v>-1.3</v>
      </c>
      <c r="AM99">
        <v>3.8</v>
      </c>
      <c r="AN99">
        <v>3.4</v>
      </c>
      <c r="AO99">
        <v>2.5</v>
      </c>
      <c r="AP99">
        <v>5.7</v>
      </c>
      <c r="AQ99">
        <v>3.2</v>
      </c>
      <c r="AR99">
        <v>0.2</v>
      </c>
      <c r="AS99">
        <v>-1.2</v>
      </c>
      <c r="AT99">
        <v>3.3</v>
      </c>
      <c r="AU99">
        <v>3.9</v>
      </c>
      <c r="AV99">
        <v>-0.3</v>
      </c>
      <c r="AW99">
        <v>7.3</v>
      </c>
      <c r="AX99">
        <v>3.3</v>
      </c>
      <c r="AY99">
        <v>1.1000000000000001</v>
      </c>
      <c r="BA99">
        <f t="shared" si="13"/>
        <v>-3.9</v>
      </c>
      <c r="BB99">
        <f t="shared" si="14"/>
        <v>6.4691465613270642</v>
      </c>
      <c r="BC99">
        <f t="shared" si="15"/>
        <v>3.5161790374234156</v>
      </c>
      <c r="BD99">
        <f t="shared" si="16"/>
        <v>3.9226742858619845</v>
      </c>
      <c r="BE99">
        <f t="shared" si="17"/>
        <v>-0.79281613533705741</v>
      </c>
      <c r="BF99">
        <f t="shared" si="18"/>
        <v>2.3906667780416302</v>
      </c>
      <c r="BG99">
        <f t="shared" si="19"/>
        <v>1.3548911419345904</v>
      </c>
      <c r="BH99">
        <f t="shared" si="20"/>
        <v>-1.3705510950500532</v>
      </c>
    </row>
    <row r="100" spans="1:60" x14ac:dyDescent="0.3">
      <c r="A100">
        <v>1978</v>
      </c>
      <c r="B100">
        <v>-0.04</v>
      </c>
      <c r="C100">
        <v>2.6</v>
      </c>
      <c r="D100">
        <v>-1.2</v>
      </c>
      <c r="E100">
        <v>-0.7</v>
      </c>
      <c r="F100">
        <v>0.5</v>
      </c>
      <c r="G100">
        <v>0.6</v>
      </c>
      <c r="H100">
        <v>1.3</v>
      </c>
      <c r="I100">
        <v>-1.6</v>
      </c>
      <c r="J100">
        <v>-1.8</v>
      </c>
      <c r="K100">
        <v>-0.3</v>
      </c>
      <c r="L100">
        <v>-0.7</v>
      </c>
      <c r="M100">
        <v>-1.3</v>
      </c>
      <c r="N100">
        <v>0.6</v>
      </c>
      <c r="O100">
        <v>-2.1</v>
      </c>
      <c r="P100">
        <v>-2.5</v>
      </c>
      <c r="Q100">
        <v>-0.1</v>
      </c>
      <c r="R100">
        <v>-1.7</v>
      </c>
      <c r="S100">
        <v>-0.7</v>
      </c>
      <c r="T100">
        <v>-1.5</v>
      </c>
      <c r="U100">
        <v>-1.8</v>
      </c>
      <c r="V100">
        <v>-0.6</v>
      </c>
      <c r="W100">
        <v>-1.2</v>
      </c>
      <c r="X100">
        <v>0.6</v>
      </c>
      <c r="Y100">
        <v>-1.6</v>
      </c>
      <c r="Z100">
        <v>-1.1000000000000001</v>
      </c>
      <c r="AA100">
        <v>0.4</v>
      </c>
      <c r="AB100">
        <v>-1.3</v>
      </c>
      <c r="AC100">
        <v>1.2</v>
      </c>
      <c r="AD100">
        <v>-0.2</v>
      </c>
      <c r="AE100">
        <v>-1.1000000000000001</v>
      </c>
      <c r="AF100">
        <v>-1.8</v>
      </c>
      <c r="AG100">
        <v>1.3</v>
      </c>
      <c r="AH100">
        <v>0.4</v>
      </c>
      <c r="AI100">
        <v>-1.9</v>
      </c>
      <c r="AJ100">
        <v>-2.2999999999999998</v>
      </c>
      <c r="AK100">
        <v>0.1</v>
      </c>
      <c r="AL100">
        <v>0.5</v>
      </c>
      <c r="AM100">
        <v>-2.1</v>
      </c>
      <c r="AN100">
        <v>-1.3</v>
      </c>
      <c r="AO100">
        <v>-0.8</v>
      </c>
      <c r="AP100">
        <v>-0.2</v>
      </c>
      <c r="AQ100">
        <v>-0.9</v>
      </c>
      <c r="AR100">
        <v>1.2</v>
      </c>
      <c r="AS100">
        <v>1</v>
      </c>
      <c r="AT100">
        <v>-1.6</v>
      </c>
      <c r="AU100">
        <v>-1.2</v>
      </c>
      <c r="AV100">
        <v>0.1</v>
      </c>
      <c r="AW100">
        <v>-0.6</v>
      </c>
      <c r="AX100">
        <v>-1.5</v>
      </c>
      <c r="AY100">
        <v>1.1000000000000001</v>
      </c>
      <c r="BA100">
        <f t="shared" si="13"/>
        <v>2.6</v>
      </c>
      <c r="BB100">
        <f t="shared" si="14"/>
        <v>-1.1972422169631953</v>
      </c>
      <c r="BC100">
        <f t="shared" si="15"/>
        <v>-1.5884314747264201</v>
      </c>
      <c r="BD100">
        <f t="shared" si="16"/>
        <v>0.46802307297971424</v>
      </c>
      <c r="BE100">
        <f t="shared" si="17"/>
        <v>0.42526716093309452</v>
      </c>
      <c r="BF100">
        <f t="shared" si="18"/>
        <v>-0.9746783053503737</v>
      </c>
      <c r="BG100">
        <f t="shared" si="19"/>
        <v>0.75841138411675657</v>
      </c>
      <c r="BH100">
        <f t="shared" si="20"/>
        <v>0.82879843210398241</v>
      </c>
    </row>
    <row r="101" spans="1:60" x14ac:dyDescent="0.3">
      <c r="A101">
        <v>1979</v>
      </c>
      <c r="B101">
        <v>-0.48</v>
      </c>
      <c r="C101">
        <v>2.8</v>
      </c>
      <c r="D101">
        <v>0.1</v>
      </c>
      <c r="E101">
        <v>-0.5</v>
      </c>
      <c r="F101">
        <v>-1</v>
      </c>
      <c r="G101">
        <v>0.6</v>
      </c>
      <c r="H101">
        <v>-0.4</v>
      </c>
      <c r="I101">
        <v>2.2999999999999998</v>
      </c>
      <c r="J101">
        <v>1.4</v>
      </c>
      <c r="K101">
        <v>0.1</v>
      </c>
      <c r="L101">
        <v>0.4</v>
      </c>
      <c r="M101">
        <v>-2.5</v>
      </c>
      <c r="N101">
        <v>0.1</v>
      </c>
      <c r="O101">
        <v>-1.1000000000000001</v>
      </c>
      <c r="P101">
        <v>-0.6</v>
      </c>
      <c r="Q101">
        <v>-0.5</v>
      </c>
      <c r="R101">
        <v>-0.3</v>
      </c>
      <c r="S101">
        <v>-0.3</v>
      </c>
      <c r="T101">
        <v>2.2999999999999998</v>
      </c>
      <c r="U101">
        <v>1</v>
      </c>
      <c r="V101">
        <v>3.5</v>
      </c>
      <c r="W101">
        <v>-0.2</v>
      </c>
      <c r="X101">
        <v>-3.8</v>
      </c>
      <c r="Y101">
        <v>-0.8</v>
      </c>
      <c r="Z101">
        <v>-0.1</v>
      </c>
      <c r="AA101">
        <v>-1.4</v>
      </c>
      <c r="AB101">
        <v>0.5</v>
      </c>
      <c r="AC101">
        <v>-5.8</v>
      </c>
      <c r="AD101">
        <v>-0.8</v>
      </c>
      <c r="AE101">
        <v>2.7</v>
      </c>
      <c r="AF101">
        <v>1.9</v>
      </c>
      <c r="AG101">
        <v>-0.9</v>
      </c>
      <c r="AH101">
        <v>0.5</v>
      </c>
      <c r="AI101">
        <v>1.8</v>
      </c>
      <c r="AJ101">
        <v>0.4</v>
      </c>
      <c r="AK101">
        <v>-0.9</v>
      </c>
      <c r="AL101">
        <v>1.2</v>
      </c>
      <c r="AM101">
        <v>0.8</v>
      </c>
      <c r="AN101">
        <v>2.5</v>
      </c>
      <c r="AO101">
        <v>0.6</v>
      </c>
      <c r="AP101">
        <v>-2.2999999999999998</v>
      </c>
      <c r="AQ101">
        <v>-0.1</v>
      </c>
      <c r="AR101">
        <v>-0.7</v>
      </c>
      <c r="AS101">
        <v>-0.5</v>
      </c>
      <c r="AT101">
        <v>0.7</v>
      </c>
      <c r="AU101">
        <v>3.2</v>
      </c>
      <c r="AV101">
        <v>0.9</v>
      </c>
      <c r="AW101">
        <v>-2.2000000000000002</v>
      </c>
      <c r="AX101">
        <v>0.4</v>
      </c>
      <c r="AY101">
        <v>0.2</v>
      </c>
      <c r="BA101">
        <f t="shared" si="13"/>
        <v>2.8</v>
      </c>
      <c r="BB101">
        <f t="shared" si="14"/>
        <v>-1.5518858681793577</v>
      </c>
      <c r="BC101">
        <f t="shared" si="15"/>
        <v>1.7702737570640048</v>
      </c>
      <c r="BD101">
        <f t="shared" si="16"/>
        <v>-1.7670277384085844</v>
      </c>
      <c r="BE101">
        <f t="shared" si="17"/>
        <v>0.74772581678411276</v>
      </c>
      <c r="BF101">
        <f t="shared" si="18"/>
        <v>8.7079112023325106E-2</v>
      </c>
      <c r="BG101">
        <f t="shared" si="19"/>
        <v>-0.69360578827039454</v>
      </c>
      <c r="BH101">
        <f t="shared" si="20"/>
        <v>-0.22872134874029174</v>
      </c>
    </row>
    <row r="102" spans="1:60" x14ac:dyDescent="0.3">
      <c r="A102">
        <v>1980</v>
      </c>
      <c r="B102">
        <v>-0.56000000000000005</v>
      </c>
      <c r="C102">
        <v>3.2</v>
      </c>
      <c r="D102">
        <v>-1.8</v>
      </c>
      <c r="E102">
        <v>-2</v>
      </c>
      <c r="F102">
        <v>-2</v>
      </c>
      <c r="G102">
        <v>-1.2</v>
      </c>
      <c r="H102">
        <v>-2.2999999999999998</v>
      </c>
      <c r="I102">
        <v>1</v>
      </c>
      <c r="J102">
        <v>0.6</v>
      </c>
      <c r="K102">
        <v>0.4</v>
      </c>
      <c r="L102">
        <v>-1</v>
      </c>
      <c r="M102">
        <v>-0.1</v>
      </c>
      <c r="N102">
        <v>0.8</v>
      </c>
      <c r="O102">
        <v>-1.4</v>
      </c>
      <c r="P102">
        <v>-1.9</v>
      </c>
      <c r="Q102">
        <v>-1.9</v>
      </c>
      <c r="R102">
        <v>-2.2999999999999998</v>
      </c>
      <c r="S102">
        <v>-1.5</v>
      </c>
      <c r="T102">
        <v>0.7</v>
      </c>
      <c r="U102">
        <v>0.3</v>
      </c>
      <c r="V102">
        <v>0.9</v>
      </c>
      <c r="W102">
        <v>0.2</v>
      </c>
      <c r="X102">
        <v>1.7</v>
      </c>
      <c r="Y102">
        <v>-1.5</v>
      </c>
      <c r="Z102">
        <v>-2.1</v>
      </c>
      <c r="AA102">
        <v>2.6</v>
      </c>
      <c r="AB102">
        <v>-0.8</v>
      </c>
      <c r="AC102">
        <v>3.3</v>
      </c>
      <c r="AD102">
        <v>-0.6</v>
      </c>
      <c r="AE102">
        <v>0.6</v>
      </c>
      <c r="AF102">
        <v>1.1000000000000001</v>
      </c>
      <c r="AG102">
        <v>-2.1</v>
      </c>
      <c r="AH102">
        <v>-1.3</v>
      </c>
      <c r="AI102">
        <v>0.6</v>
      </c>
      <c r="AJ102">
        <v>-1.3</v>
      </c>
      <c r="AK102">
        <v>-1.8</v>
      </c>
      <c r="AL102">
        <v>0.3</v>
      </c>
      <c r="AM102">
        <v>-0.3</v>
      </c>
      <c r="AN102">
        <v>1.2</v>
      </c>
      <c r="AO102">
        <v>-1</v>
      </c>
      <c r="AP102">
        <v>1.9</v>
      </c>
      <c r="AQ102">
        <v>-2.1</v>
      </c>
      <c r="AR102">
        <v>-1.2</v>
      </c>
      <c r="AS102">
        <v>-1.5</v>
      </c>
      <c r="AT102">
        <v>-0.6</v>
      </c>
      <c r="AU102">
        <v>0.9</v>
      </c>
      <c r="AV102">
        <v>0.7</v>
      </c>
      <c r="AW102">
        <v>0.4</v>
      </c>
      <c r="AX102">
        <v>-1.3</v>
      </c>
      <c r="AY102">
        <v>0.2</v>
      </c>
      <c r="BA102">
        <f t="shared" si="13"/>
        <v>3.2</v>
      </c>
      <c r="BB102">
        <f t="shared" si="14"/>
        <v>-0.31151160241756171</v>
      </c>
      <c r="BC102">
        <f t="shared" si="15"/>
        <v>0.24658726986648594</v>
      </c>
      <c r="BD102">
        <f t="shared" si="16"/>
        <v>1.5583165685189093</v>
      </c>
      <c r="BE102">
        <f t="shared" si="17"/>
        <v>0.57706027085365008</v>
      </c>
      <c r="BF102">
        <f t="shared" si="18"/>
        <v>-1.3219722915001013</v>
      </c>
      <c r="BG102">
        <f t="shared" si="19"/>
        <v>-1.4390606208590566</v>
      </c>
      <c r="BH102">
        <f t="shared" si="20"/>
        <v>-1.7095424541361275</v>
      </c>
    </row>
    <row r="103" spans="1:60" x14ac:dyDescent="0.3">
      <c r="A103">
        <v>1981</v>
      </c>
      <c r="B103">
        <v>1.39</v>
      </c>
      <c r="C103">
        <v>5.8</v>
      </c>
      <c r="D103">
        <v>-0.8</v>
      </c>
      <c r="E103">
        <v>0.7</v>
      </c>
      <c r="F103">
        <v>1.2</v>
      </c>
      <c r="G103">
        <v>1.2</v>
      </c>
      <c r="H103">
        <v>2</v>
      </c>
      <c r="I103">
        <v>1.7</v>
      </c>
      <c r="J103">
        <v>0.2</v>
      </c>
      <c r="K103">
        <v>-0.4</v>
      </c>
      <c r="L103">
        <v>-0.6</v>
      </c>
      <c r="M103">
        <v>3.1</v>
      </c>
      <c r="N103">
        <v>1.3</v>
      </c>
      <c r="O103">
        <v>1.1000000000000001</v>
      </c>
      <c r="P103">
        <v>0.3</v>
      </c>
      <c r="Q103">
        <v>2.6</v>
      </c>
      <c r="R103">
        <v>-0.6</v>
      </c>
      <c r="S103">
        <v>0.1</v>
      </c>
      <c r="T103">
        <v>1.9</v>
      </c>
      <c r="U103">
        <v>0.2</v>
      </c>
      <c r="V103">
        <v>3.2</v>
      </c>
      <c r="W103">
        <v>1.6</v>
      </c>
      <c r="X103">
        <v>3.8</v>
      </c>
      <c r="Y103">
        <v>1.6</v>
      </c>
      <c r="Z103">
        <v>0.1</v>
      </c>
      <c r="AA103">
        <v>3.4</v>
      </c>
      <c r="AB103">
        <v>-0.9</v>
      </c>
      <c r="AC103">
        <v>4.8</v>
      </c>
      <c r="AD103">
        <v>3.4</v>
      </c>
      <c r="AE103">
        <v>2.7</v>
      </c>
      <c r="AF103">
        <v>1.1000000000000001</v>
      </c>
      <c r="AG103">
        <v>0.9</v>
      </c>
      <c r="AH103">
        <v>1.2</v>
      </c>
      <c r="AI103">
        <v>1.7</v>
      </c>
      <c r="AJ103">
        <v>0</v>
      </c>
      <c r="AK103">
        <v>1.5</v>
      </c>
      <c r="AL103">
        <v>0.6</v>
      </c>
      <c r="AM103">
        <v>0.2</v>
      </c>
      <c r="AN103">
        <v>1.7</v>
      </c>
      <c r="AO103">
        <v>-0.5</v>
      </c>
      <c r="AP103">
        <v>4.5</v>
      </c>
      <c r="AQ103">
        <v>-0.4</v>
      </c>
      <c r="AR103">
        <v>0.3</v>
      </c>
      <c r="AS103">
        <v>1.4</v>
      </c>
      <c r="AT103">
        <v>-0.7</v>
      </c>
      <c r="AU103">
        <v>2.7</v>
      </c>
      <c r="AV103">
        <v>0.7</v>
      </c>
      <c r="AW103">
        <v>2</v>
      </c>
      <c r="AX103">
        <v>-0.8</v>
      </c>
      <c r="AY103">
        <v>3.2</v>
      </c>
      <c r="BA103">
        <f t="shared" si="13"/>
        <v>5.8</v>
      </c>
      <c r="BB103">
        <f t="shared" si="14"/>
        <v>1.9151292214502686</v>
      </c>
      <c r="BC103">
        <f t="shared" si="15"/>
        <v>1.2790187041187515</v>
      </c>
      <c r="BD103">
        <f t="shared" si="16"/>
        <v>3.7458704708076835</v>
      </c>
      <c r="BE103">
        <f t="shared" si="17"/>
        <v>0.86316218984237603</v>
      </c>
      <c r="BF103">
        <f t="shared" si="18"/>
        <v>-0.35331817838291507</v>
      </c>
      <c r="BG103">
        <f t="shared" si="19"/>
        <v>0.95690503436664065</v>
      </c>
      <c r="BH103">
        <f t="shared" si="20"/>
        <v>1.2917450857534207</v>
      </c>
    </row>
    <row r="104" spans="1:60" x14ac:dyDescent="0.3">
      <c r="A104">
        <v>1982</v>
      </c>
      <c r="B104">
        <v>-0.43</v>
      </c>
      <c r="C104">
        <v>-1.6</v>
      </c>
      <c r="D104">
        <v>0.6</v>
      </c>
      <c r="E104">
        <v>0.8</v>
      </c>
      <c r="F104">
        <v>-0.4</v>
      </c>
      <c r="G104">
        <v>-0.9</v>
      </c>
      <c r="H104">
        <v>-0.2</v>
      </c>
      <c r="I104">
        <v>-0.2</v>
      </c>
      <c r="J104">
        <v>-0.3</v>
      </c>
      <c r="K104">
        <v>1.1000000000000001</v>
      </c>
      <c r="L104">
        <v>0.7</v>
      </c>
      <c r="M104">
        <v>-1</v>
      </c>
      <c r="N104">
        <v>-2.1</v>
      </c>
      <c r="O104">
        <v>0.1</v>
      </c>
      <c r="P104">
        <v>0.3</v>
      </c>
      <c r="Q104">
        <v>-0.3</v>
      </c>
      <c r="R104">
        <v>0.7</v>
      </c>
      <c r="S104">
        <v>0.7</v>
      </c>
      <c r="T104">
        <v>-0.3</v>
      </c>
      <c r="U104">
        <v>-0.1</v>
      </c>
      <c r="V104">
        <v>-0.4</v>
      </c>
      <c r="W104">
        <v>0.3</v>
      </c>
      <c r="X104">
        <v>-0.3</v>
      </c>
      <c r="Y104">
        <v>0.3</v>
      </c>
      <c r="Z104">
        <v>0.8</v>
      </c>
      <c r="AA104">
        <v>-2.6</v>
      </c>
      <c r="AB104">
        <v>0.4</v>
      </c>
      <c r="AC104">
        <v>-1.7</v>
      </c>
      <c r="AD104">
        <v>-0.8</v>
      </c>
      <c r="AE104">
        <v>-0.4</v>
      </c>
      <c r="AF104">
        <v>-0.1</v>
      </c>
      <c r="AG104">
        <v>0</v>
      </c>
      <c r="AH104">
        <v>-1.6</v>
      </c>
      <c r="AI104">
        <v>-0.2</v>
      </c>
      <c r="AJ104">
        <v>0.6</v>
      </c>
      <c r="AK104">
        <v>-0.3</v>
      </c>
      <c r="AL104">
        <v>-1.8</v>
      </c>
      <c r="AM104">
        <v>-0.2</v>
      </c>
      <c r="AN104">
        <v>0</v>
      </c>
      <c r="AO104">
        <v>0.6</v>
      </c>
      <c r="AP104">
        <v>-1</v>
      </c>
      <c r="AQ104">
        <v>0.7</v>
      </c>
      <c r="AR104">
        <v>0.3</v>
      </c>
      <c r="AS104">
        <v>-1.2</v>
      </c>
      <c r="AT104">
        <v>0.2</v>
      </c>
      <c r="AU104">
        <v>-0.1</v>
      </c>
      <c r="AV104">
        <v>-1.7</v>
      </c>
      <c r="AW104">
        <v>-0.2</v>
      </c>
      <c r="AX104">
        <v>0.5</v>
      </c>
      <c r="AY104">
        <v>-1</v>
      </c>
      <c r="BA104">
        <f t="shared" si="13"/>
        <v>-1.6</v>
      </c>
      <c r="BB104">
        <f t="shared" si="14"/>
        <v>-2.7253937932546275E-2</v>
      </c>
      <c r="BC104">
        <f t="shared" si="15"/>
        <v>-0.14566547099267924</v>
      </c>
      <c r="BD104">
        <f t="shared" si="16"/>
        <v>-1.5725194177475843</v>
      </c>
      <c r="BE104">
        <f t="shared" si="17"/>
        <v>-1.8740501964688649</v>
      </c>
      <c r="BF104">
        <f t="shared" si="18"/>
        <v>0.67798872726260218</v>
      </c>
      <c r="BG104">
        <f t="shared" si="19"/>
        <v>8.0804244990779664E-2</v>
      </c>
      <c r="BH104">
        <f t="shared" si="20"/>
        <v>-0.70035525376309615</v>
      </c>
    </row>
    <row r="105" spans="1:60" x14ac:dyDescent="0.3">
      <c r="A105">
        <v>1983</v>
      </c>
      <c r="B105">
        <v>-1.8</v>
      </c>
      <c r="C105">
        <v>2.4</v>
      </c>
      <c r="D105">
        <v>-3.4</v>
      </c>
      <c r="E105">
        <v>-3.3</v>
      </c>
      <c r="F105">
        <v>-2.4</v>
      </c>
      <c r="G105">
        <v>-1.3</v>
      </c>
      <c r="H105">
        <v>-3</v>
      </c>
      <c r="I105">
        <v>0.7</v>
      </c>
      <c r="J105">
        <v>0.2</v>
      </c>
      <c r="K105">
        <v>-2.2999999999999998</v>
      </c>
      <c r="L105">
        <v>-2.5</v>
      </c>
      <c r="M105">
        <v>-2.7</v>
      </c>
      <c r="N105">
        <v>-0.3</v>
      </c>
      <c r="O105">
        <v>-2.2000000000000002</v>
      </c>
      <c r="P105">
        <v>-1.7</v>
      </c>
      <c r="Q105">
        <v>-3.8</v>
      </c>
      <c r="R105">
        <v>-2.6</v>
      </c>
      <c r="S105">
        <v>-3.5</v>
      </c>
      <c r="T105">
        <v>0.9</v>
      </c>
      <c r="U105">
        <v>-0.5</v>
      </c>
      <c r="V105">
        <v>1.8</v>
      </c>
      <c r="W105">
        <v>-1</v>
      </c>
      <c r="X105">
        <v>-0.4</v>
      </c>
      <c r="Y105">
        <v>-3</v>
      </c>
      <c r="Z105">
        <v>-3.5</v>
      </c>
      <c r="AA105">
        <v>0.1</v>
      </c>
      <c r="AB105">
        <v>-1.6</v>
      </c>
      <c r="AC105">
        <v>-1.2</v>
      </c>
      <c r="AD105">
        <v>-3.2</v>
      </c>
      <c r="AE105">
        <v>1.2</v>
      </c>
      <c r="AF105">
        <v>0.5</v>
      </c>
      <c r="AG105">
        <v>-2.9</v>
      </c>
      <c r="AH105">
        <v>-2.1</v>
      </c>
      <c r="AI105">
        <v>0.2</v>
      </c>
      <c r="AJ105">
        <v>-0.8</v>
      </c>
      <c r="AK105">
        <v>-3.8</v>
      </c>
      <c r="AL105">
        <v>0.6</v>
      </c>
      <c r="AM105">
        <v>-0.5</v>
      </c>
      <c r="AN105">
        <v>0.8</v>
      </c>
      <c r="AO105">
        <v>-2.1</v>
      </c>
      <c r="AP105">
        <v>-2.2000000000000002</v>
      </c>
      <c r="AQ105">
        <v>-3</v>
      </c>
      <c r="AR105">
        <v>-2.2999999999999998</v>
      </c>
      <c r="AS105">
        <v>-2.4</v>
      </c>
      <c r="AT105">
        <v>-1.3</v>
      </c>
      <c r="AU105">
        <v>0.6</v>
      </c>
      <c r="AV105">
        <v>1.9</v>
      </c>
      <c r="AW105">
        <v>-1.6</v>
      </c>
      <c r="AX105">
        <v>-1.5</v>
      </c>
      <c r="AY105">
        <v>-1.9</v>
      </c>
      <c r="BA105">
        <f t="shared" si="13"/>
        <v>2.4</v>
      </c>
      <c r="BB105">
        <f t="shared" si="14"/>
        <v>-1.6724903928314194</v>
      </c>
      <c r="BC105">
        <f t="shared" si="15"/>
        <v>0.16814734616026755</v>
      </c>
      <c r="BD105">
        <f t="shared" si="16"/>
        <v>-1.4330976207605124</v>
      </c>
      <c r="BE105">
        <f t="shared" si="17"/>
        <v>0.64898460483847931</v>
      </c>
      <c r="BF105">
        <f t="shared" si="18"/>
        <v>-2.675001889396706</v>
      </c>
      <c r="BG105">
        <f t="shared" si="19"/>
        <v>-2.8479893875230506</v>
      </c>
      <c r="BH105">
        <f t="shared" si="20"/>
        <v>-2.2813244058460955</v>
      </c>
    </row>
    <row r="106" spans="1:60" x14ac:dyDescent="0.3">
      <c r="A106">
        <v>1984</v>
      </c>
      <c r="B106">
        <v>-1</v>
      </c>
      <c r="C106">
        <v>0.5</v>
      </c>
      <c r="D106">
        <v>-1.7</v>
      </c>
      <c r="E106">
        <v>-1.9</v>
      </c>
      <c r="F106">
        <v>1.9</v>
      </c>
      <c r="G106">
        <v>2.2000000000000002</v>
      </c>
      <c r="H106">
        <v>-1.4</v>
      </c>
      <c r="I106">
        <v>-2</v>
      </c>
      <c r="J106">
        <v>-2.2000000000000002</v>
      </c>
      <c r="K106">
        <v>-0.8</v>
      </c>
      <c r="L106">
        <v>-1.3</v>
      </c>
      <c r="M106">
        <v>-3.6</v>
      </c>
      <c r="N106">
        <v>-1.4</v>
      </c>
      <c r="O106">
        <v>-3.7</v>
      </c>
      <c r="P106">
        <v>-4.0999999999999996</v>
      </c>
      <c r="Q106">
        <v>-3.2</v>
      </c>
      <c r="R106">
        <v>-3.1</v>
      </c>
      <c r="S106">
        <v>-0.4</v>
      </c>
      <c r="T106">
        <v>-1.9</v>
      </c>
      <c r="U106">
        <v>-2.4</v>
      </c>
      <c r="V106">
        <v>-1.4</v>
      </c>
      <c r="W106">
        <v>-2</v>
      </c>
      <c r="X106">
        <v>-0.9</v>
      </c>
      <c r="Y106">
        <v>-3.6</v>
      </c>
      <c r="Z106">
        <v>-1.4</v>
      </c>
      <c r="AA106">
        <v>0.6</v>
      </c>
      <c r="AB106">
        <v>-2.1</v>
      </c>
      <c r="AC106">
        <v>-0.1</v>
      </c>
      <c r="AD106">
        <v>-2.6</v>
      </c>
      <c r="AE106">
        <v>-1.5</v>
      </c>
      <c r="AF106">
        <v>-2.1</v>
      </c>
      <c r="AG106">
        <v>0.3</v>
      </c>
      <c r="AH106">
        <v>0.6</v>
      </c>
      <c r="AI106">
        <v>-2.7</v>
      </c>
      <c r="AJ106">
        <v>-4</v>
      </c>
      <c r="AK106">
        <v>-2.2000000000000002</v>
      </c>
      <c r="AL106">
        <v>-0.4</v>
      </c>
      <c r="AM106">
        <v>-3.3</v>
      </c>
      <c r="AN106">
        <v>-1.5</v>
      </c>
      <c r="AO106">
        <v>-1.3</v>
      </c>
      <c r="AP106">
        <v>-1.5</v>
      </c>
      <c r="AQ106">
        <v>-2.4</v>
      </c>
      <c r="AR106">
        <v>0.6</v>
      </c>
      <c r="AS106">
        <v>-0.7</v>
      </c>
      <c r="AT106">
        <v>-2.5</v>
      </c>
      <c r="AU106">
        <v>-1.9</v>
      </c>
      <c r="AV106">
        <v>-0.8</v>
      </c>
      <c r="AW106">
        <v>-1.9</v>
      </c>
      <c r="AX106">
        <v>-2.9</v>
      </c>
      <c r="AY106">
        <v>-1</v>
      </c>
      <c r="BA106">
        <f t="shared" si="13"/>
        <v>0.5</v>
      </c>
      <c r="BB106">
        <f t="shared" si="14"/>
        <v>-2.800023710357848</v>
      </c>
      <c r="BC106">
        <f t="shared" si="15"/>
        <v>-2.4678250707032889</v>
      </c>
      <c r="BD106">
        <f t="shared" si="16"/>
        <v>-0.71106865460748803</v>
      </c>
      <c r="BE106">
        <f t="shared" si="17"/>
        <v>-0.84566646400927059</v>
      </c>
      <c r="BF106">
        <f t="shared" si="18"/>
        <v>-1.6842792249893594</v>
      </c>
      <c r="BG106">
        <f t="shared" si="19"/>
        <v>-0.62156218187472523</v>
      </c>
      <c r="BH106">
        <f t="shared" si="20"/>
        <v>0.66758229268363778</v>
      </c>
    </row>
    <row r="107" spans="1:60" x14ac:dyDescent="0.3">
      <c r="A107">
        <v>1985</v>
      </c>
      <c r="B107">
        <v>2.39</v>
      </c>
      <c r="C107">
        <v>-3.6</v>
      </c>
      <c r="D107">
        <v>1.5</v>
      </c>
      <c r="E107">
        <v>2.2000000000000002</v>
      </c>
      <c r="F107">
        <v>1.6</v>
      </c>
      <c r="G107">
        <v>0.8</v>
      </c>
      <c r="H107">
        <v>2.2000000000000002</v>
      </c>
      <c r="I107">
        <v>2.9</v>
      </c>
      <c r="J107">
        <v>3.3</v>
      </c>
      <c r="K107">
        <v>1.2</v>
      </c>
      <c r="L107">
        <v>1.3</v>
      </c>
      <c r="M107">
        <v>4.8</v>
      </c>
      <c r="N107">
        <v>-0.1</v>
      </c>
      <c r="O107">
        <v>4.0999999999999996</v>
      </c>
      <c r="P107">
        <v>4</v>
      </c>
      <c r="Q107">
        <v>3.4</v>
      </c>
      <c r="R107">
        <v>2.6</v>
      </c>
      <c r="S107">
        <v>2.1</v>
      </c>
      <c r="T107">
        <v>2.1</v>
      </c>
      <c r="U107">
        <v>3.1</v>
      </c>
      <c r="V107">
        <v>0.2</v>
      </c>
      <c r="W107">
        <v>3.8</v>
      </c>
      <c r="X107">
        <v>5.5</v>
      </c>
      <c r="Y107">
        <v>3.3</v>
      </c>
      <c r="Z107">
        <v>1.8</v>
      </c>
      <c r="AA107">
        <v>3</v>
      </c>
      <c r="AB107">
        <v>2</v>
      </c>
      <c r="AC107">
        <v>5.6</v>
      </c>
      <c r="AD107">
        <v>4.5</v>
      </c>
      <c r="AE107">
        <v>1.4</v>
      </c>
      <c r="AF107">
        <v>3.2</v>
      </c>
      <c r="AG107">
        <v>1.3</v>
      </c>
      <c r="AH107">
        <v>1.1000000000000001</v>
      </c>
      <c r="AI107">
        <v>2.4</v>
      </c>
      <c r="AJ107">
        <v>3.8</v>
      </c>
      <c r="AK107">
        <v>2.4</v>
      </c>
      <c r="AL107">
        <v>0.4</v>
      </c>
      <c r="AM107">
        <v>2.8</v>
      </c>
      <c r="AN107">
        <v>2.4</v>
      </c>
      <c r="AO107">
        <v>1.6</v>
      </c>
      <c r="AP107">
        <v>5</v>
      </c>
      <c r="AQ107">
        <v>1.8</v>
      </c>
      <c r="AR107">
        <v>2</v>
      </c>
      <c r="AS107">
        <v>1.5</v>
      </c>
      <c r="AT107">
        <v>2.6</v>
      </c>
      <c r="AU107">
        <v>1.5</v>
      </c>
      <c r="AV107">
        <v>0</v>
      </c>
      <c r="AW107">
        <v>5</v>
      </c>
      <c r="AX107">
        <v>2.5</v>
      </c>
      <c r="AY107">
        <v>2.5</v>
      </c>
      <c r="BA107">
        <f t="shared" si="13"/>
        <v>-3.6</v>
      </c>
      <c r="BB107">
        <f t="shared" si="14"/>
        <v>4.3494466091951445</v>
      </c>
      <c r="BC107">
        <f t="shared" si="15"/>
        <v>2.1448408100902068</v>
      </c>
      <c r="BD107">
        <f t="shared" si="16"/>
        <v>3.8566599751004809</v>
      </c>
      <c r="BE107">
        <f t="shared" si="17"/>
        <v>0.12293972914634994</v>
      </c>
      <c r="BF107">
        <f t="shared" si="18"/>
        <v>1.8488538322931709</v>
      </c>
      <c r="BG107">
        <f t="shared" si="19"/>
        <v>2.3447791618378435</v>
      </c>
      <c r="BH107">
        <f t="shared" si="20"/>
        <v>1.3640485523190584</v>
      </c>
    </row>
    <row r="108" spans="1:60" x14ac:dyDescent="0.3">
      <c r="A108">
        <v>1986</v>
      </c>
      <c r="B108">
        <v>2.46</v>
      </c>
      <c r="C108">
        <v>-3.4</v>
      </c>
      <c r="D108">
        <v>0.2</v>
      </c>
      <c r="E108">
        <v>1.8</v>
      </c>
      <c r="F108">
        <v>2.7</v>
      </c>
      <c r="G108">
        <v>2.2999999999999998</v>
      </c>
      <c r="H108">
        <v>3</v>
      </c>
      <c r="I108">
        <v>2.4</v>
      </c>
      <c r="J108">
        <v>1.8</v>
      </c>
      <c r="K108">
        <v>-0.9</v>
      </c>
      <c r="L108">
        <v>0.6</v>
      </c>
      <c r="M108">
        <v>3.4</v>
      </c>
      <c r="N108">
        <v>2.5</v>
      </c>
      <c r="O108">
        <v>3.4</v>
      </c>
      <c r="P108">
        <v>2.5</v>
      </c>
      <c r="Q108">
        <v>3.9</v>
      </c>
      <c r="R108">
        <v>1.8</v>
      </c>
      <c r="S108">
        <v>0.5</v>
      </c>
      <c r="T108">
        <v>2.4</v>
      </c>
      <c r="U108">
        <v>1.7</v>
      </c>
      <c r="V108">
        <v>2.6</v>
      </c>
      <c r="W108">
        <v>3.7</v>
      </c>
      <c r="X108">
        <v>3.6</v>
      </c>
      <c r="Y108">
        <v>3.3</v>
      </c>
      <c r="Z108">
        <v>0.5</v>
      </c>
      <c r="AA108">
        <v>3.7</v>
      </c>
      <c r="AB108">
        <v>0.9</v>
      </c>
      <c r="AC108">
        <v>4.0999999999999996</v>
      </c>
      <c r="AD108">
        <v>3.2</v>
      </c>
      <c r="AE108">
        <v>3.3</v>
      </c>
      <c r="AF108">
        <v>2.2000000000000002</v>
      </c>
      <c r="AG108">
        <v>2.2000000000000002</v>
      </c>
      <c r="AH108">
        <v>2.7</v>
      </c>
      <c r="AI108">
        <v>3.6</v>
      </c>
      <c r="AJ108">
        <v>2.7</v>
      </c>
      <c r="AK108">
        <v>2.6</v>
      </c>
      <c r="AL108">
        <v>1.8</v>
      </c>
      <c r="AM108">
        <v>2.2999999999999998</v>
      </c>
      <c r="AN108">
        <v>2</v>
      </c>
      <c r="AO108">
        <v>1</v>
      </c>
      <c r="AP108">
        <v>2.9</v>
      </c>
      <c r="AQ108">
        <v>1.1000000000000001</v>
      </c>
      <c r="AR108">
        <v>2.2999999999999998</v>
      </c>
      <c r="AS108">
        <v>2.4</v>
      </c>
      <c r="AT108">
        <v>1.1000000000000001</v>
      </c>
      <c r="AU108">
        <v>4</v>
      </c>
      <c r="AV108">
        <v>1.1000000000000001</v>
      </c>
      <c r="AW108">
        <v>3.8</v>
      </c>
      <c r="AX108">
        <v>1.2</v>
      </c>
      <c r="AY108">
        <v>3.2</v>
      </c>
      <c r="BA108">
        <f t="shared" si="13"/>
        <v>-3.4</v>
      </c>
      <c r="BB108">
        <f t="shared" si="14"/>
        <v>3.3705376435483223</v>
      </c>
      <c r="BC108">
        <f t="shared" si="15"/>
        <v>2.6135527707088539</v>
      </c>
      <c r="BD108">
        <f t="shared" si="16"/>
        <v>3.4415169321035783</v>
      </c>
      <c r="BE108">
        <f t="shared" si="17"/>
        <v>1.846254034446317</v>
      </c>
      <c r="BF108">
        <f t="shared" si="18"/>
        <v>0.73351093662366784</v>
      </c>
      <c r="BG108">
        <f t="shared" si="19"/>
        <v>2.667841133552483</v>
      </c>
      <c r="BH108">
        <f t="shared" si="20"/>
        <v>2.5302127442551767</v>
      </c>
    </row>
    <row r="109" spans="1:60" x14ac:dyDescent="0.3">
      <c r="A109">
        <v>1987</v>
      </c>
      <c r="B109">
        <v>2.1</v>
      </c>
      <c r="C109">
        <v>0.8</v>
      </c>
      <c r="D109">
        <v>0.2</v>
      </c>
      <c r="E109">
        <v>1.7</v>
      </c>
      <c r="F109">
        <v>0.6</v>
      </c>
      <c r="G109">
        <v>2.6</v>
      </c>
      <c r="H109">
        <v>0.8</v>
      </c>
      <c r="I109">
        <v>2</v>
      </c>
      <c r="J109">
        <v>0.7</v>
      </c>
      <c r="K109">
        <v>-1.3</v>
      </c>
      <c r="L109">
        <v>-0.5</v>
      </c>
      <c r="M109">
        <v>5.4</v>
      </c>
      <c r="N109">
        <v>4.2</v>
      </c>
      <c r="O109">
        <v>4.2</v>
      </c>
      <c r="P109">
        <v>3.3</v>
      </c>
      <c r="Q109">
        <v>2.2000000000000002</v>
      </c>
      <c r="R109">
        <v>1.9</v>
      </c>
      <c r="S109">
        <v>-0.7</v>
      </c>
      <c r="T109">
        <v>1.4</v>
      </c>
      <c r="U109">
        <v>1.1000000000000001</v>
      </c>
      <c r="V109">
        <v>3</v>
      </c>
      <c r="W109">
        <v>4.9000000000000004</v>
      </c>
      <c r="X109">
        <v>6.9</v>
      </c>
      <c r="Y109">
        <v>3.7</v>
      </c>
      <c r="Z109">
        <v>0.2</v>
      </c>
      <c r="AA109">
        <v>5.0999999999999996</v>
      </c>
      <c r="AB109">
        <v>-0.7</v>
      </c>
      <c r="AC109">
        <v>5.9</v>
      </c>
      <c r="AD109">
        <v>3.2</v>
      </c>
      <c r="AE109">
        <v>2.6</v>
      </c>
      <c r="AF109">
        <v>1.7</v>
      </c>
      <c r="AG109">
        <v>-1.7</v>
      </c>
      <c r="AH109">
        <v>2.6</v>
      </c>
      <c r="AI109">
        <v>3.4</v>
      </c>
      <c r="AJ109">
        <v>2.9</v>
      </c>
      <c r="AK109">
        <v>1</v>
      </c>
      <c r="AL109">
        <v>3.5</v>
      </c>
      <c r="AM109">
        <v>2.2999999999999998</v>
      </c>
      <c r="AN109">
        <v>1.5</v>
      </c>
      <c r="AO109">
        <v>-0.6</v>
      </c>
      <c r="AP109">
        <v>4.5999999999999996</v>
      </c>
      <c r="AQ109">
        <v>1.4</v>
      </c>
      <c r="AR109">
        <v>-2</v>
      </c>
      <c r="AS109">
        <v>1.9</v>
      </c>
      <c r="AT109">
        <v>0</v>
      </c>
      <c r="AU109">
        <v>3.1</v>
      </c>
      <c r="AV109">
        <v>3</v>
      </c>
      <c r="AW109">
        <v>5.4</v>
      </c>
      <c r="AX109">
        <v>1.1000000000000001</v>
      </c>
      <c r="AY109">
        <v>3.7</v>
      </c>
      <c r="BA109">
        <f t="shared" si="13"/>
        <v>0.8</v>
      </c>
      <c r="BB109">
        <f t="shared" si="14"/>
        <v>4.7968049174387453</v>
      </c>
      <c r="BC109">
        <f t="shared" si="15"/>
        <v>2.4316609075317341</v>
      </c>
      <c r="BD109">
        <f t="shared" si="16"/>
        <v>4.5300780156203553</v>
      </c>
      <c r="BE109">
        <f t="shared" si="17"/>
        <v>3.6004810732953318</v>
      </c>
      <c r="BF109">
        <f t="shared" si="18"/>
        <v>0.11928775710711487</v>
      </c>
      <c r="BG109">
        <f t="shared" si="19"/>
        <v>-0.66564283475586183</v>
      </c>
      <c r="BH109">
        <f t="shared" si="20"/>
        <v>1.1532595042767426</v>
      </c>
    </row>
    <row r="110" spans="1:60" x14ac:dyDescent="0.3">
      <c r="A110">
        <v>1988</v>
      </c>
      <c r="B110">
        <v>0.89</v>
      </c>
      <c r="C110">
        <v>2.2999999999999998</v>
      </c>
      <c r="D110">
        <v>-1.1000000000000001</v>
      </c>
      <c r="E110">
        <v>-0.5</v>
      </c>
      <c r="F110">
        <v>0.5</v>
      </c>
      <c r="G110">
        <v>1.2</v>
      </c>
      <c r="H110">
        <v>0.3</v>
      </c>
      <c r="I110">
        <v>0.7</v>
      </c>
      <c r="J110">
        <v>-0.1</v>
      </c>
      <c r="K110">
        <v>-1</v>
      </c>
      <c r="L110">
        <v>-0.8</v>
      </c>
      <c r="M110">
        <v>3</v>
      </c>
      <c r="N110">
        <v>1.6</v>
      </c>
      <c r="O110">
        <v>1.4</v>
      </c>
      <c r="P110">
        <v>0.8</v>
      </c>
      <c r="Q110">
        <v>0.8</v>
      </c>
      <c r="R110">
        <v>-0.4</v>
      </c>
      <c r="S110">
        <v>-0.9</v>
      </c>
      <c r="T110">
        <v>0.5</v>
      </c>
      <c r="U110">
        <v>0.2</v>
      </c>
      <c r="V110">
        <v>1.4</v>
      </c>
      <c r="W110">
        <v>1.9</v>
      </c>
      <c r="X110">
        <v>3.9</v>
      </c>
      <c r="Y110">
        <v>0.9</v>
      </c>
      <c r="Z110">
        <v>-0.9</v>
      </c>
      <c r="AA110">
        <v>4</v>
      </c>
      <c r="AB110">
        <v>-0.9</v>
      </c>
      <c r="AC110">
        <v>4.5999999999999996</v>
      </c>
      <c r="AD110">
        <v>2.2000000000000002</v>
      </c>
      <c r="AE110">
        <v>1.1000000000000001</v>
      </c>
      <c r="AF110">
        <v>0.5</v>
      </c>
      <c r="AG110">
        <v>-0.5</v>
      </c>
      <c r="AH110">
        <v>0.9</v>
      </c>
      <c r="AI110">
        <v>1</v>
      </c>
      <c r="AJ110">
        <v>0.5</v>
      </c>
      <c r="AK110">
        <v>-0.8</v>
      </c>
      <c r="AL110">
        <v>1</v>
      </c>
      <c r="AM110">
        <v>0.5</v>
      </c>
      <c r="AN110">
        <v>0.6</v>
      </c>
      <c r="AO110">
        <v>-0.8</v>
      </c>
      <c r="AP110">
        <v>3.5</v>
      </c>
      <c r="AQ110">
        <v>-0.7</v>
      </c>
      <c r="AR110">
        <v>-0.7</v>
      </c>
      <c r="AS110">
        <v>0.4</v>
      </c>
      <c r="AT110">
        <v>-0.3</v>
      </c>
      <c r="AU110">
        <v>1.3</v>
      </c>
      <c r="AV110">
        <v>0.8</v>
      </c>
      <c r="AW110">
        <v>2.8</v>
      </c>
      <c r="AX110">
        <v>-0.1</v>
      </c>
      <c r="AY110">
        <v>1.9</v>
      </c>
      <c r="BA110">
        <f t="shared" si="13"/>
        <v>2.2999999999999998</v>
      </c>
      <c r="BB110">
        <f t="shared" si="14"/>
        <v>2.070703168688012</v>
      </c>
      <c r="BC110">
        <f t="shared" si="15"/>
        <v>0.73577156387074583</v>
      </c>
      <c r="BD110">
        <f t="shared" si="16"/>
        <v>3.2705158249796455</v>
      </c>
      <c r="BE110">
        <f t="shared" si="17"/>
        <v>1.1481003929377298</v>
      </c>
      <c r="BF110">
        <f t="shared" si="18"/>
        <v>-0.76919646941365061</v>
      </c>
      <c r="BG110">
        <f t="shared" si="19"/>
        <v>-0.41869477223748813</v>
      </c>
      <c r="BH110">
        <f t="shared" si="20"/>
        <v>0.50393999446282078</v>
      </c>
    </row>
    <row r="111" spans="1:60" x14ac:dyDescent="0.3">
      <c r="A111">
        <v>1989</v>
      </c>
      <c r="B111">
        <v>1.08</v>
      </c>
      <c r="C111">
        <v>1.5</v>
      </c>
      <c r="D111">
        <v>-0.6</v>
      </c>
      <c r="E111">
        <v>-0.2</v>
      </c>
      <c r="F111">
        <v>5.3</v>
      </c>
      <c r="G111">
        <v>3.2</v>
      </c>
      <c r="H111">
        <v>3.9</v>
      </c>
      <c r="I111">
        <v>0.2</v>
      </c>
      <c r="J111">
        <v>-0.4</v>
      </c>
      <c r="K111">
        <v>1.2</v>
      </c>
      <c r="L111">
        <v>-0.2</v>
      </c>
      <c r="M111">
        <v>-0.1</v>
      </c>
      <c r="N111">
        <v>1.2</v>
      </c>
      <c r="O111">
        <v>-0.7</v>
      </c>
      <c r="P111">
        <v>-0.9</v>
      </c>
      <c r="Q111">
        <v>1.9</v>
      </c>
      <c r="R111">
        <v>-0.7</v>
      </c>
      <c r="S111">
        <v>-0.2</v>
      </c>
      <c r="T111">
        <v>0</v>
      </c>
      <c r="U111">
        <v>-0.7</v>
      </c>
      <c r="V111">
        <v>-0.1</v>
      </c>
      <c r="W111">
        <v>-1.3</v>
      </c>
      <c r="X111">
        <v>-1.4</v>
      </c>
      <c r="Y111">
        <v>0</v>
      </c>
      <c r="Z111">
        <v>-0.7</v>
      </c>
      <c r="AA111">
        <v>-0.9</v>
      </c>
      <c r="AB111">
        <v>-1.1000000000000001</v>
      </c>
      <c r="AC111">
        <v>-0.5</v>
      </c>
      <c r="AD111">
        <v>1.1000000000000001</v>
      </c>
      <c r="AE111">
        <v>-0.2</v>
      </c>
      <c r="AF111">
        <v>-0.3</v>
      </c>
      <c r="AG111">
        <v>4.5</v>
      </c>
      <c r="AH111">
        <v>3.9</v>
      </c>
      <c r="AI111">
        <v>-0.7</v>
      </c>
      <c r="AJ111">
        <v>-1.1000000000000001</v>
      </c>
      <c r="AK111">
        <v>1.1000000000000001</v>
      </c>
      <c r="AL111">
        <v>1.3</v>
      </c>
      <c r="AM111">
        <v>-1.1000000000000001</v>
      </c>
      <c r="AN111">
        <v>0.2</v>
      </c>
      <c r="AO111">
        <v>-0.7</v>
      </c>
      <c r="AP111">
        <v>-0.4</v>
      </c>
      <c r="AQ111">
        <v>-0.6</v>
      </c>
      <c r="AR111">
        <v>2</v>
      </c>
      <c r="AS111">
        <v>4.3</v>
      </c>
      <c r="AT111">
        <v>-1.1000000000000001</v>
      </c>
      <c r="AU111">
        <v>-0.2</v>
      </c>
      <c r="AV111">
        <v>0.3</v>
      </c>
      <c r="AW111">
        <v>-1.7</v>
      </c>
      <c r="AX111">
        <v>-1</v>
      </c>
      <c r="AY111">
        <v>2.2999999999999998</v>
      </c>
      <c r="BA111">
        <f t="shared" ref="BA111:BA145" si="21">SUMPRODUCT($C111:$AY111,$C$8:$AY$8)</f>
        <v>1.5</v>
      </c>
      <c r="BB111">
        <f t="shared" si="14"/>
        <v>-0.89166804604283079</v>
      </c>
      <c r="BC111">
        <f t="shared" si="15"/>
        <v>-0.61501236991353714</v>
      </c>
      <c r="BD111">
        <f t="shared" si="16"/>
        <v>0.24123692021384288</v>
      </c>
      <c r="BE111">
        <f t="shared" si="17"/>
        <v>0.99514356712380192</v>
      </c>
      <c r="BF111">
        <f t="shared" si="18"/>
        <v>-0.39739064370751342</v>
      </c>
      <c r="BG111">
        <f t="shared" si="19"/>
        <v>1.8301252942848603</v>
      </c>
      <c r="BH111">
        <f t="shared" si="20"/>
        <v>4.1268078161656492</v>
      </c>
    </row>
    <row r="112" spans="1:60" x14ac:dyDescent="0.3">
      <c r="A112">
        <v>1990</v>
      </c>
      <c r="B112">
        <v>1.1200000000000001</v>
      </c>
      <c r="C112">
        <v>5.4</v>
      </c>
      <c r="D112">
        <v>0.1</v>
      </c>
      <c r="E112">
        <v>-0.4</v>
      </c>
      <c r="F112">
        <v>1.8</v>
      </c>
      <c r="G112">
        <v>2.2000000000000002</v>
      </c>
      <c r="H112">
        <v>1.4</v>
      </c>
      <c r="I112">
        <v>0.7</v>
      </c>
      <c r="J112">
        <v>1.6</v>
      </c>
      <c r="K112">
        <v>1.5</v>
      </c>
      <c r="L112">
        <v>0.8</v>
      </c>
      <c r="M112">
        <v>0.5</v>
      </c>
      <c r="N112">
        <v>2.2000000000000002</v>
      </c>
      <c r="O112">
        <v>0.4</v>
      </c>
      <c r="P112">
        <v>0.6</v>
      </c>
      <c r="Q112">
        <v>-0.3</v>
      </c>
      <c r="R112">
        <v>0.1</v>
      </c>
      <c r="S112">
        <v>0.3</v>
      </c>
      <c r="T112">
        <v>0.3</v>
      </c>
      <c r="U112">
        <v>1.5</v>
      </c>
      <c r="V112">
        <v>0.5</v>
      </c>
      <c r="W112">
        <v>1.8</v>
      </c>
      <c r="X112">
        <v>1.5</v>
      </c>
      <c r="Y112">
        <v>-0.4</v>
      </c>
      <c r="Z112">
        <v>-0.2</v>
      </c>
      <c r="AA112">
        <v>1.4</v>
      </c>
      <c r="AB112">
        <v>1.2</v>
      </c>
      <c r="AC112">
        <v>2.2999999999999998</v>
      </c>
      <c r="AD112">
        <v>0.4</v>
      </c>
      <c r="AE112">
        <v>0.7</v>
      </c>
      <c r="AF112">
        <v>1.2</v>
      </c>
      <c r="AG112">
        <v>1</v>
      </c>
      <c r="AH112">
        <v>2.6</v>
      </c>
      <c r="AI112">
        <v>1.5</v>
      </c>
      <c r="AJ112">
        <v>1.1000000000000001</v>
      </c>
      <c r="AK112">
        <v>-0.5</v>
      </c>
      <c r="AL112">
        <v>2.1</v>
      </c>
      <c r="AM112">
        <v>1.3</v>
      </c>
      <c r="AN112">
        <v>0.5</v>
      </c>
      <c r="AO112">
        <v>1.2</v>
      </c>
      <c r="AP112">
        <v>1.3</v>
      </c>
      <c r="AQ112">
        <v>-0.3</v>
      </c>
      <c r="AR112">
        <v>0.4</v>
      </c>
      <c r="AS112">
        <v>2.7</v>
      </c>
      <c r="AT112">
        <v>1.2</v>
      </c>
      <c r="AU112">
        <v>0.9</v>
      </c>
      <c r="AV112">
        <v>1.6</v>
      </c>
      <c r="AW112">
        <v>1.6</v>
      </c>
      <c r="AX112">
        <v>1.1000000000000001</v>
      </c>
      <c r="AY112">
        <v>1.2</v>
      </c>
      <c r="BA112">
        <f t="shared" si="21"/>
        <v>5.4</v>
      </c>
      <c r="BB112">
        <f t="shared" si="14"/>
        <v>0.88778446837351432</v>
      </c>
      <c r="BC112">
        <f t="shared" si="15"/>
        <v>1.1030203837961721</v>
      </c>
      <c r="BD112">
        <f t="shared" si="16"/>
        <v>1.3101316917456802</v>
      </c>
      <c r="BE112">
        <f t="shared" si="17"/>
        <v>1.9981536415085874</v>
      </c>
      <c r="BF112">
        <f t="shared" si="18"/>
        <v>0.49249710623978238</v>
      </c>
      <c r="BG112">
        <f t="shared" si="19"/>
        <v>0.11093609918584224</v>
      </c>
      <c r="BH112">
        <f t="shared" si="20"/>
        <v>1.9247443426056803</v>
      </c>
    </row>
    <row r="113" spans="1:60" x14ac:dyDescent="0.3">
      <c r="A113">
        <v>1991</v>
      </c>
      <c r="B113">
        <v>1.69</v>
      </c>
      <c r="C113">
        <v>2.5</v>
      </c>
      <c r="D113">
        <v>2.4</v>
      </c>
      <c r="E113">
        <v>3</v>
      </c>
      <c r="F113">
        <v>-2.2999999999999998</v>
      </c>
      <c r="G113">
        <v>-2.7</v>
      </c>
      <c r="H113">
        <v>0.7</v>
      </c>
      <c r="I113">
        <v>4.8</v>
      </c>
      <c r="J113">
        <v>4.2</v>
      </c>
      <c r="K113">
        <v>3.1</v>
      </c>
      <c r="L113">
        <v>3</v>
      </c>
      <c r="M113">
        <v>4.0999999999999996</v>
      </c>
      <c r="N113">
        <v>-1.3</v>
      </c>
      <c r="O113">
        <v>5.0999999999999996</v>
      </c>
      <c r="P113">
        <v>4.9000000000000004</v>
      </c>
      <c r="Q113">
        <v>3.4</v>
      </c>
      <c r="R113">
        <v>4</v>
      </c>
      <c r="S113">
        <v>2.2000000000000002</v>
      </c>
      <c r="T113">
        <v>4.5</v>
      </c>
      <c r="U113">
        <v>4.0999999999999996</v>
      </c>
      <c r="V113">
        <v>3.1</v>
      </c>
      <c r="W113">
        <v>5.2</v>
      </c>
      <c r="X113">
        <v>4.2</v>
      </c>
      <c r="Y113">
        <v>4.3</v>
      </c>
      <c r="Z113">
        <v>2.2000000000000002</v>
      </c>
      <c r="AA113">
        <v>0.7</v>
      </c>
      <c r="AB113">
        <v>3.2</v>
      </c>
      <c r="AC113">
        <v>4.0999999999999996</v>
      </c>
      <c r="AD113">
        <v>3</v>
      </c>
      <c r="AE113">
        <v>4.3</v>
      </c>
      <c r="AF113">
        <v>4.3</v>
      </c>
      <c r="AG113">
        <v>0.2</v>
      </c>
      <c r="AH113">
        <v>-3.1</v>
      </c>
      <c r="AI113">
        <v>4.8</v>
      </c>
      <c r="AJ113">
        <v>5.3</v>
      </c>
      <c r="AK113">
        <v>2.8</v>
      </c>
      <c r="AL113">
        <v>-2.1</v>
      </c>
      <c r="AM113">
        <v>4.5</v>
      </c>
      <c r="AN113">
        <v>4.5</v>
      </c>
      <c r="AO113">
        <v>3</v>
      </c>
      <c r="AP113">
        <v>3.3</v>
      </c>
      <c r="AQ113">
        <v>3.2</v>
      </c>
      <c r="AR113">
        <v>2.5</v>
      </c>
      <c r="AS113">
        <v>-1.8</v>
      </c>
      <c r="AT113">
        <v>3.5</v>
      </c>
      <c r="AU113">
        <v>4.3</v>
      </c>
      <c r="AV113">
        <v>-1.1000000000000001</v>
      </c>
      <c r="AW113">
        <v>4.2</v>
      </c>
      <c r="AX113">
        <v>4.3</v>
      </c>
      <c r="AY113">
        <v>0.5</v>
      </c>
      <c r="BA113">
        <f t="shared" si="21"/>
        <v>2.5</v>
      </c>
      <c r="BB113">
        <f t="shared" si="14"/>
        <v>4.5977074768152963</v>
      </c>
      <c r="BC113">
        <f t="shared" si="15"/>
        <v>4.286291403795464</v>
      </c>
      <c r="BD113">
        <f t="shared" si="16"/>
        <v>1.9686518073690515</v>
      </c>
      <c r="BE113">
        <f t="shared" si="17"/>
        <v>-1.5590948967059335</v>
      </c>
      <c r="BF113">
        <f t="shared" si="18"/>
        <v>2.9603982450487862</v>
      </c>
      <c r="BG113">
        <f t="shared" si="19"/>
        <v>2.7287870726036281</v>
      </c>
      <c r="BH113">
        <f t="shared" si="20"/>
        <v>-1.5639477173707144</v>
      </c>
    </row>
    <row r="114" spans="1:60" x14ac:dyDescent="0.3">
      <c r="A114">
        <v>1992</v>
      </c>
      <c r="B114">
        <v>1.88</v>
      </c>
      <c r="C114">
        <v>-0.9</v>
      </c>
      <c r="D114">
        <v>-1.4</v>
      </c>
      <c r="E114">
        <v>-0.2</v>
      </c>
      <c r="F114">
        <v>2.2999999999999998</v>
      </c>
      <c r="G114">
        <v>4.4000000000000004</v>
      </c>
      <c r="H114">
        <v>4.3</v>
      </c>
      <c r="I114">
        <v>-1.3</v>
      </c>
      <c r="J114">
        <v>-1.7</v>
      </c>
      <c r="K114">
        <v>-1.3</v>
      </c>
      <c r="L114">
        <v>-1.7</v>
      </c>
      <c r="M114">
        <v>0.9</v>
      </c>
      <c r="N114">
        <v>6.3</v>
      </c>
      <c r="O114">
        <v>0.5</v>
      </c>
      <c r="P114">
        <v>-0.2</v>
      </c>
      <c r="Q114">
        <v>1.9</v>
      </c>
      <c r="R114">
        <v>-0.6</v>
      </c>
      <c r="S114">
        <v>-0.7</v>
      </c>
      <c r="T114">
        <v>-1.5</v>
      </c>
      <c r="U114">
        <v>-1.4</v>
      </c>
      <c r="V114">
        <v>-1.1000000000000001</v>
      </c>
      <c r="W114">
        <v>-0.3</v>
      </c>
      <c r="X114">
        <v>1.7</v>
      </c>
      <c r="Y114">
        <v>0.6</v>
      </c>
      <c r="Z114">
        <v>-0.9</v>
      </c>
      <c r="AA114">
        <v>5.2</v>
      </c>
      <c r="AB114">
        <v>-1.8</v>
      </c>
      <c r="AC114">
        <v>3.6</v>
      </c>
      <c r="AD114">
        <v>2.8</v>
      </c>
      <c r="AE114">
        <v>-1.5</v>
      </c>
      <c r="AF114">
        <v>-1.5</v>
      </c>
      <c r="AG114">
        <v>1.4</v>
      </c>
      <c r="AH114">
        <v>5.8</v>
      </c>
      <c r="AI114">
        <v>-1.4</v>
      </c>
      <c r="AJ114">
        <v>-0.4</v>
      </c>
      <c r="AK114">
        <v>0.6</v>
      </c>
      <c r="AL114">
        <v>5.9</v>
      </c>
      <c r="AM114">
        <v>-1.1000000000000001</v>
      </c>
      <c r="AN114">
        <v>-1.2</v>
      </c>
      <c r="AO114">
        <v>-1.7</v>
      </c>
      <c r="AP114">
        <v>3.4</v>
      </c>
      <c r="AQ114">
        <v>-1.1000000000000001</v>
      </c>
      <c r="AR114">
        <v>-0.2</v>
      </c>
      <c r="AS114">
        <v>5.4</v>
      </c>
      <c r="AT114">
        <v>-1.5</v>
      </c>
      <c r="AU114">
        <v>-1.6</v>
      </c>
      <c r="AV114">
        <v>4.4000000000000004</v>
      </c>
      <c r="AW114">
        <v>0.3</v>
      </c>
      <c r="AX114">
        <v>-1.1000000000000001</v>
      </c>
      <c r="AY114">
        <v>5.8</v>
      </c>
      <c r="BA114">
        <f t="shared" si="21"/>
        <v>-0.9</v>
      </c>
      <c r="BB114">
        <f t="shared" si="14"/>
        <v>0.51530369389480657</v>
      </c>
      <c r="BC114">
        <f t="shared" si="15"/>
        <v>-1.2693554996787366</v>
      </c>
      <c r="BD114">
        <f t="shared" si="16"/>
        <v>4.3966058251088818</v>
      </c>
      <c r="BE114">
        <f t="shared" si="17"/>
        <v>5.6281821631568842</v>
      </c>
      <c r="BF114">
        <f t="shared" si="18"/>
        <v>-1.1697093908982787</v>
      </c>
      <c r="BG114">
        <f t="shared" si="19"/>
        <v>0.35050426272683322</v>
      </c>
      <c r="BH114">
        <f t="shared" si="20"/>
        <v>3.850767773616798</v>
      </c>
    </row>
    <row r="115" spans="1:60" x14ac:dyDescent="0.3">
      <c r="A115">
        <v>1993</v>
      </c>
      <c r="B115">
        <v>-0.06</v>
      </c>
      <c r="C115">
        <v>5.8</v>
      </c>
      <c r="D115">
        <v>-3.2</v>
      </c>
      <c r="E115">
        <v>-2.7</v>
      </c>
      <c r="F115">
        <v>2.1</v>
      </c>
      <c r="G115">
        <v>2.2999999999999998</v>
      </c>
      <c r="H115">
        <v>0.9</v>
      </c>
      <c r="I115">
        <v>0.5</v>
      </c>
      <c r="J115">
        <v>-0.4</v>
      </c>
      <c r="K115">
        <v>-2.1</v>
      </c>
      <c r="L115">
        <v>-2.7</v>
      </c>
      <c r="M115">
        <v>-2.4</v>
      </c>
      <c r="N115">
        <v>1.8</v>
      </c>
      <c r="O115">
        <v>-1.4</v>
      </c>
      <c r="P115">
        <v>-1</v>
      </c>
      <c r="Q115">
        <v>-2</v>
      </c>
      <c r="R115">
        <v>-1.8</v>
      </c>
      <c r="S115">
        <v>-3.2</v>
      </c>
      <c r="T115">
        <v>0.2</v>
      </c>
      <c r="U115">
        <v>-0.6</v>
      </c>
      <c r="V115">
        <v>0.5</v>
      </c>
      <c r="W115">
        <v>-0.4</v>
      </c>
      <c r="X115">
        <v>-0.5</v>
      </c>
      <c r="Y115">
        <v>-2.4</v>
      </c>
      <c r="Z115">
        <v>-3.2</v>
      </c>
      <c r="AA115">
        <v>3.1</v>
      </c>
      <c r="AB115">
        <v>-1.6</v>
      </c>
      <c r="AC115">
        <v>1.3</v>
      </c>
      <c r="AD115">
        <v>-0.8</v>
      </c>
      <c r="AE115">
        <v>0.6</v>
      </c>
      <c r="AF115">
        <v>0.1</v>
      </c>
      <c r="AG115">
        <v>0.9</v>
      </c>
      <c r="AH115">
        <v>2.8</v>
      </c>
      <c r="AI115">
        <v>-0.3</v>
      </c>
      <c r="AJ115">
        <v>-0.9</v>
      </c>
      <c r="AK115">
        <v>-2.4</v>
      </c>
      <c r="AL115">
        <v>1.9</v>
      </c>
      <c r="AM115">
        <v>-0.5</v>
      </c>
      <c r="AN115">
        <v>0.8</v>
      </c>
      <c r="AO115">
        <v>-2.2000000000000002</v>
      </c>
      <c r="AP115">
        <v>0.1</v>
      </c>
      <c r="AQ115">
        <v>-2.4</v>
      </c>
      <c r="AR115">
        <v>-1.3</v>
      </c>
      <c r="AS115">
        <v>1.8</v>
      </c>
      <c r="AT115">
        <v>-1.2</v>
      </c>
      <c r="AU115">
        <v>0.2</v>
      </c>
      <c r="AV115">
        <v>1.7</v>
      </c>
      <c r="AW115">
        <v>-0.9</v>
      </c>
      <c r="AX115">
        <v>-1.2</v>
      </c>
      <c r="AY115">
        <v>1.6</v>
      </c>
      <c r="BA115">
        <f t="shared" si="21"/>
        <v>5.8</v>
      </c>
      <c r="BB115">
        <f t="shared" si="14"/>
        <v>-1.253632158403085</v>
      </c>
      <c r="BC115">
        <f t="shared" si="15"/>
        <v>-0.22148266947287473</v>
      </c>
      <c r="BD115">
        <f t="shared" si="16"/>
        <v>1.3835609327411442</v>
      </c>
      <c r="BE115">
        <f t="shared" si="17"/>
        <v>1.8120517225198611</v>
      </c>
      <c r="BF115">
        <f t="shared" si="18"/>
        <v>-2.4266361181051939</v>
      </c>
      <c r="BG115">
        <f t="shared" si="19"/>
        <v>-1.6223994207842252</v>
      </c>
      <c r="BH115">
        <f t="shared" si="20"/>
        <v>1.8281191076398502</v>
      </c>
    </row>
    <row r="116" spans="1:60" x14ac:dyDescent="0.3">
      <c r="A116">
        <v>1994</v>
      </c>
      <c r="B116">
        <v>1.69</v>
      </c>
      <c r="C116">
        <v>1</v>
      </c>
      <c r="D116">
        <v>0</v>
      </c>
      <c r="E116">
        <v>0.2</v>
      </c>
      <c r="F116">
        <v>1.7</v>
      </c>
      <c r="G116">
        <v>2.2000000000000002</v>
      </c>
      <c r="H116">
        <v>3</v>
      </c>
      <c r="I116">
        <v>0.6</v>
      </c>
      <c r="J116">
        <v>1</v>
      </c>
      <c r="K116">
        <v>1.8</v>
      </c>
      <c r="L116">
        <v>0.8</v>
      </c>
      <c r="M116">
        <v>1.8</v>
      </c>
      <c r="N116">
        <v>3.7</v>
      </c>
      <c r="O116">
        <v>0.5</v>
      </c>
      <c r="P116">
        <v>-0.2</v>
      </c>
      <c r="Q116">
        <v>2</v>
      </c>
      <c r="R116">
        <v>-0.7</v>
      </c>
      <c r="S116">
        <v>-0.2</v>
      </c>
      <c r="T116">
        <v>0.5</v>
      </c>
      <c r="U116">
        <v>0.7</v>
      </c>
      <c r="V116">
        <v>-0.1</v>
      </c>
      <c r="W116">
        <v>0.7</v>
      </c>
      <c r="X116">
        <v>2.7</v>
      </c>
      <c r="Y116">
        <v>0.4</v>
      </c>
      <c r="Z116">
        <v>0.1</v>
      </c>
      <c r="AA116">
        <v>3.9</v>
      </c>
      <c r="AB116">
        <v>0.6</v>
      </c>
      <c r="AC116">
        <v>3.4</v>
      </c>
      <c r="AD116">
        <v>3.1</v>
      </c>
      <c r="AE116">
        <v>0.1</v>
      </c>
      <c r="AF116">
        <v>0.7</v>
      </c>
      <c r="AG116">
        <v>1.4</v>
      </c>
      <c r="AH116">
        <v>3.2</v>
      </c>
      <c r="AI116">
        <v>-0.5</v>
      </c>
      <c r="AJ116">
        <v>-0.6</v>
      </c>
      <c r="AK116">
        <v>0.5</v>
      </c>
      <c r="AL116">
        <v>3.1</v>
      </c>
      <c r="AM116">
        <v>-0.7</v>
      </c>
      <c r="AN116">
        <v>0.9</v>
      </c>
      <c r="AO116">
        <v>1</v>
      </c>
      <c r="AP116">
        <v>3.4</v>
      </c>
      <c r="AQ116">
        <v>-0.6</v>
      </c>
      <c r="AR116">
        <v>0.5</v>
      </c>
      <c r="AS116">
        <v>3.4</v>
      </c>
      <c r="AT116">
        <v>0.4</v>
      </c>
      <c r="AU116">
        <v>-0.2</v>
      </c>
      <c r="AV116">
        <v>3</v>
      </c>
      <c r="AW116">
        <v>1.5</v>
      </c>
      <c r="AX116">
        <v>-0.6</v>
      </c>
      <c r="AY116">
        <v>4.2</v>
      </c>
      <c r="BA116">
        <f t="shared" si="21"/>
        <v>1</v>
      </c>
      <c r="BB116">
        <f t="shared" si="14"/>
        <v>1.0286043099167455</v>
      </c>
      <c r="BC116">
        <f t="shared" si="15"/>
        <v>-0.26161481758804395</v>
      </c>
      <c r="BD116">
        <f t="shared" si="16"/>
        <v>3.674397435952665</v>
      </c>
      <c r="BE116">
        <f t="shared" si="17"/>
        <v>3.2752139123622372</v>
      </c>
      <c r="BF116">
        <f t="shared" si="18"/>
        <v>0.34127993699359199</v>
      </c>
      <c r="BG116">
        <f t="shared" si="19"/>
        <v>0.79797298774754544</v>
      </c>
      <c r="BH116">
        <f t="shared" si="20"/>
        <v>2.4003393708015799</v>
      </c>
    </row>
    <row r="117" spans="1:60" x14ac:dyDescent="0.3">
      <c r="A117">
        <v>1995</v>
      </c>
      <c r="B117">
        <v>-0.46</v>
      </c>
      <c r="C117">
        <v>2.4</v>
      </c>
      <c r="D117">
        <v>1.6</v>
      </c>
      <c r="E117">
        <v>0.5</v>
      </c>
      <c r="F117">
        <v>-1.1000000000000001</v>
      </c>
      <c r="G117">
        <v>-1.1000000000000001</v>
      </c>
      <c r="H117">
        <v>-1.6</v>
      </c>
      <c r="I117">
        <v>0.7</v>
      </c>
      <c r="J117">
        <v>1.5</v>
      </c>
      <c r="K117">
        <v>2.2000000000000002</v>
      </c>
      <c r="L117">
        <v>2.1</v>
      </c>
      <c r="M117">
        <v>-1.4</v>
      </c>
      <c r="N117">
        <v>-0.4</v>
      </c>
      <c r="O117">
        <v>0.1</v>
      </c>
      <c r="P117">
        <v>0.8</v>
      </c>
      <c r="Q117">
        <v>-2.8</v>
      </c>
      <c r="R117">
        <v>1</v>
      </c>
      <c r="S117">
        <v>1</v>
      </c>
      <c r="T117">
        <v>0.2</v>
      </c>
      <c r="U117">
        <v>1.2</v>
      </c>
      <c r="V117">
        <v>-0.1</v>
      </c>
      <c r="W117">
        <v>0.3</v>
      </c>
      <c r="X117">
        <v>-0.6</v>
      </c>
      <c r="Y117">
        <v>-0.5</v>
      </c>
      <c r="Z117">
        <v>1.5</v>
      </c>
      <c r="AA117">
        <v>-1.3</v>
      </c>
      <c r="AB117">
        <v>1.3</v>
      </c>
      <c r="AC117">
        <v>-2.2000000000000002</v>
      </c>
      <c r="AD117">
        <v>-2.9</v>
      </c>
      <c r="AE117">
        <v>0.1</v>
      </c>
      <c r="AF117">
        <v>1.1000000000000001</v>
      </c>
      <c r="AG117">
        <v>-0.4</v>
      </c>
      <c r="AH117">
        <v>-1.6</v>
      </c>
      <c r="AI117">
        <v>0.3</v>
      </c>
      <c r="AJ117">
        <v>0.2</v>
      </c>
      <c r="AK117">
        <v>-1.6</v>
      </c>
      <c r="AL117">
        <v>0.1</v>
      </c>
      <c r="AM117">
        <v>0.2</v>
      </c>
      <c r="AN117">
        <v>1</v>
      </c>
      <c r="AO117">
        <v>2.2999999999999998</v>
      </c>
      <c r="AP117">
        <v>-2.9</v>
      </c>
      <c r="AQ117">
        <v>1.5</v>
      </c>
      <c r="AR117">
        <v>-0.3</v>
      </c>
      <c r="AS117">
        <v>-1.1000000000000001</v>
      </c>
      <c r="AT117">
        <v>1</v>
      </c>
      <c r="AU117">
        <v>0.2</v>
      </c>
      <c r="AV117">
        <v>1.1000000000000001</v>
      </c>
      <c r="AW117">
        <v>-0.4</v>
      </c>
      <c r="AX117">
        <v>0.7</v>
      </c>
      <c r="AY117">
        <v>-1.3</v>
      </c>
      <c r="BA117">
        <f t="shared" si="21"/>
        <v>2.4</v>
      </c>
      <c r="BB117">
        <f t="shared" si="14"/>
        <v>-0.27433510340847578</v>
      </c>
      <c r="BC117">
        <f t="shared" si="15"/>
        <v>0.34508163131080605</v>
      </c>
      <c r="BD117">
        <f t="shared" si="16"/>
        <v>-1.9597909388152481</v>
      </c>
      <c r="BE117">
        <f t="shared" si="17"/>
        <v>0.20252900108945351</v>
      </c>
      <c r="BF117">
        <f t="shared" si="18"/>
        <v>1.4568368317004967</v>
      </c>
      <c r="BG117">
        <f t="shared" si="19"/>
        <v>-1.0133025260513471</v>
      </c>
      <c r="BH117">
        <f t="shared" si="20"/>
        <v>-1.1317697116295338</v>
      </c>
    </row>
    <row r="118" spans="1:60" x14ac:dyDescent="0.3">
      <c r="A118">
        <v>1996</v>
      </c>
      <c r="B118">
        <v>-0.7</v>
      </c>
      <c r="C118">
        <v>3.3</v>
      </c>
      <c r="D118">
        <v>-1.6</v>
      </c>
      <c r="E118">
        <v>-1.2</v>
      </c>
      <c r="F118">
        <v>3.4</v>
      </c>
      <c r="G118">
        <v>2.4</v>
      </c>
      <c r="H118">
        <v>1.6</v>
      </c>
      <c r="I118">
        <v>-0.9</v>
      </c>
      <c r="J118">
        <v>-1.1000000000000001</v>
      </c>
      <c r="K118">
        <v>-1</v>
      </c>
      <c r="L118">
        <v>-1.4</v>
      </c>
      <c r="M118">
        <v>-3.5</v>
      </c>
      <c r="N118">
        <v>-0.1</v>
      </c>
      <c r="O118">
        <v>-2.9</v>
      </c>
      <c r="P118">
        <v>-2.8</v>
      </c>
      <c r="Q118">
        <v>-0.9</v>
      </c>
      <c r="R118">
        <v>-2</v>
      </c>
      <c r="S118">
        <v>-1.2</v>
      </c>
      <c r="T118">
        <v>-1</v>
      </c>
      <c r="U118">
        <v>-1.5</v>
      </c>
      <c r="V118">
        <v>-0.5</v>
      </c>
      <c r="W118">
        <v>-3.3</v>
      </c>
      <c r="X118">
        <v>-4.5</v>
      </c>
      <c r="Y118">
        <v>-2</v>
      </c>
      <c r="Z118">
        <v>-1.4</v>
      </c>
      <c r="AA118">
        <v>-2.8</v>
      </c>
      <c r="AB118">
        <v>-1.2</v>
      </c>
      <c r="AC118">
        <v>-5.2</v>
      </c>
      <c r="AD118">
        <v>-2.4</v>
      </c>
      <c r="AE118">
        <v>-0.9</v>
      </c>
      <c r="AF118">
        <v>-1.1000000000000001</v>
      </c>
      <c r="AG118">
        <v>2.7</v>
      </c>
      <c r="AH118">
        <v>1.8</v>
      </c>
      <c r="AI118">
        <v>-1.9</v>
      </c>
      <c r="AJ118">
        <v>-2.4</v>
      </c>
      <c r="AK118">
        <v>0</v>
      </c>
      <c r="AL118">
        <v>0.4</v>
      </c>
      <c r="AM118">
        <v>-2</v>
      </c>
      <c r="AN118">
        <v>-0.4</v>
      </c>
      <c r="AO118">
        <v>-1</v>
      </c>
      <c r="AP118">
        <v>-4.2</v>
      </c>
      <c r="AQ118">
        <v>-1.9</v>
      </c>
      <c r="AR118">
        <v>0.9</v>
      </c>
      <c r="AS118">
        <v>2</v>
      </c>
      <c r="AT118">
        <v>-1.4</v>
      </c>
      <c r="AU118">
        <v>-1.2</v>
      </c>
      <c r="AV118">
        <v>-0.7</v>
      </c>
      <c r="AW118">
        <v>-4.0999999999999996</v>
      </c>
      <c r="AX118">
        <v>-1.7</v>
      </c>
      <c r="AY118">
        <v>-0.5</v>
      </c>
      <c r="BA118">
        <f t="shared" si="21"/>
        <v>3.3</v>
      </c>
      <c r="BB118">
        <f t="shared" si="14"/>
        <v>-3.2637667706045246</v>
      </c>
      <c r="BC118">
        <f t="shared" si="15"/>
        <v>-1.4761991733153901</v>
      </c>
      <c r="BD118">
        <f t="shared" si="16"/>
        <v>-2.838136327019424</v>
      </c>
      <c r="BE118">
        <f t="shared" si="17"/>
        <v>-6.6854906825201829E-2</v>
      </c>
      <c r="BF118">
        <f t="shared" si="18"/>
        <v>-1.3844924284913069</v>
      </c>
      <c r="BG118">
        <f t="shared" si="19"/>
        <v>0.3924225748376422</v>
      </c>
      <c r="BH118">
        <f t="shared" si="20"/>
        <v>2.3538474652833434</v>
      </c>
    </row>
    <row r="119" spans="1:60" x14ac:dyDescent="0.3">
      <c r="A119">
        <v>1997</v>
      </c>
      <c r="B119">
        <v>-0.26</v>
      </c>
      <c r="C119">
        <v>1.4</v>
      </c>
      <c r="D119">
        <v>-0.5</v>
      </c>
      <c r="E119">
        <v>-1.2</v>
      </c>
      <c r="F119">
        <v>3.5</v>
      </c>
      <c r="G119">
        <v>4.5999999999999996</v>
      </c>
      <c r="H119">
        <v>0.4</v>
      </c>
      <c r="I119">
        <v>-1</v>
      </c>
      <c r="J119">
        <v>-0.2</v>
      </c>
      <c r="K119">
        <v>1.7</v>
      </c>
      <c r="L119">
        <v>0.1</v>
      </c>
      <c r="M119">
        <v>-2.2999999999999998</v>
      </c>
      <c r="N119">
        <v>0.8</v>
      </c>
      <c r="O119">
        <v>-1.7</v>
      </c>
      <c r="P119">
        <v>-2</v>
      </c>
      <c r="Q119">
        <v>-1.1000000000000001</v>
      </c>
      <c r="R119">
        <v>-2.4</v>
      </c>
      <c r="S119">
        <v>-0.4</v>
      </c>
      <c r="T119">
        <v>-1.5</v>
      </c>
      <c r="U119">
        <v>-0.8</v>
      </c>
      <c r="V119">
        <v>-2.7</v>
      </c>
      <c r="W119">
        <v>-2.4</v>
      </c>
      <c r="X119">
        <v>-2.8</v>
      </c>
      <c r="Y119">
        <v>-1.8</v>
      </c>
      <c r="Z119">
        <v>-0.7</v>
      </c>
      <c r="AA119">
        <v>-0.5</v>
      </c>
      <c r="AB119">
        <v>-0.8</v>
      </c>
      <c r="AC119">
        <v>-3</v>
      </c>
      <c r="AD119">
        <v>-1.4</v>
      </c>
      <c r="AE119">
        <v>-2.6</v>
      </c>
      <c r="AF119">
        <v>-0.6</v>
      </c>
      <c r="AG119">
        <v>0.7</v>
      </c>
      <c r="AH119">
        <v>3.1</v>
      </c>
      <c r="AI119">
        <v>-2.2999999999999998</v>
      </c>
      <c r="AJ119">
        <v>-1.9</v>
      </c>
      <c r="AK119">
        <v>-1.6</v>
      </c>
      <c r="AL119">
        <v>2.2000000000000002</v>
      </c>
      <c r="AM119">
        <v>-1.8</v>
      </c>
      <c r="AN119">
        <v>-0.6</v>
      </c>
      <c r="AO119">
        <v>-0.1</v>
      </c>
      <c r="AP119">
        <v>-2.2999999999999998</v>
      </c>
      <c r="AQ119">
        <v>-1.6</v>
      </c>
      <c r="AR119">
        <v>-1.3</v>
      </c>
      <c r="AS119">
        <v>1.7</v>
      </c>
      <c r="AT119">
        <v>-1.5</v>
      </c>
      <c r="AU119">
        <v>-3</v>
      </c>
      <c r="AV119">
        <v>0.4</v>
      </c>
      <c r="AW119">
        <v>-2.1</v>
      </c>
      <c r="AX119">
        <v>-2.1</v>
      </c>
      <c r="AY119">
        <v>0.1</v>
      </c>
      <c r="BA119">
        <f t="shared" si="21"/>
        <v>1.4</v>
      </c>
      <c r="BB119">
        <f t="shared" si="14"/>
        <v>-2.1654920346618591</v>
      </c>
      <c r="BC119">
        <f t="shared" si="15"/>
        <v>-2.0405287948314506</v>
      </c>
      <c r="BD119">
        <f t="shared" si="16"/>
        <v>-1.1889412535055335</v>
      </c>
      <c r="BE119">
        <f t="shared" si="17"/>
        <v>1.2398593095231296</v>
      </c>
      <c r="BF119">
        <f t="shared" si="18"/>
        <v>-0.60242896862805928</v>
      </c>
      <c r="BG119">
        <f t="shared" si="19"/>
        <v>-1.3102735482554284</v>
      </c>
      <c r="BH119">
        <f t="shared" si="20"/>
        <v>2.5070498491847233</v>
      </c>
    </row>
    <row r="120" spans="1:60" x14ac:dyDescent="0.3">
      <c r="A120">
        <v>1998</v>
      </c>
      <c r="B120">
        <v>0.7</v>
      </c>
      <c r="C120">
        <v>6</v>
      </c>
      <c r="D120">
        <v>0</v>
      </c>
      <c r="E120">
        <v>0.6</v>
      </c>
      <c r="F120">
        <v>-2.2000000000000002</v>
      </c>
      <c r="G120">
        <v>-2.6</v>
      </c>
      <c r="H120">
        <v>0.3</v>
      </c>
      <c r="I120">
        <v>3.5</v>
      </c>
      <c r="J120">
        <v>2.9</v>
      </c>
      <c r="K120">
        <v>0.3</v>
      </c>
      <c r="L120">
        <v>0.3</v>
      </c>
      <c r="M120">
        <v>1.7</v>
      </c>
      <c r="N120">
        <v>0.4</v>
      </c>
      <c r="O120">
        <v>2.4</v>
      </c>
      <c r="P120">
        <v>2.9</v>
      </c>
      <c r="Q120">
        <v>-0.4</v>
      </c>
      <c r="R120">
        <v>1.3</v>
      </c>
      <c r="S120">
        <v>0</v>
      </c>
      <c r="T120">
        <v>3.4</v>
      </c>
      <c r="U120">
        <v>2.8</v>
      </c>
      <c r="V120">
        <v>4.3</v>
      </c>
      <c r="W120">
        <v>4.8</v>
      </c>
      <c r="X120">
        <v>4.5999999999999996</v>
      </c>
      <c r="Y120">
        <v>0.7</v>
      </c>
      <c r="Z120">
        <v>0.2</v>
      </c>
      <c r="AA120">
        <v>1.7</v>
      </c>
      <c r="AB120">
        <v>0.9</v>
      </c>
      <c r="AC120">
        <v>2</v>
      </c>
      <c r="AD120">
        <v>-0.3</v>
      </c>
      <c r="AE120">
        <v>4</v>
      </c>
      <c r="AF120">
        <v>3.5</v>
      </c>
      <c r="AG120">
        <v>-0.6</v>
      </c>
      <c r="AH120">
        <v>-2.2999999999999998</v>
      </c>
      <c r="AI120">
        <v>4.5</v>
      </c>
      <c r="AJ120">
        <v>3.5</v>
      </c>
      <c r="AK120">
        <v>-0.5</v>
      </c>
      <c r="AL120">
        <v>-0.2</v>
      </c>
      <c r="AM120">
        <v>3.7</v>
      </c>
      <c r="AN120">
        <v>3.4</v>
      </c>
      <c r="AO120">
        <v>0.5</v>
      </c>
      <c r="AP120">
        <v>0.4</v>
      </c>
      <c r="AQ120">
        <v>0.8</v>
      </c>
      <c r="AR120">
        <v>0.6</v>
      </c>
      <c r="AS120">
        <v>-0.7</v>
      </c>
      <c r="AT120">
        <v>1.5</v>
      </c>
      <c r="AU120">
        <v>4.4000000000000004</v>
      </c>
      <c r="AV120">
        <v>1.4</v>
      </c>
      <c r="AW120">
        <v>4.5</v>
      </c>
      <c r="AX120">
        <v>2</v>
      </c>
      <c r="AY120">
        <v>0.6</v>
      </c>
      <c r="BA120">
        <f t="shared" si="21"/>
        <v>6</v>
      </c>
      <c r="BB120">
        <f t="shared" si="14"/>
        <v>3.1414262451293107</v>
      </c>
      <c r="BC120">
        <f t="shared" si="15"/>
        <v>3.7448736953409187</v>
      </c>
      <c r="BD120">
        <f t="shared" si="16"/>
        <v>0.97132118225327724</v>
      </c>
      <c r="BE120">
        <f t="shared" si="17"/>
        <v>0.4361437425788629</v>
      </c>
      <c r="BF120">
        <f t="shared" si="18"/>
        <v>0.5495010003858346</v>
      </c>
      <c r="BG120">
        <f t="shared" si="19"/>
        <v>0.21800598166626572</v>
      </c>
      <c r="BH120">
        <f t="shared" si="20"/>
        <v>-1.4667903303364564</v>
      </c>
    </row>
    <row r="121" spans="1:60" x14ac:dyDescent="0.3">
      <c r="A121">
        <v>1999</v>
      </c>
      <c r="B121">
        <v>0.55000000000000004</v>
      </c>
      <c r="C121">
        <v>-0.6</v>
      </c>
      <c r="D121">
        <v>0.2</v>
      </c>
      <c r="E121">
        <v>0.1</v>
      </c>
      <c r="F121">
        <v>0.1</v>
      </c>
      <c r="G121">
        <v>-1.4</v>
      </c>
      <c r="H121">
        <v>0.6</v>
      </c>
      <c r="I121">
        <v>1.8</v>
      </c>
      <c r="J121">
        <v>0.6</v>
      </c>
      <c r="K121">
        <v>0.5</v>
      </c>
      <c r="L121">
        <v>0.2</v>
      </c>
      <c r="M121">
        <v>1.4</v>
      </c>
      <c r="N121">
        <v>-1.3</v>
      </c>
      <c r="O121">
        <v>1.1000000000000001</v>
      </c>
      <c r="P121">
        <v>0.8</v>
      </c>
      <c r="Q121">
        <v>0</v>
      </c>
      <c r="R121">
        <v>0</v>
      </c>
      <c r="S121">
        <v>1.2</v>
      </c>
      <c r="T121">
        <v>1.9</v>
      </c>
      <c r="U121">
        <v>0.3</v>
      </c>
      <c r="V121">
        <v>4.0999999999999996</v>
      </c>
      <c r="W121">
        <v>3.1</v>
      </c>
      <c r="X121">
        <v>3.7</v>
      </c>
      <c r="Y121">
        <v>0.2</v>
      </c>
      <c r="Z121">
        <v>0.7</v>
      </c>
      <c r="AA121">
        <v>1.2</v>
      </c>
      <c r="AB121">
        <v>-0.5</v>
      </c>
      <c r="AC121">
        <v>2.8</v>
      </c>
      <c r="AD121">
        <v>0.9</v>
      </c>
      <c r="AE121">
        <v>2.4</v>
      </c>
      <c r="AF121">
        <v>0.9</v>
      </c>
      <c r="AG121">
        <v>0.6</v>
      </c>
      <c r="AH121">
        <v>-1.1000000000000001</v>
      </c>
      <c r="AI121">
        <v>1.2</v>
      </c>
      <c r="AJ121">
        <v>0.9</v>
      </c>
      <c r="AK121">
        <v>-0.2</v>
      </c>
      <c r="AL121">
        <v>-1.8</v>
      </c>
      <c r="AM121">
        <v>0.6</v>
      </c>
      <c r="AN121">
        <v>2.5</v>
      </c>
      <c r="AO121">
        <v>-0.3</v>
      </c>
      <c r="AP121">
        <v>2</v>
      </c>
      <c r="AQ121">
        <v>-0.1</v>
      </c>
      <c r="AR121">
        <v>1.3</v>
      </c>
      <c r="AS121">
        <v>-0.3</v>
      </c>
      <c r="AT121">
        <v>-0.2</v>
      </c>
      <c r="AU121">
        <v>2.1</v>
      </c>
      <c r="AV121">
        <v>-1.6</v>
      </c>
      <c r="AW121">
        <v>3.6</v>
      </c>
      <c r="AX121">
        <v>-0.2</v>
      </c>
      <c r="AY121">
        <v>0.4</v>
      </c>
      <c r="BA121">
        <f t="shared" si="21"/>
        <v>-0.6</v>
      </c>
      <c r="BB121">
        <f t="shared" si="14"/>
        <v>1.9755244239054093</v>
      </c>
      <c r="BC121">
        <f t="shared" si="15"/>
        <v>1.4302250868929509</v>
      </c>
      <c r="BD121">
        <f t="shared" si="16"/>
        <v>1.3514918171910069</v>
      </c>
      <c r="BE121">
        <f t="shared" si="17"/>
        <v>-1.5771667679953649</v>
      </c>
      <c r="BF121">
        <f t="shared" si="18"/>
        <v>0.18488979845109249</v>
      </c>
      <c r="BG121">
        <f t="shared" si="19"/>
        <v>0.79174034417662198</v>
      </c>
      <c r="BH121">
        <f t="shared" si="20"/>
        <v>-0.31644309091174028</v>
      </c>
    </row>
    <row r="122" spans="1:60" x14ac:dyDescent="0.3">
      <c r="A122">
        <v>2000</v>
      </c>
      <c r="B122">
        <v>3</v>
      </c>
      <c r="C122">
        <v>1.7</v>
      </c>
      <c r="D122">
        <v>1.4</v>
      </c>
      <c r="E122">
        <v>1.5</v>
      </c>
      <c r="F122">
        <v>4.0999999999999996</v>
      </c>
      <c r="G122">
        <v>2.8</v>
      </c>
      <c r="H122">
        <v>3.7</v>
      </c>
      <c r="I122">
        <v>2.5</v>
      </c>
      <c r="J122">
        <v>3</v>
      </c>
      <c r="K122">
        <v>1.5</v>
      </c>
      <c r="L122">
        <v>1.4</v>
      </c>
      <c r="M122">
        <v>4.3</v>
      </c>
      <c r="N122">
        <v>2.4</v>
      </c>
      <c r="O122">
        <v>3.2</v>
      </c>
      <c r="P122">
        <v>2.8</v>
      </c>
      <c r="Q122">
        <v>2.4</v>
      </c>
      <c r="R122">
        <v>2</v>
      </c>
      <c r="S122">
        <v>2.1</v>
      </c>
      <c r="T122">
        <v>2.5</v>
      </c>
      <c r="U122">
        <v>3</v>
      </c>
      <c r="V122">
        <v>2.2000000000000002</v>
      </c>
      <c r="W122">
        <v>4.4000000000000004</v>
      </c>
      <c r="X122">
        <v>4.8</v>
      </c>
      <c r="Y122">
        <v>2.5</v>
      </c>
      <c r="Z122">
        <v>1.7</v>
      </c>
      <c r="AA122">
        <v>3.3</v>
      </c>
      <c r="AB122">
        <v>1.9</v>
      </c>
      <c r="AC122">
        <v>4.0999999999999996</v>
      </c>
      <c r="AD122">
        <v>3.4</v>
      </c>
      <c r="AE122">
        <v>2.5</v>
      </c>
      <c r="AF122">
        <v>3</v>
      </c>
      <c r="AG122">
        <v>4</v>
      </c>
      <c r="AH122">
        <v>3.4</v>
      </c>
      <c r="AI122">
        <v>3</v>
      </c>
      <c r="AJ122">
        <v>3.3</v>
      </c>
      <c r="AK122">
        <v>1.7</v>
      </c>
      <c r="AL122">
        <v>1.6</v>
      </c>
      <c r="AM122">
        <v>3.2</v>
      </c>
      <c r="AN122">
        <v>2.5</v>
      </c>
      <c r="AO122">
        <v>1.9</v>
      </c>
      <c r="AP122">
        <v>3.7</v>
      </c>
      <c r="AQ122">
        <v>1.5</v>
      </c>
      <c r="AR122">
        <v>3.6</v>
      </c>
      <c r="AS122">
        <v>3.9</v>
      </c>
      <c r="AT122">
        <v>2.4</v>
      </c>
      <c r="AU122">
        <v>2.5</v>
      </c>
      <c r="AV122">
        <v>0.8</v>
      </c>
      <c r="AW122">
        <v>4.2</v>
      </c>
      <c r="AX122">
        <v>2.5</v>
      </c>
      <c r="AY122">
        <v>3.6</v>
      </c>
      <c r="BA122">
        <f t="shared" si="21"/>
        <v>1.7</v>
      </c>
      <c r="BB122">
        <f t="shared" si="14"/>
        <v>3.7647046718352266</v>
      </c>
      <c r="BC122">
        <f t="shared" si="15"/>
        <v>2.7781560986962264</v>
      </c>
      <c r="BD122">
        <f t="shared" si="16"/>
        <v>3.5635000193854385</v>
      </c>
      <c r="BE122">
        <f t="shared" si="17"/>
        <v>1.6528617536529335</v>
      </c>
      <c r="BF122">
        <f t="shared" si="18"/>
        <v>1.7212666515514932</v>
      </c>
      <c r="BG122">
        <f t="shared" si="19"/>
        <v>3.0449341700863233</v>
      </c>
      <c r="BH122">
        <f t="shared" si="20"/>
        <v>3.5909203374765033</v>
      </c>
    </row>
    <row r="123" spans="1:60" x14ac:dyDescent="0.3">
      <c r="A123">
        <v>2001</v>
      </c>
      <c r="B123">
        <v>1.54</v>
      </c>
      <c r="C123">
        <v>-0.7</v>
      </c>
      <c r="D123">
        <v>-0.7</v>
      </c>
      <c r="E123">
        <v>1</v>
      </c>
      <c r="F123">
        <v>2.9</v>
      </c>
      <c r="G123">
        <v>3.2</v>
      </c>
      <c r="H123">
        <v>2.6</v>
      </c>
      <c r="I123">
        <v>0.9</v>
      </c>
      <c r="J123">
        <v>0.5</v>
      </c>
      <c r="K123">
        <v>0.2</v>
      </c>
      <c r="L123">
        <v>-0.2</v>
      </c>
      <c r="M123">
        <v>0.4</v>
      </c>
      <c r="N123">
        <v>2.1</v>
      </c>
      <c r="O123">
        <v>2.1</v>
      </c>
      <c r="P123">
        <v>2.1</v>
      </c>
      <c r="Q123">
        <v>1.7</v>
      </c>
      <c r="R123">
        <v>0.8</v>
      </c>
      <c r="S123">
        <v>0.2</v>
      </c>
      <c r="T123">
        <v>0.5</v>
      </c>
      <c r="U123">
        <v>0.2</v>
      </c>
      <c r="V123">
        <v>0.7</v>
      </c>
      <c r="W123">
        <v>2.7</v>
      </c>
      <c r="X123">
        <v>1.1000000000000001</v>
      </c>
      <c r="Y123">
        <v>1.4</v>
      </c>
      <c r="Z123">
        <v>-0.1</v>
      </c>
      <c r="AA123">
        <v>2.6</v>
      </c>
      <c r="AB123">
        <v>-0.1</v>
      </c>
      <c r="AC123">
        <v>2</v>
      </c>
      <c r="AD123">
        <v>1.4</v>
      </c>
      <c r="AE123">
        <v>0.2</v>
      </c>
      <c r="AF123">
        <v>0.9</v>
      </c>
      <c r="AG123">
        <v>2.2000000000000002</v>
      </c>
      <c r="AH123">
        <v>3.4</v>
      </c>
      <c r="AI123">
        <v>0.5</v>
      </c>
      <c r="AJ123">
        <v>1.4</v>
      </c>
      <c r="AK123">
        <v>0.9</v>
      </c>
      <c r="AL123">
        <v>1.7</v>
      </c>
      <c r="AM123">
        <v>0.2</v>
      </c>
      <c r="AN123">
        <v>1.2</v>
      </c>
      <c r="AO123">
        <v>0.2</v>
      </c>
      <c r="AP123">
        <v>0.8</v>
      </c>
      <c r="AQ123">
        <v>0.2</v>
      </c>
      <c r="AR123">
        <v>0.6</v>
      </c>
      <c r="AS123">
        <v>3.4</v>
      </c>
      <c r="AT123">
        <v>-0.1</v>
      </c>
      <c r="AU123">
        <v>0.2</v>
      </c>
      <c r="AV123">
        <v>0.3</v>
      </c>
      <c r="AW123">
        <v>2</v>
      </c>
      <c r="AX123">
        <v>0.2</v>
      </c>
      <c r="AY123">
        <v>2.8</v>
      </c>
      <c r="BA123">
        <f t="shared" si="21"/>
        <v>-0.7</v>
      </c>
      <c r="BB123">
        <f t="shared" si="14"/>
        <v>1.6017111720521986</v>
      </c>
      <c r="BC123">
        <f t="shared" si="15"/>
        <v>0.41269623640953768</v>
      </c>
      <c r="BD123">
        <f t="shared" si="16"/>
        <v>2.0601525849405298</v>
      </c>
      <c r="BE123">
        <f t="shared" si="17"/>
        <v>1.455295682581393</v>
      </c>
      <c r="BF123">
        <f t="shared" si="18"/>
        <v>0.11294773729828203</v>
      </c>
      <c r="BG123">
        <f t="shared" si="19"/>
        <v>0.86851680430330103</v>
      </c>
      <c r="BH123">
        <f t="shared" si="20"/>
        <v>2.9389279729552515</v>
      </c>
    </row>
    <row r="124" spans="1:60" x14ac:dyDescent="0.3">
      <c r="A124">
        <v>2002</v>
      </c>
      <c r="B124">
        <v>-0.15</v>
      </c>
      <c r="C124">
        <v>2</v>
      </c>
      <c r="D124">
        <v>1</v>
      </c>
      <c r="E124">
        <v>-0.6</v>
      </c>
      <c r="F124">
        <v>2.5</v>
      </c>
      <c r="G124">
        <v>0.8</v>
      </c>
      <c r="H124">
        <v>1.5</v>
      </c>
      <c r="I124">
        <v>1.8</v>
      </c>
      <c r="J124">
        <v>3.1</v>
      </c>
      <c r="K124">
        <v>2.8</v>
      </c>
      <c r="L124">
        <v>1.9</v>
      </c>
      <c r="M124">
        <v>-1.9</v>
      </c>
      <c r="N124">
        <v>-0.9</v>
      </c>
      <c r="O124">
        <v>-1</v>
      </c>
      <c r="P124">
        <v>-0.4</v>
      </c>
      <c r="Q124">
        <v>-0.5</v>
      </c>
      <c r="R124">
        <v>0.4</v>
      </c>
      <c r="S124">
        <v>0.9</v>
      </c>
      <c r="T124">
        <v>1.8</v>
      </c>
      <c r="U124">
        <v>2.4</v>
      </c>
      <c r="V124">
        <v>0.3</v>
      </c>
      <c r="W124">
        <v>-1.3</v>
      </c>
      <c r="X124">
        <v>-3.7</v>
      </c>
      <c r="Y124">
        <v>-1</v>
      </c>
      <c r="Z124">
        <v>0.7</v>
      </c>
      <c r="AA124">
        <v>-5.0999999999999996</v>
      </c>
      <c r="AB124">
        <v>1.7</v>
      </c>
      <c r="AC124">
        <v>-5.5</v>
      </c>
      <c r="AD124">
        <v>-2</v>
      </c>
      <c r="AE124">
        <v>1.1000000000000001</v>
      </c>
      <c r="AF124">
        <v>2.5</v>
      </c>
      <c r="AG124">
        <v>2.8</v>
      </c>
      <c r="AH124">
        <v>0.8</v>
      </c>
      <c r="AI124">
        <v>0.9</v>
      </c>
      <c r="AJ124">
        <v>0.3</v>
      </c>
      <c r="AK124">
        <v>-0.7</v>
      </c>
      <c r="AL124">
        <v>-0.2</v>
      </c>
      <c r="AM124">
        <v>0.9</v>
      </c>
      <c r="AN124">
        <v>2.2000000000000002</v>
      </c>
      <c r="AO124">
        <v>2</v>
      </c>
      <c r="AP124">
        <v>-4.0999999999999996</v>
      </c>
      <c r="AQ124">
        <v>0.4</v>
      </c>
      <c r="AR124">
        <v>1.7</v>
      </c>
      <c r="AS124">
        <v>1.5</v>
      </c>
      <c r="AT124">
        <v>1.3</v>
      </c>
      <c r="AU124">
        <v>1</v>
      </c>
      <c r="AV124">
        <v>-1.9</v>
      </c>
      <c r="AW124">
        <v>-2.4</v>
      </c>
      <c r="AX124">
        <v>0.8</v>
      </c>
      <c r="AY124">
        <v>-1.3</v>
      </c>
      <c r="BA124">
        <f t="shared" si="21"/>
        <v>2</v>
      </c>
      <c r="BB124">
        <f t="shared" si="14"/>
        <v>-1.633862640975972</v>
      </c>
      <c r="BC124">
        <f t="shared" si="15"/>
        <v>1.0268945698862171</v>
      </c>
      <c r="BD124">
        <f t="shared" si="16"/>
        <v>-3.6885192971270779</v>
      </c>
      <c r="BE124">
        <f t="shared" si="17"/>
        <v>-0.89697850063449436</v>
      </c>
      <c r="BF124">
        <f t="shared" si="18"/>
        <v>1.1473876604495568</v>
      </c>
      <c r="BG124">
        <f t="shared" si="19"/>
        <v>0.86294671166279135</v>
      </c>
      <c r="BH124">
        <f t="shared" si="20"/>
        <v>1.6244392148862694</v>
      </c>
    </row>
    <row r="125" spans="1:60" x14ac:dyDescent="0.3">
      <c r="A125">
        <v>2003</v>
      </c>
      <c r="B125">
        <v>1.1399999999999999</v>
      </c>
      <c r="C125">
        <v>1.7</v>
      </c>
      <c r="D125">
        <v>1.3</v>
      </c>
      <c r="E125">
        <v>0.7</v>
      </c>
      <c r="F125">
        <v>1.1000000000000001</v>
      </c>
      <c r="G125">
        <v>0</v>
      </c>
      <c r="H125">
        <v>2.5</v>
      </c>
      <c r="I125">
        <v>-0.9</v>
      </c>
      <c r="J125">
        <v>-0.3</v>
      </c>
      <c r="K125">
        <v>2.9</v>
      </c>
      <c r="L125">
        <v>1.4</v>
      </c>
      <c r="M125">
        <v>0.3</v>
      </c>
      <c r="N125">
        <v>1.3</v>
      </c>
      <c r="O125">
        <v>1</v>
      </c>
      <c r="P125">
        <v>1.4</v>
      </c>
      <c r="Q125">
        <v>1.3</v>
      </c>
      <c r="R125">
        <v>1.9</v>
      </c>
      <c r="S125">
        <v>0.9</v>
      </c>
      <c r="T125">
        <v>-1</v>
      </c>
      <c r="U125">
        <v>-0.1</v>
      </c>
      <c r="V125">
        <v>-1.7</v>
      </c>
      <c r="W125">
        <v>-0.3</v>
      </c>
      <c r="X125">
        <v>0.9</v>
      </c>
      <c r="Y125">
        <v>0.8</v>
      </c>
      <c r="Z125">
        <v>1.1000000000000001</v>
      </c>
      <c r="AA125">
        <v>1.2</v>
      </c>
      <c r="AB125">
        <v>0.8</v>
      </c>
      <c r="AC125">
        <v>0.4</v>
      </c>
      <c r="AD125">
        <v>1.6</v>
      </c>
      <c r="AE125">
        <v>-1</v>
      </c>
      <c r="AF125">
        <v>-0.6</v>
      </c>
      <c r="AG125">
        <v>2</v>
      </c>
      <c r="AH125">
        <v>1</v>
      </c>
      <c r="AI125">
        <v>-0.3</v>
      </c>
      <c r="AJ125">
        <v>1.6</v>
      </c>
      <c r="AK125">
        <v>0.9</v>
      </c>
      <c r="AL125">
        <v>0.5</v>
      </c>
      <c r="AM125">
        <v>0.2</v>
      </c>
      <c r="AN125">
        <v>-1</v>
      </c>
      <c r="AO125">
        <v>0.8</v>
      </c>
      <c r="AP125">
        <v>1.2</v>
      </c>
      <c r="AQ125">
        <v>1.7</v>
      </c>
      <c r="AR125">
        <v>2</v>
      </c>
      <c r="AS125">
        <v>2</v>
      </c>
      <c r="AT125">
        <v>0.8</v>
      </c>
      <c r="AU125">
        <v>-0.5</v>
      </c>
      <c r="AV125">
        <v>0.4</v>
      </c>
      <c r="AW125">
        <v>-0.1</v>
      </c>
      <c r="AX125">
        <v>1.9</v>
      </c>
      <c r="AY125">
        <v>2.7</v>
      </c>
      <c r="BA125">
        <f t="shared" si="21"/>
        <v>1.7</v>
      </c>
      <c r="BB125">
        <f t="shared" si="14"/>
        <v>0.65325547686898022</v>
      </c>
      <c r="BC125">
        <f t="shared" si="15"/>
        <v>-0.2259803599164209</v>
      </c>
      <c r="BD125">
        <f t="shared" si="16"/>
        <v>1.4609736659587393</v>
      </c>
      <c r="BE125">
        <f t="shared" si="17"/>
        <v>0.74265638962448544</v>
      </c>
      <c r="BF125">
        <f t="shared" si="18"/>
        <v>1.3292985763893033</v>
      </c>
      <c r="BG125">
        <f t="shared" si="19"/>
        <v>1.6776005792157749</v>
      </c>
      <c r="BH125">
        <f t="shared" si="20"/>
        <v>1.3126218543721859</v>
      </c>
    </row>
    <row r="126" spans="1:60" x14ac:dyDescent="0.3">
      <c r="A126">
        <v>2004</v>
      </c>
      <c r="B126">
        <v>3.08</v>
      </c>
      <c r="C126">
        <v>3.3</v>
      </c>
      <c r="D126">
        <v>1.4</v>
      </c>
      <c r="E126">
        <v>2.4</v>
      </c>
      <c r="F126">
        <v>4.4000000000000004</v>
      </c>
      <c r="G126">
        <v>4.5999999999999996</v>
      </c>
      <c r="H126">
        <v>4.3</v>
      </c>
      <c r="I126">
        <v>2.5</v>
      </c>
      <c r="J126">
        <v>4.5</v>
      </c>
      <c r="K126">
        <v>0.3</v>
      </c>
      <c r="L126">
        <v>1.8</v>
      </c>
      <c r="M126">
        <v>3.4</v>
      </c>
      <c r="N126">
        <v>3.3</v>
      </c>
      <c r="O126">
        <v>4</v>
      </c>
      <c r="P126">
        <v>4</v>
      </c>
      <c r="Q126">
        <v>3.9</v>
      </c>
      <c r="R126">
        <v>3.1</v>
      </c>
      <c r="S126">
        <v>1.4</v>
      </c>
      <c r="T126">
        <v>2.4</v>
      </c>
      <c r="U126">
        <v>4.0999999999999996</v>
      </c>
      <c r="V126">
        <v>1.9</v>
      </c>
      <c r="W126">
        <v>2.7</v>
      </c>
      <c r="X126">
        <v>1.6</v>
      </c>
      <c r="Y126">
        <v>3.1</v>
      </c>
      <c r="Z126">
        <v>1.3</v>
      </c>
      <c r="AA126">
        <v>3.2</v>
      </c>
      <c r="AB126">
        <v>2.7</v>
      </c>
      <c r="AC126">
        <v>1.3</v>
      </c>
      <c r="AD126">
        <v>4</v>
      </c>
      <c r="AE126">
        <v>2.6</v>
      </c>
      <c r="AF126">
        <v>4.0999999999999996</v>
      </c>
      <c r="AG126">
        <v>3</v>
      </c>
      <c r="AH126">
        <v>4.4000000000000004</v>
      </c>
      <c r="AI126">
        <v>3.2</v>
      </c>
      <c r="AJ126">
        <v>3.5</v>
      </c>
      <c r="AK126">
        <v>3</v>
      </c>
      <c r="AL126">
        <v>3.2</v>
      </c>
      <c r="AM126">
        <v>3.6</v>
      </c>
      <c r="AN126">
        <v>2.2000000000000002</v>
      </c>
      <c r="AO126">
        <v>2.6</v>
      </c>
      <c r="AP126">
        <v>3.5</v>
      </c>
      <c r="AQ126">
        <v>2.6</v>
      </c>
      <c r="AR126">
        <v>2.1</v>
      </c>
      <c r="AS126">
        <v>4.4000000000000004</v>
      </c>
      <c r="AT126">
        <v>3.4</v>
      </c>
      <c r="AU126">
        <v>2.8</v>
      </c>
      <c r="AV126">
        <v>2.8</v>
      </c>
      <c r="AW126">
        <v>1.9</v>
      </c>
      <c r="AX126">
        <v>3.4</v>
      </c>
      <c r="AY126">
        <v>3.9</v>
      </c>
      <c r="BA126">
        <f t="shared" si="21"/>
        <v>3.3</v>
      </c>
      <c r="BB126">
        <f t="shared" si="14"/>
        <v>2.894885273183585</v>
      </c>
      <c r="BC126">
        <f t="shared" si="15"/>
        <v>3.1017525308994873</v>
      </c>
      <c r="BD126">
        <f t="shared" si="16"/>
        <v>3.2453683879500113</v>
      </c>
      <c r="BE126">
        <f t="shared" si="17"/>
        <v>3.1252671609330944</v>
      </c>
      <c r="BF126">
        <f t="shared" si="18"/>
        <v>2.0091180296177851</v>
      </c>
      <c r="BG126">
        <f t="shared" si="19"/>
        <v>2.6075774251623578</v>
      </c>
      <c r="BH126">
        <f t="shared" si="20"/>
        <v>4.1828453815553654</v>
      </c>
    </row>
    <row r="127" spans="1:60" x14ac:dyDescent="0.3">
      <c r="A127">
        <v>2005</v>
      </c>
      <c r="B127">
        <v>0.46</v>
      </c>
      <c r="C127">
        <v>4.9000000000000004</v>
      </c>
      <c r="D127">
        <v>-2</v>
      </c>
      <c r="E127">
        <v>-0.5</v>
      </c>
      <c r="F127">
        <v>1.2</v>
      </c>
      <c r="G127">
        <v>0.9</v>
      </c>
      <c r="H127">
        <v>1.2</v>
      </c>
      <c r="I127">
        <v>-1.2</v>
      </c>
      <c r="J127">
        <v>-1.4</v>
      </c>
      <c r="K127">
        <v>-1.5</v>
      </c>
      <c r="L127">
        <v>-2.2000000000000002</v>
      </c>
      <c r="M127">
        <v>1.6</v>
      </c>
      <c r="N127">
        <v>1.5</v>
      </c>
      <c r="O127">
        <v>0.7</v>
      </c>
      <c r="P127">
        <v>-0.3</v>
      </c>
      <c r="Q127">
        <v>1.5</v>
      </c>
      <c r="R127">
        <v>-1.2</v>
      </c>
      <c r="S127">
        <v>-1</v>
      </c>
      <c r="T127">
        <v>-1.3</v>
      </c>
      <c r="U127">
        <v>-1.3</v>
      </c>
      <c r="V127">
        <v>-0.4</v>
      </c>
      <c r="W127">
        <v>0.4</v>
      </c>
      <c r="X127">
        <v>1.8</v>
      </c>
      <c r="Y127">
        <v>0.4</v>
      </c>
      <c r="Z127">
        <v>-1.5</v>
      </c>
      <c r="AA127">
        <v>2</v>
      </c>
      <c r="AB127">
        <v>-1.9</v>
      </c>
      <c r="AC127">
        <v>2.4</v>
      </c>
      <c r="AD127">
        <v>1.7</v>
      </c>
      <c r="AE127">
        <v>-1</v>
      </c>
      <c r="AF127">
        <v>-0.8</v>
      </c>
      <c r="AG127">
        <v>0.4</v>
      </c>
      <c r="AH127">
        <v>0.9</v>
      </c>
      <c r="AI127">
        <v>-1.1000000000000001</v>
      </c>
      <c r="AJ127">
        <v>-1.2</v>
      </c>
      <c r="AK127">
        <v>0.2</v>
      </c>
      <c r="AL127">
        <v>1.8</v>
      </c>
      <c r="AM127">
        <v>-1.6</v>
      </c>
      <c r="AN127">
        <v>-1.4</v>
      </c>
      <c r="AO127">
        <v>-1.9</v>
      </c>
      <c r="AP127">
        <v>1.9</v>
      </c>
      <c r="AQ127">
        <v>-1.3</v>
      </c>
      <c r="AR127">
        <v>-0.3</v>
      </c>
      <c r="AS127">
        <v>1.2</v>
      </c>
      <c r="AT127">
        <v>-1.8</v>
      </c>
      <c r="AU127">
        <v>-0.7</v>
      </c>
      <c r="AV127">
        <v>2.7</v>
      </c>
      <c r="AW127">
        <v>0.7</v>
      </c>
      <c r="AX127">
        <v>-1.8</v>
      </c>
      <c r="AY127">
        <v>1.4</v>
      </c>
      <c r="BA127">
        <f t="shared" si="21"/>
        <v>4.9000000000000004</v>
      </c>
      <c r="BB127">
        <f t="shared" si="14"/>
        <v>0.67050409115514187</v>
      </c>
      <c r="BC127">
        <f t="shared" si="15"/>
        <v>-1.1790875101817797</v>
      </c>
      <c r="BD127">
        <f t="shared" si="16"/>
        <v>1.8680045491162391</v>
      </c>
      <c r="BE127">
        <f t="shared" si="17"/>
        <v>1.9428579589271946</v>
      </c>
      <c r="BF127">
        <f t="shared" si="18"/>
        <v>-1.5301748586930148</v>
      </c>
      <c r="BG127">
        <f t="shared" si="19"/>
        <v>0.14090638522222307</v>
      </c>
      <c r="BH127">
        <f t="shared" si="20"/>
        <v>0.94251912512567948</v>
      </c>
    </row>
    <row r="128" spans="1:60" x14ac:dyDescent="0.3">
      <c r="A128">
        <v>2006</v>
      </c>
      <c r="B128">
        <v>2.4700000000000002</v>
      </c>
      <c r="C128">
        <v>-1.2</v>
      </c>
      <c r="D128">
        <v>1.8</v>
      </c>
      <c r="E128">
        <v>3.2</v>
      </c>
      <c r="F128">
        <v>2</v>
      </c>
      <c r="G128">
        <v>-0.6</v>
      </c>
      <c r="H128">
        <v>3.2</v>
      </c>
      <c r="I128">
        <v>1.5</v>
      </c>
      <c r="J128">
        <v>2.2999999999999998</v>
      </c>
      <c r="K128">
        <v>1.5</v>
      </c>
      <c r="L128">
        <v>1.4</v>
      </c>
      <c r="M128">
        <v>2.8</v>
      </c>
      <c r="N128">
        <v>1.3</v>
      </c>
      <c r="O128">
        <v>2.6</v>
      </c>
      <c r="P128">
        <v>1.7</v>
      </c>
      <c r="Q128">
        <v>3.9</v>
      </c>
      <c r="R128">
        <v>1.3</v>
      </c>
      <c r="S128">
        <v>2.7</v>
      </c>
      <c r="T128">
        <v>1.5</v>
      </c>
      <c r="U128">
        <v>1.9</v>
      </c>
      <c r="V128">
        <v>3.3</v>
      </c>
      <c r="W128">
        <v>3.8</v>
      </c>
      <c r="X128">
        <v>4.7</v>
      </c>
      <c r="Y128">
        <v>3</v>
      </c>
      <c r="Z128">
        <v>2.2000000000000002</v>
      </c>
      <c r="AA128">
        <v>2.7</v>
      </c>
      <c r="AB128">
        <v>0.7</v>
      </c>
      <c r="AC128">
        <v>3.9</v>
      </c>
      <c r="AD128">
        <v>3.1</v>
      </c>
      <c r="AE128">
        <v>1.9</v>
      </c>
      <c r="AF128">
        <v>2.7</v>
      </c>
      <c r="AG128">
        <v>3.8</v>
      </c>
      <c r="AH128">
        <v>0.5</v>
      </c>
      <c r="AI128">
        <v>1.8</v>
      </c>
      <c r="AJ128">
        <v>1.6</v>
      </c>
      <c r="AK128">
        <v>4.4000000000000004</v>
      </c>
      <c r="AL128">
        <v>0.4</v>
      </c>
      <c r="AM128">
        <v>1.5</v>
      </c>
      <c r="AN128">
        <v>1.7</v>
      </c>
      <c r="AO128">
        <v>1.1000000000000001</v>
      </c>
      <c r="AP128">
        <v>3.1</v>
      </c>
      <c r="AQ128">
        <v>1.9</v>
      </c>
      <c r="AR128">
        <v>4.7</v>
      </c>
      <c r="AS128">
        <v>2.1</v>
      </c>
      <c r="AT128">
        <v>1.1000000000000001</v>
      </c>
      <c r="AU128">
        <v>2.2000000000000002</v>
      </c>
      <c r="AV128">
        <v>0.6</v>
      </c>
      <c r="AW128">
        <v>3.8</v>
      </c>
      <c r="AX128">
        <v>0.7</v>
      </c>
      <c r="AY128">
        <v>2.8</v>
      </c>
      <c r="BA128">
        <f t="shared" si="21"/>
        <v>-1.2</v>
      </c>
      <c r="BB128">
        <f t="shared" si="14"/>
        <v>3.1939945689859575</v>
      </c>
      <c r="BC128">
        <f t="shared" si="15"/>
        <v>1.8786114329368557</v>
      </c>
      <c r="BD128">
        <f t="shared" si="16"/>
        <v>3.0307681372316733</v>
      </c>
      <c r="BE128">
        <f t="shared" si="17"/>
        <v>0.7577181865291317</v>
      </c>
      <c r="BF128">
        <f t="shared" si="18"/>
        <v>1.7475151450062252</v>
      </c>
      <c r="BG128">
        <f t="shared" si="19"/>
        <v>4.491077793246208</v>
      </c>
      <c r="BH128">
        <f t="shared" si="20"/>
        <v>1.6812643711658679</v>
      </c>
    </row>
    <row r="129" spans="1:60" x14ac:dyDescent="0.3">
      <c r="A129">
        <v>2007</v>
      </c>
      <c r="B129">
        <v>2.59</v>
      </c>
      <c r="C129">
        <v>-1</v>
      </c>
      <c r="D129">
        <v>0.8</v>
      </c>
      <c r="E129">
        <v>2.5</v>
      </c>
      <c r="F129">
        <v>3.6</v>
      </c>
      <c r="G129">
        <v>3.8</v>
      </c>
      <c r="H129">
        <v>3.1</v>
      </c>
      <c r="I129">
        <v>0.4</v>
      </c>
      <c r="J129">
        <v>1.2</v>
      </c>
      <c r="K129">
        <v>0.4</v>
      </c>
      <c r="L129">
        <v>0.7</v>
      </c>
      <c r="M129">
        <v>3.6</v>
      </c>
      <c r="N129">
        <v>3.6</v>
      </c>
      <c r="O129">
        <v>4.2</v>
      </c>
      <c r="P129">
        <v>3.7</v>
      </c>
      <c r="Q129">
        <v>3.3</v>
      </c>
      <c r="R129">
        <v>3.2</v>
      </c>
      <c r="S129">
        <v>0.8</v>
      </c>
      <c r="T129">
        <v>0.3</v>
      </c>
      <c r="U129">
        <v>1.2</v>
      </c>
      <c r="V129">
        <v>-0.2</v>
      </c>
      <c r="W129">
        <v>3.3</v>
      </c>
      <c r="X129">
        <v>3.6</v>
      </c>
      <c r="Y129">
        <v>3.8</v>
      </c>
      <c r="Z129">
        <v>1.3</v>
      </c>
      <c r="AA129">
        <v>3.9</v>
      </c>
      <c r="AB129">
        <v>1.1000000000000001</v>
      </c>
      <c r="AC129">
        <v>3.1</v>
      </c>
      <c r="AD129">
        <v>4.0999999999999996</v>
      </c>
      <c r="AE129">
        <v>-0.2</v>
      </c>
      <c r="AF129">
        <v>1.3</v>
      </c>
      <c r="AG129">
        <v>1.4</v>
      </c>
      <c r="AH129">
        <v>4.3</v>
      </c>
      <c r="AI129">
        <v>-0.1</v>
      </c>
      <c r="AJ129">
        <v>2.9</v>
      </c>
      <c r="AK129">
        <v>2</v>
      </c>
      <c r="AL129">
        <v>2.8</v>
      </c>
      <c r="AM129">
        <v>0.6</v>
      </c>
      <c r="AN129">
        <v>0.8</v>
      </c>
      <c r="AO129">
        <v>0.8</v>
      </c>
      <c r="AP129">
        <v>3.9</v>
      </c>
      <c r="AQ129">
        <v>2.7</v>
      </c>
      <c r="AR129">
        <v>0.5</v>
      </c>
      <c r="AS129">
        <v>3.9</v>
      </c>
      <c r="AT129">
        <v>1.7</v>
      </c>
      <c r="AU129">
        <v>-0.5</v>
      </c>
      <c r="AV129">
        <v>1.2</v>
      </c>
      <c r="AW129">
        <v>3.6</v>
      </c>
      <c r="AX129">
        <v>2.2000000000000002</v>
      </c>
      <c r="AY129">
        <v>4.3</v>
      </c>
      <c r="BA129">
        <f t="shared" si="21"/>
        <v>-1</v>
      </c>
      <c r="BB129">
        <f t="shared" si="14"/>
        <v>3.6113570377263113</v>
      </c>
      <c r="BC129">
        <f t="shared" si="15"/>
        <v>0.46087818797209307</v>
      </c>
      <c r="BD129">
        <f t="shared" si="16"/>
        <v>3.8978447700240806</v>
      </c>
      <c r="BE129">
        <f t="shared" si="17"/>
        <v>2.6359535982568745</v>
      </c>
      <c r="BF129">
        <f t="shared" si="18"/>
        <v>1.4125153637784753</v>
      </c>
      <c r="BG129">
        <f t="shared" si="19"/>
        <v>1.3062326435709235</v>
      </c>
      <c r="BH129">
        <f t="shared" si="20"/>
        <v>3.3289442930624973</v>
      </c>
    </row>
    <row r="130" spans="1:60" x14ac:dyDescent="0.3">
      <c r="A130">
        <v>2008</v>
      </c>
      <c r="B130">
        <v>-0.38</v>
      </c>
      <c r="C130">
        <v>0.9</v>
      </c>
      <c r="D130">
        <v>-0.1</v>
      </c>
      <c r="E130">
        <v>-0.5</v>
      </c>
      <c r="F130">
        <v>0.7</v>
      </c>
      <c r="G130">
        <v>1</v>
      </c>
      <c r="H130">
        <v>-0.8</v>
      </c>
      <c r="I130">
        <v>1</v>
      </c>
      <c r="J130">
        <v>1.7</v>
      </c>
      <c r="K130">
        <v>0.7</v>
      </c>
      <c r="L130">
        <v>-0.3</v>
      </c>
      <c r="M130">
        <v>-2.2000000000000002</v>
      </c>
      <c r="N130">
        <v>-2.5</v>
      </c>
      <c r="O130">
        <v>-1.3</v>
      </c>
      <c r="P130">
        <v>-0.8</v>
      </c>
      <c r="Q130">
        <v>-0.9</v>
      </c>
      <c r="R130">
        <v>-0.9</v>
      </c>
      <c r="S130">
        <v>0.5</v>
      </c>
      <c r="T130">
        <v>0.7</v>
      </c>
      <c r="U130">
        <v>1.3</v>
      </c>
      <c r="V130">
        <v>0</v>
      </c>
      <c r="W130">
        <v>-0.2</v>
      </c>
      <c r="X130">
        <v>-2.1</v>
      </c>
      <c r="Y130">
        <v>-1.5</v>
      </c>
      <c r="Z130">
        <v>0</v>
      </c>
      <c r="AA130">
        <v>-0.6</v>
      </c>
      <c r="AB130">
        <v>0.3</v>
      </c>
      <c r="AC130">
        <v>-0.6</v>
      </c>
      <c r="AD130">
        <v>-1.2</v>
      </c>
      <c r="AE130">
        <v>0.2</v>
      </c>
      <c r="AF130">
        <v>1.4</v>
      </c>
      <c r="AG130">
        <v>0.5</v>
      </c>
      <c r="AH130">
        <v>-0.5</v>
      </c>
      <c r="AI130">
        <v>0.5</v>
      </c>
      <c r="AJ130">
        <v>-0.3</v>
      </c>
      <c r="AK130">
        <v>0.1</v>
      </c>
      <c r="AL130">
        <v>-1.5</v>
      </c>
      <c r="AM130">
        <v>0.1</v>
      </c>
      <c r="AN130">
        <v>1.5</v>
      </c>
      <c r="AO130">
        <v>-0.2</v>
      </c>
      <c r="AP130">
        <v>-1.4</v>
      </c>
      <c r="AQ130">
        <v>-0.5</v>
      </c>
      <c r="AR130">
        <v>1.5</v>
      </c>
      <c r="AS130">
        <v>-1.4</v>
      </c>
      <c r="AT130">
        <v>0.7</v>
      </c>
      <c r="AU130">
        <v>0.4</v>
      </c>
      <c r="AV130">
        <v>-1.6</v>
      </c>
      <c r="AW130">
        <v>-1.8</v>
      </c>
      <c r="AX130">
        <v>0.4</v>
      </c>
      <c r="AY130">
        <v>-1.8</v>
      </c>
      <c r="BA130">
        <f t="shared" si="21"/>
        <v>0.9</v>
      </c>
      <c r="BB130">
        <f t="shared" si="14"/>
        <v>-1.375666686052494</v>
      </c>
      <c r="BC130">
        <f t="shared" si="15"/>
        <v>0.41084504975791392</v>
      </c>
      <c r="BD130">
        <f t="shared" si="16"/>
        <v>-1.0808652798180354</v>
      </c>
      <c r="BE130">
        <f t="shared" si="17"/>
        <v>-1.8643259057357484</v>
      </c>
      <c r="BF130">
        <f t="shared" si="18"/>
        <v>-1.8201055675548819E-2</v>
      </c>
      <c r="BG130">
        <f t="shared" si="19"/>
        <v>0.78989457981345557</v>
      </c>
      <c r="BH130">
        <f t="shared" si="20"/>
        <v>6.2746149474696561E-2</v>
      </c>
    </row>
    <row r="131" spans="1:60" x14ac:dyDescent="0.3">
      <c r="A131">
        <v>2009</v>
      </c>
      <c r="B131">
        <v>0.89</v>
      </c>
      <c r="C131">
        <v>-0.1</v>
      </c>
      <c r="D131">
        <v>0.4</v>
      </c>
      <c r="E131">
        <v>-0.2</v>
      </c>
      <c r="F131">
        <v>3</v>
      </c>
      <c r="G131">
        <v>2.2000000000000002</v>
      </c>
      <c r="H131">
        <v>1.8</v>
      </c>
      <c r="I131">
        <v>1.9</v>
      </c>
      <c r="J131">
        <v>1.7</v>
      </c>
      <c r="K131">
        <v>1</v>
      </c>
      <c r="L131">
        <v>0.1</v>
      </c>
      <c r="M131">
        <v>0.5</v>
      </c>
      <c r="N131">
        <v>0</v>
      </c>
      <c r="O131">
        <v>1.5</v>
      </c>
      <c r="P131">
        <v>2.1</v>
      </c>
      <c r="Q131">
        <v>0.1</v>
      </c>
      <c r="R131">
        <v>1.2</v>
      </c>
      <c r="S131">
        <v>0.4</v>
      </c>
      <c r="T131">
        <v>2</v>
      </c>
      <c r="U131">
        <v>1.5</v>
      </c>
      <c r="V131">
        <v>1.5</v>
      </c>
      <c r="W131">
        <v>1.3</v>
      </c>
      <c r="X131">
        <v>0.1</v>
      </c>
      <c r="Y131">
        <v>0.5</v>
      </c>
      <c r="Z131">
        <v>0.6</v>
      </c>
      <c r="AA131">
        <v>-0.6</v>
      </c>
      <c r="AB131">
        <v>0.6</v>
      </c>
      <c r="AC131">
        <v>-2.9</v>
      </c>
      <c r="AD131">
        <v>0.2</v>
      </c>
      <c r="AE131">
        <v>1.9</v>
      </c>
      <c r="AF131">
        <v>2</v>
      </c>
      <c r="AG131">
        <v>2.5</v>
      </c>
      <c r="AH131">
        <v>1.9</v>
      </c>
      <c r="AI131">
        <v>2.1</v>
      </c>
      <c r="AJ131">
        <v>2.2999999999999998</v>
      </c>
      <c r="AK131">
        <v>-0.1</v>
      </c>
      <c r="AL131">
        <v>0</v>
      </c>
      <c r="AM131">
        <v>1.7</v>
      </c>
      <c r="AN131">
        <v>2.1</v>
      </c>
      <c r="AO131">
        <v>0.2</v>
      </c>
      <c r="AP131">
        <v>-1.1000000000000001</v>
      </c>
      <c r="AQ131">
        <v>0.6</v>
      </c>
      <c r="AR131">
        <v>1.5</v>
      </c>
      <c r="AS131">
        <v>1.9</v>
      </c>
      <c r="AT131">
        <v>0.9</v>
      </c>
      <c r="AU131">
        <v>2</v>
      </c>
      <c r="AV131">
        <v>-1.3</v>
      </c>
      <c r="AW131">
        <v>0.8</v>
      </c>
      <c r="AX131">
        <v>1.7</v>
      </c>
      <c r="AY131">
        <v>0.9</v>
      </c>
      <c r="BA131">
        <f t="shared" si="21"/>
        <v>-0.1</v>
      </c>
      <c r="BB131">
        <f t="shared" si="14"/>
        <v>0.98316564592830524</v>
      </c>
      <c r="BC131">
        <f t="shared" si="15"/>
        <v>1.8068573336638725</v>
      </c>
      <c r="BD131">
        <f t="shared" si="16"/>
        <v>-0.5774176872741057</v>
      </c>
      <c r="BE131">
        <f t="shared" si="17"/>
        <v>-0.3524757525185962</v>
      </c>
      <c r="BF131">
        <f t="shared" si="18"/>
        <v>0.51211958488959952</v>
      </c>
      <c r="BG131">
        <f t="shared" si="19"/>
        <v>0.95520771834175189</v>
      </c>
      <c r="BH131">
        <f t="shared" si="20"/>
        <v>2.24111705305492</v>
      </c>
    </row>
    <row r="132" spans="1:60" x14ac:dyDescent="0.3">
      <c r="A132">
        <v>2010</v>
      </c>
      <c r="B132">
        <v>1.31</v>
      </c>
      <c r="C132">
        <v>2</v>
      </c>
      <c r="D132">
        <v>0</v>
      </c>
      <c r="E132">
        <v>1.6</v>
      </c>
      <c r="F132">
        <v>-1</v>
      </c>
      <c r="G132">
        <v>-2.2000000000000002</v>
      </c>
      <c r="H132">
        <v>0.3</v>
      </c>
      <c r="I132">
        <v>5.9</v>
      </c>
      <c r="J132">
        <v>5</v>
      </c>
      <c r="K132">
        <v>-0.4</v>
      </c>
      <c r="L132">
        <v>0.3</v>
      </c>
      <c r="M132">
        <v>3.7</v>
      </c>
      <c r="N132">
        <v>-1.2</v>
      </c>
      <c r="O132">
        <v>4.5</v>
      </c>
      <c r="P132">
        <v>4.5999999999999996</v>
      </c>
      <c r="Q132">
        <v>1.6</v>
      </c>
      <c r="R132">
        <v>2.9</v>
      </c>
      <c r="S132">
        <v>0.4</v>
      </c>
      <c r="T132">
        <v>5.9</v>
      </c>
      <c r="U132">
        <v>4.5999999999999996</v>
      </c>
      <c r="V132">
        <v>6.5</v>
      </c>
      <c r="W132">
        <v>6.8</v>
      </c>
      <c r="X132">
        <v>7</v>
      </c>
      <c r="Y132">
        <v>2.6</v>
      </c>
      <c r="Z132">
        <v>0.4</v>
      </c>
      <c r="AA132">
        <v>1.3</v>
      </c>
      <c r="AB132">
        <v>2.2000000000000002</v>
      </c>
      <c r="AC132">
        <v>3.8</v>
      </c>
      <c r="AD132">
        <v>1.9</v>
      </c>
      <c r="AE132">
        <v>6.1</v>
      </c>
      <c r="AF132">
        <v>5.7</v>
      </c>
      <c r="AG132">
        <v>0.2</v>
      </c>
      <c r="AH132">
        <v>-2.6</v>
      </c>
      <c r="AI132">
        <v>6.1</v>
      </c>
      <c r="AJ132">
        <v>4.5</v>
      </c>
      <c r="AK132">
        <v>0.7</v>
      </c>
      <c r="AL132">
        <v>-1.7</v>
      </c>
      <c r="AM132">
        <v>4.8</v>
      </c>
      <c r="AN132">
        <v>6.2</v>
      </c>
      <c r="AO132">
        <v>1.3</v>
      </c>
      <c r="AP132">
        <v>2.8</v>
      </c>
      <c r="AQ132">
        <v>1.7</v>
      </c>
      <c r="AR132">
        <v>0</v>
      </c>
      <c r="AS132">
        <v>-1.5</v>
      </c>
      <c r="AT132">
        <v>3.4</v>
      </c>
      <c r="AU132">
        <v>6.2</v>
      </c>
      <c r="AV132">
        <v>-0.5</v>
      </c>
      <c r="AW132">
        <v>6.4</v>
      </c>
      <c r="AX132">
        <v>3.3</v>
      </c>
      <c r="AY132">
        <v>0.3</v>
      </c>
      <c r="BA132">
        <f t="shared" si="21"/>
        <v>2</v>
      </c>
      <c r="BB132">
        <f t="shared" si="14"/>
        <v>5.0821563899414404</v>
      </c>
      <c r="BC132">
        <f t="shared" si="15"/>
        <v>5.4187749485219356</v>
      </c>
      <c r="BD132">
        <f t="shared" si="16"/>
        <v>1.8066621290380944</v>
      </c>
      <c r="BE132">
        <f t="shared" si="17"/>
        <v>-1.2060315737502907</v>
      </c>
      <c r="BF132">
        <f t="shared" si="18"/>
        <v>1.1536457401065223</v>
      </c>
      <c r="BG132">
        <f t="shared" si="19"/>
        <v>0.43451217349261767</v>
      </c>
      <c r="BH132">
        <f t="shared" si="20"/>
        <v>-1.1797732670814698</v>
      </c>
    </row>
    <row r="133" spans="1:60" x14ac:dyDescent="0.3">
      <c r="A133">
        <v>2011</v>
      </c>
      <c r="B133">
        <v>0.47</v>
      </c>
      <c r="C133">
        <v>1.2</v>
      </c>
      <c r="D133">
        <v>1.6</v>
      </c>
      <c r="E133">
        <v>1</v>
      </c>
      <c r="F133">
        <v>1.4</v>
      </c>
      <c r="G133">
        <v>-1.3</v>
      </c>
      <c r="H133">
        <v>0.6</v>
      </c>
      <c r="I133">
        <v>2.4</v>
      </c>
      <c r="J133">
        <v>3.5</v>
      </c>
      <c r="K133">
        <v>2.4</v>
      </c>
      <c r="L133">
        <v>1.9</v>
      </c>
      <c r="M133">
        <v>-0.2</v>
      </c>
      <c r="N133">
        <v>-2.5</v>
      </c>
      <c r="O133">
        <v>1.2</v>
      </c>
      <c r="P133">
        <v>1.8</v>
      </c>
      <c r="Q133">
        <v>0.9</v>
      </c>
      <c r="R133">
        <v>2</v>
      </c>
      <c r="S133">
        <v>2.4</v>
      </c>
      <c r="T133">
        <v>2.2999999999999998</v>
      </c>
      <c r="U133">
        <v>3.1</v>
      </c>
      <c r="V133">
        <v>1</v>
      </c>
      <c r="W133">
        <v>0.4</v>
      </c>
      <c r="X133">
        <v>-0.7</v>
      </c>
      <c r="Y133">
        <v>0.8</v>
      </c>
      <c r="Z133">
        <v>1.6</v>
      </c>
      <c r="AA133">
        <v>-2.2999999999999998</v>
      </c>
      <c r="AB133">
        <v>2</v>
      </c>
      <c r="AC133">
        <v>-3.5</v>
      </c>
      <c r="AD133">
        <v>-0.4</v>
      </c>
      <c r="AE133">
        <v>1.8</v>
      </c>
      <c r="AF133">
        <v>3.4</v>
      </c>
      <c r="AG133">
        <v>3.1</v>
      </c>
      <c r="AH133">
        <v>-1.7</v>
      </c>
      <c r="AI133">
        <v>2</v>
      </c>
      <c r="AJ133">
        <v>1.9</v>
      </c>
      <c r="AK133">
        <v>1.8</v>
      </c>
      <c r="AL133">
        <v>-3</v>
      </c>
      <c r="AM133">
        <v>2.2000000000000002</v>
      </c>
      <c r="AN133">
        <v>2.7</v>
      </c>
      <c r="AO133">
        <v>2</v>
      </c>
      <c r="AP133">
        <v>-2.7</v>
      </c>
      <c r="AQ133">
        <v>1.7</v>
      </c>
      <c r="AR133">
        <v>4.2</v>
      </c>
      <c r="AS133">
        <v>-1.2</v>
      </c>
      <c r="AT133">
        <v>2.2999999999999998</v>
      </c>
      <c r="AU133">
        <v>2</v>
      </c>
      <c r="AV133">
        <v>-2.8</v>
      </c>
      <c r="AW133">
        <v>-0.7</v>
      </c>
      <c r="AX133">
        <v>2.4</v>
      </c>
      <c r="AY133">
        <v>-1</v>
      </c>
      <c r="BA133">
        <f t="shared" si="21"/>
        <v>1.2</v>
      </c>
      <c r="BB133">
        <f t="shared" si="14"/>
        <v>0.40601281254054239</v>
      </c>
      <c r="BC133">
        <f t="shared" si="15"/>
        <v>2.0743930141608953</v>
      </c>
      <c r="BD133">
        <f t="shared" si="16"/>
        <v>-1.9574026527895645</v>
      </c>
      <c r="BE133">
        <f t="shared" si="17"/>
        <v>-2.7771667679953649</v>
      </c>
      <c r="BF133">
        <f t="shared" si="18"/>
        <v>1.8834391395488519</v>
      </c>
      <c r="BG133">
        <f t="shared" si="19"/>
        <v>3.1444331873145912</v>
      </c>
      <c r="BH133">
        <f t="shared" si="20"/>
        <v>0.15953968554650499</v>
      </c>
    </row>
    <row r="134" spans="1:60" x14ac:dyDescent="0.3">
      <c r="A134">
        <v>2012</v>
      </c>
      <c r="B134">
        <v>5.26</v>
      </c>
      <c r="C134">
        <v>-1.1000000000000001</v>
      </c>
      <c r="D134">
        <v>4.8</v>
      </c>
      <c r="E134">
        <v>6.5</v>
      </c>
      <c r="F134">
        <v>3.4</v>
      </c>
      <c r="G134">
        <v>1.7</v>
      </c>
      <c r="H134">
        <v>5.8</v>
      </c>
      <c r="I134">
        <v>6.3</v>
      </c>
      <c r="J134">
        <v>6.1</v>
      </c>
      <c r="K134">
        <v>3.5</v>
      </c>
      <c r="L134">
        <v>4.9000000000000004</v>
      </c>
      <c r="M134">
        <v>8.8000000000000007</v>
      </c>
      <c r="N134">
        <v>2.2999999999999998</v>
      </c>
      <c r="O134">
        <v>8.3000000000000007</v>
      </c>
      <c r="P134">
        <v>8</v>
      </c>
      <c r="Q134">
        <v>8.1</v>
      </c>
      <c r="R134">
        <v>6.6</v>
      </c>
      <c r="S134">
        <v>4.7</v>
      </c>
      <c r="T134">
        <v>6.2</v>
      </c>
      <c r="U134">
        <v>5.9</v>
      </c>
      <c r="V134">
        <v>5.2</v>
      </c>
      <c r="W134">
        <v>7.7</v>
      </c>
      <c r="X134">
        <v>8.1999999999999993</v>
      </c>
      <c r="Y134">
        <v>8.1</v>
      </c>
      <c r="Z134">
        <v>5</v>
      </c>
      <c r="AA134">
        <v>4.5</v>
      </c>
      <c r="AB134">
        <v>4.5999999999999996</v>
      </c>
      <c r="AC134">
        <v>7.2</v>
      </c>
      <c r="AD134">
        <v>8.1999999999999993</v>
      </c>
      <c r="AE134">
        <v>6</v>
      </c>
      <c r="AF134">
        <v>6.3</v>
      </c>
      <c r="AG134">
        <v>4.2</v>
      </c>
      <c r="AH134">
        <v>3.1</v>
      </c>
      <c r="AI134">
        <v>6.6</v>
      </c>
      <c r="AJ134">
        <v>7.1</v>
      </c>
      <c r="AK134">
        <v>6.6</v>
      </c>
      <c r="AL134">
        <v>0.7</v>
      </c>
      <c r="AM134">
        <v>6.2</v>
      </c>
      <c r="AN134">
        <v>6.1</v>
      </c>
      <c r="AO134">
        <v>4.7</v>
      </c>
      <c r="AP134">
        <v>8</v>
      </c>
      <c r="AQ134">
        <v>6</v>
      </c>
      <c r="AR134">
        <v>5.0999999999999996</v>
      </c>
      <c r="AS134">
        <v>4.3</v>
      </c>
      <c r="AT134">
        <v>5.4</v>
      </c>
      <c r="AU134">
        <v>6.5</v>
      </c>
      <c r="AV134">
        <v>-0.4</v>
      </c>
      <c r="AW134">
        <v>8.1999999999999993</v>
      </c>
      <c r="AX134">
        <v>5.9</v>
      </c>
      <c r="AY134">
        <v>5.9</v>
      </c>
      <c r="BA134">
        <f t="shared" si="21"/>
        <v>-1.1000000000000001</v>
      </c>
      <c r="BB134">
        <f t="shared" si="14"/>
        <v>8.0922355288528216</v>
      </c>
      <c r="BC134">
        <f t="shared" si="15"/>
        <v>6.0957997945936651</v>
      </c>
      <c r="BD134">
        <f t="shared" si="16"/>
        <v>6.3778392128650383</v>
      </c>
      <c r="BE134">
        <f t="shared" si="17"/>
        <v>0.94129110442840402</v>
      </c>
      <c r="BF134">
        <f t="shared" si="18"/>
        <v>5.1204295493689411</v>
      </c>
      <c r="BG134">
        <f t="shared" si="19"/>
        <v>5.9459623752705957</v>
      </c>
      <c r="BH134">
        <f t="shared" si="20"/>
        <v>3.5777896454748133</v>
      </c>
    </row>
    <row r="135" spans="1:60" x14ac:dyDescent="0.3">
      <c r="A135">
        <v>2013</v>
      </c>
      <c r="B135">
        <v>-0.44</v>
      </c>
      <c r="C135">
        <v>-3</v>
      </c>
      <c r="D135">
        <v>-2.8</v>
      </c>
      <c r="E135">
        <v>-2.7</v>
      </c>
      <c r="F135">
        <v>3.4</v>
      </c>
      <c r="G135">
        <v>4.0999999999999996</v>
      </c>
      <c r="H135">
        <v>-0.2</v>
      </c>
      <c r="I135">
        <v>1.1000000000000001</v>
      </c>
      <c r="J135">
        <v>0.6</v>
      </c>
      <c r="K135">
        <v>-1.3</v>
      </c>
      <c r="L135">
        <v>-2.6</v>
      </c>
      <c r="M135">
        <v>-3.6</v>
      </c>
      <c r="N135">
        <v>1.1000000000000001</v>
      </c>
      <c r="O135">
        <v>-1.6</v>
      </c>
      <c r="P135">
        <v>-0.5</v>
      </c>
      <c r="Q135">
        <v>-2.4</v>
      </c>
      <c r="R135">
        <v>-1.8</v>
      </c>
      <c r="S135">
        <v>-2.4</v>
      </c>
      <c r="T135">
        <v>1.4</v>
      </c>
      <c r="U135">
        <v>0</v>
      </c>
      <c r="V135">
        <v>2.4</v>
      </c>
      <c r="W135">
        <v>-0.2</v>
      </c>
      <c r="X135">
        <v>-4.4000000000000004</v>
      </c>
      <c r="Y135">
        <v>-2.8</v>
      </c>
      <c r="Z135">
        <v>-3</v>
      </c>
      <c r="AA135">
        <v>-0.3</v>
      </c>
      <c r="AB135">
        <v>-2</v>
      </c>
      <c r="AC135">
        <v>-5.8</v>
      </c>
      <c r="AD135">
        <v>-2</v>
      </c>
      <c r="AE135">
        <v>1.9</v>
      </c>
      <c r="AF135">
        <v>0.8</v>
      </c>
      <c r="AG135">
        <v>1.9</v>
      </c>
      <c r="AH135">
        <v>2.9</v>
      </c>
      <c r="AI135">
        <v>1.1000000000000001</v>
      </c>
      <c r="AJ135">
        <v>0.4</v>
      </c>
      <c r="AK135">
        <v>-2.5</v>
      </c>
      <c r="AL135">
        <v>1.7</v>
      </c>
      <c r="AM135">
        <v>0.3</v>
      </c>
      <c r="AN135">
        <v>1.8</v>
      </c>
      <c r="AO135">
        <v>-2.5</v>
      </c>
      <c r="AP135">
        <v>-3.5</v>
      </c>
      <c r="AQ135">
        <v>-2.6</v>
      </c>
      <c r="AR135">
        <v>-0.3</v>
      </c>
      <c r="AS135">
        <v>1.5</v>
      </c>
      <c r="AT135">
        <v>-1.1000000000000001</v>
      </c>
      <c r="AU135">
        <v>2</v>
      </c>
      <c r="AV135">
        <v>0.9</v>
      </c>
      <c r="AW135">
        <v>-2.9</v>
      </c>
      <c r="AX135">
        <v>-0.9</v>
      </c>
      <c r="AY135">
        <v>0</v>
      </c>
      <c r="BA135">
        <f t="shared" si="21"/>
        <v>-3</v>
      </c>
      <c r="BB135">
        <f t="shared" si="14"/>
        <v>-2.2424489220734483</v>
      </c>
      <c r="BC135">
        <f t="shared" si="15"/>
        <v>0.90179705246968223</v>
      </c>
      <c r="BD135">
        <f t="shared" si="16"/>
        <v>-1.85853928566813</v>
      </c>
      <c r="BE135">
        <f t="shared" si="17"/>
        <v>1.2807644128171962</v>
      </c>
      <c r="BF135">
        <f t="shared" si="18"/>
        <v>-2.2673957749111988</v>
      </c>
      <c r="BG135">
        <f t="shared" si="19"/>
        <v>-1.0838529025173047</v>
      </c>
      <c r="BH135">
        <f t="shared" si="20"/>
        <v>2.4425491424657935</v>
      </c>
    </row>
    <row r="136" spans="1:60" x14ac:dyDescent="0.3">
      <c r="A136">
        <v>2014</v>
      </c>
      <c r="B136">
        <v>0.24</v>
      </c>
      <c r="C136">
        <v>3.8</v>
      </c>
      <c r="D136">
        <v>-1.3</v>
      </c>
      <c r="E136">
        <v>-2</v>
      </c>
      <c r="F136">
        <v>2.8</v>
      </c>
      <c r="G136">
        <v>4.0999999999999996</v>
      </c>
      <c r="H136">
        <v>1.3</v>
      </c>
      <c r="I136">
        <v>-0.9</v>
      </c>
      <c r="J136">
        <v>0.2</v>
      </c>
      <c r="K136">
        <v>0.5</v>
      </c>
      <c r="L136">
        <v>-0.7</v>
      </c>
      <c r="M136">
        <v>-1.8</v>
      </c>
      <c r="N136">
        <v>2.1</v>
      </c>
      <c r="O136">
        <v>-0.9</v>
      </c>
      <c r="P136">
        <v>-0.7</v>
      </c>
      <c r="Q136">
        <v>0</v>
      </c>
      <c r="R136">
        <v>0</v>
      </c>
      <c r="S136">
        <v>-2.2000000000000002</v>
      </c>
      <c r="T136">
        <v>-0.8</v>
      </c>
      <c r="U136">
        <v>-0.6</v>
      </c>
      <c r="V136">
        <v>-2</v>
      </c>
      <c r="W136">
        <v>-2.6</v>
      </c>
      <c r="X136">
        <v>-2.9</v>
      </c>
      <c r="Y136">
        <v>-0.8</v>
      </c>
      <c r="Z136">
        <v>-1.8</v>
      </c>
      <c r="AA136">
        <v>0.4</v>
      </c>
      <c r="AB136">
        <v>-0.2</v>
      </c>
      <c r="AC136">
        <v>-1.7</v>
      </c>
      <c r="AD136">
        <v>0.1</v>
      </c>
      <c r="AE136">
        <v>-1.6</v>
      </c>
      <c r="AF136">
        <v>-0.3</v>
      </c>
      <c r="AG136">
        <v>1.1000000000000001</v>
      </c>
      <c r="AH136">
        <v>2.9</v>
      </c>
      <c r="AI136">
        <v>-1.3</v>
      </c>
      <c r="AJ136">
        <v>-0.3</v>
      </c>
      <c r="AK136">
        <v>-0.7</v>
      </c>
      <c r="AL136">
        <v>2.7</v>
      </c>
      <c r="AM136">
        <v>-1.1000000000000001</v>
      </c>
      <c r="AN136">
        <v>-0.1</v>
      </c>
      <c r="AO136">
        <v>-0.3</v>
      </c>
      <c r="AP136">
        <v>-1</v>
      </c>
      <c r="AQ136">
        <v>-0.4</v>
      </c>
      <c r="AR136">
        <v>-0.4</v>
      </c>
      <c r="AS136">
        <v>2.2999999999999998</v>
      </c>
      <c r="AT136">
        <v>-0.4</v>
      </c>
      <c r="AU136">
        <v>-2.2000000000000002</v>
      </c>
      <c r="AV136">
        <v>1.5</v>
      </c>
      <c r="AW136">
        <v>-3.1</v>
      </c>
      <c r="AX136">
        <v>-0.2</v>
      </c>
      <c r="AY136">
        <v>1.9</v>
      </c>
      <c r="BA136">
        <f t="shared" si="21"/>
        <v>3.8</v>
      </c>
      <c r="BB136">
        <f t="shared" si="14"/>
        <v>-1.7637987572193565</v>
      </c>
      <c r="BC136">
        <f t="shared" si="15"/>
        <v>-1.1631589065907102</v>
      </c>
      <c r="BD136">
        <f t="shared" si="16"/>
        <v>0.12332025175222822</v>
      </c>
      <c r="BE136">
        <f t="shared" si="17"/>
        <v>2.1723103351191666</v>
      </c>
      <c r="BF136">
        <f t="shared" si="18"/>
        <v>-0.82313297772898508</v>
      </c>
      <c r="BG136">
        <f t="shared" si="19"/>
        <v>-0.37054381655575558</v>
      </c>
      <c r="BH136">
        <f t="shared" si="20"/>
        <v>2.5241783846008135</v>
      </c>
    </row>
    <row r="137" spans="1:60" x14ac:dyDescent="0.3">
      <c r="A137">
        <v>2015</v>
      </c>
      <c r="B137">
        <v>2.2400000000000002</v>
      </c>
      <c r="C137">
        <v>5.6</v>
      </c>
      <c r="D137">
        <v>2.2999999999999998</v>
      </c>
      <c r="E137">
        <v>0.4</v>
      </c>
      <c r="F137">
        <v>2.1</v>
      </c>
      <c r="G137">
        <v>3.6</v>
      </c>
      <c r="H137">
        <v>2.4</v>
      </c>
      <c r="I137">
        <v>0.8</v>
      </c>
      <c r="J137">
        <v>1.7</v>
      </c>
      <c r="K137">
        <v>4.5</v>
      </c>
      <c r="L137">
        <v>2.9</v>
      </c>
      <c r="M137">
        <v>2</v>
      </c>
      <c r="N137">
        <v>4</v>
      </c>
      <c r="O137">
        <v>1.4</v>
      </c>
      <c r="P137">
        <v>1.2</v>
      </c>
      <c r="Q137">
        <v>1.9</v>
      </c>
      <c r="R137">
        <v>1.4</v>
      </c>
      <c r="S137">
        <v>2.1</v>
      </c>
      <c r="T137">
        <v>0.6</v>
      </c>
      <c r="U137">
        <v>1.4</v>
      </c>
      <c r="V137">
        <v>0.2</v>
      </c>
      <c r="W137">
        <v>1.5</v>
      </c>
      <c r="X137">
        <v>2.9</v>
      </c>
      <c r="Y137">
        <v>1.6</v>
      </c>
      <c r="Z137">
        <v>2.2000000000000002</v>
      </c>
      <c r="AA137">
        <v>3.9</v>
      </c>
      <c r="AB137">
        <v>1.9</v>
      </c>
      <c r="AC137">
        <v>3.3</v>
      </c>
      <c r="AD137">
        <v>2.6</v>
      </c>
      <c r="AE137">
        <v>0.4</v>
      </c>
      <c r="AF137">
        <v>1.7</v>
      </c>
      <c r="AG137">
        <v>1.1000000000000001</v>
      </c>
      <c r="AH137">
        <v>3.3</v>
      </c>
      <c r="AI137">
        <v>0.7</v>
      </c>
      <c r="AJ137">
        <v>1.6</v>
      </c>
      <c r="AK137">
        <v>0.6</v>
      </c>
      <c r="AL137">
        <v>3.7</v>
      </c>
      <c r="AM137">
        <v>1</v>
      </c>
      <c r="AN137">
        <v>0.7</v>
      </c>
      <c r="AO137">
        <v>2.2999999999999998</v>
      </c>
      <c r="AP137">
        <v>3</v>
      </c>
      <c r="AQ137">
        <v>1.6</v>
      </c>
      <c r="AR137">
        <v>0.3</v>
      </c>
      <c r="AS137">
        <v>2.8</v>
      </c>
      <c r="AT137">
        <v>1.7</v>
      </c>
      <c r="AU137">
        <v>0.3</v>
      </c>
      <c r="AV137">
        <v>3.6</v>
      </c>
      <c r="AW137">
        <v>2.2000000000000002</v>
      </c>
      <c r="AX137">
        <v>1.8</v>
      </c>
      <c r="AY137">
        <v>3.2</v>
      </c>
      <c r="BA137">
        <f t="shared" si="21"/>
        <v>5.6</v>
      </c>
      <c r="BB137">
        <f t="shared" si="14"/>
        <v>1.884611754074379</v>
      </c>
      <c r="BC137">
        <f t="shared" si="15"/>
        <v>0.87114648102521042</v>
      </c>
      <c r="BD137">
        <f t="shared" si="16"/>
        <v>3.3023585616866189</v>
      </c>
      <c r="BE137">
        <f t="shared" si="17"/>
        <v>3.7740501964688651</v>
      </c>
      <c r="BF137">
        <f t="shared" si="18"/>
        <v>2.1661266969765673</v>
      </c>
      <c r="BG137">
        <f t="shared" si="19"/>
        <v>0.66784113355248287</v>
      </c>
      <c r="BH137">
        <f t="shared" si="20"/>
        <v>2.5848150144986666</v>
      </c>
    </row>
    <row r="138" spans="1:60" x14ac:dyDescent="0.3">
      <c r="A138">
        <v>2016</v>
      </c>
      <c r="B138">
        <v>2.75</v>
      </c>
      <c r="C138">
        <v>8</v>
      </c>
      <c r="D138">
        <v>1.6</v>
      </c>
      <c r="E138">
        <v>1.6</v>
      </c>
      <c r="F138">
        <v>2.2000000000000002</v>
      </c>
      <c r="G138">
        <v>3</v>
      </c>
      <c r="H138">
        <v>1.4</v>
      </c>
      <c r="I138">
        <v>3.4</v>
      </c>
      <c r="J138">
        <v>2.5</v>
      </c>
      <c r="K138">
        <v>2.6</v>
      </c>
      <c r="L138">
        <v>2.1</v>
      </c>
      <c r="M138">
        <v>3.2</v>
      </c>
      <c r="N138">
        <v>3.9</v>
      </c>
      <c r="O138">
        <v>3</v>
      </c>
      <c r="P138">
        <v>2.8</v>
      </c>
      <c r="Q138">
        <v>2.8</v>
      </c>
      <c r="R138">
        <v>2.2999999999999998</v>
      </c>
      <c r="S138">
        <v>2.1</v>
      </c>
      <c r="T138">
        <v>2.8</v>
      </c>
      <c r="U138">
        <v>2.2000000000000002</v>
      </c>
      <c r="V138">
        <v>1.6</v>
      </c>
      <c r="W138">
        <v>2.6</v>
      </c>
      <c r="X138">
        <v>4.7</v>
      </c>
      <c r="Y138">
        <v>2.7</v>
      </c>
      <c r="Z138">
        <v>1.8</v>
      </c>
      <c r="AA138">
        <v>4.4000000000000004</v>
      </c>
      <c r="AB138">
        <v>2.2999999999999998</v>
      </c>
      <c r="AC138">
        <v>5</v>
      </c>
      <c r="AD138">
        <v>3</v>
      </c>
      <c r="AE138">
        <v>2.7</v>
      </c>
      <c r="AF138">
        <v>3.1</v>
      </c>
      <c r="AG138">
        <v>1.6</v>
      </c>
      <c r="AH138">
        <v>2.8</v>
      </c>
      <c r="AI138">
        <v>2.2999999999999998</v>
      </c>
      <c r="AJ138">
        <v>2.9</v>
      </c>
      <c r="AK138">
        <v>1.9</v>
      </c>
      <c r="AL138">
        <v>3.9</v>
      </c>
      <c r="AM138">
        <v>2.4</v>
      </c>
      <c r="AN138">
        <v>3</v>
      </c>
      <c r="AO138">
        <v>2.6</v>
      </c>
      <c r="AP138">
        <v>3.9</v>
      </c>
      <c r="AQ138">
        <v>2.2000000000000002</v>
      </c>
      <c r="AR138">
        <v>1.8</v>
      </c>
      <c r="AS138">
        <v>2.4</v>
      </c>
      <c r="AT138">
        <v>2.2999999999999998</v>
      </c>
      <c r="AU138">
        <v>2.1</v>
      </c>
      <c r="AV138">
        <v>4.3</v>
      </c>
      <c r="AW138">
        <v>3.4</v>
      </c>
      <c r="AX138">
        <v>2.9</v>
      </c>
      <c r="AY138">
        <v>2.6</v>
      </c>
      <c r="BA138">
        <f t="shared" si="21"/>
        <v>8</v>
      </c>
      <c r="BB138">
        <f t="shared" si="14"/>
        <v>3.2543018641709649</v>
      </c>
      <c r="BC138">
        <f t="shared" si="15"/>
        <v>2.3716185108546624</v>
      </c>
      <c r="BD138">
        <f t="shared" si="16"/>
        <v>3.7994427763394261</v>
      </c>
      <c r="BE138">
        <f t="shared" si="17"/>
        <v>4.0084540776980297</v>
      </c>
      <c r="BF138">
        <f t="shared" si="18"/>
        <v>2.1120678750850232</v>
      </c>
      <c r="BG138">
        <f t="shared" si="19"/>
        <v>2.0153164184833972</v>
      </c>
      <c r="BH138">
        <f t="shared" si="20"/>
        <v>2.2746470048231746</v>
      </c>
    </row>
    <row r="139" spans="1:60" x14ac:dyDescent="0.3">
      <c r="A139">
        <v>2017</v>
      </c>
      <c r="B139">
        <v>2.59</v>
      </c>
      <c r="C139">
        <v>1.1000000000000001</v>
      </c>
      <c r="D139">
        <v>2.2999999999999998</v>
      </c>
      <c r="E139">
        <v>2.4</v>
      </c>
      <c r="F139">
        <v>3.8</v>
      </c>
      <c r="G139">
        <v>3</v>
      </c>
      <c r="H139">
        <v>3.4</v>
      </c>
      <c r="I139">
        <v>1.2</v>
      </c>
      <c r="J139">
        <v>3.1</v>
      </c>
      <c r="K139">
        <v>2.4</v>
      </c>
      <c r="L139">
        <v>2.5</v>
      </c>
      <c r="M139">
        <v>1.5</v>
      </c>
      <c r="N139">
        <v>2.1</v>
      </c>
      <c r="O139">
        <v>2.8</v>
      </c>
      <c r="P139">
        <v>3</v>
      </c>
      <c r="Q139">
        <v>2.5</v>
      </c>
      <c r="R139">
        <v>3.1</v>
      </c>
      <c r="S139">
        <v>2.2000000000000002</v>
      </c>
      <c r="T139">
        <v>0.7</v>
      </c>
      <c r="U139">
        <v>2.6</v>
      </c>
      <c r="V139">
        <v>0.1</v>
      </c>
      <c r="W139">
        <v>2.1</v>
      </c>
      <c r="X139">
        <v>1.8</v>
      </c>
      <c r="Y139">
        <v>2.9</v>
      </c>
      <c r="Z139">
        <v>2.2999999999999998</v>
      </c>
      <c r="AA139">
        <v>3.3</v>
      </c>
      <c r="AB139">
        <v>2.6</v>
      </c>
      <c r="AC139">
        <v>1.7</v>
      </c>
      <c r="AD139">
        <v>2.2999999999999998</v>
      </c>
      <c r="AE139">
        <v>0.4</v>
      </c>
      <c r="AF139">
        <v>2.1</v>
      </c>
      <c r="AG139">
        <v>3.3</v>
      </c>
      <c r="AH139">
        <v>3</v>
      </c>
      <c r="AI139">
        <v>1.1000000000000001</v>
      </c>
      <c r="AJ139">
        <v>3.2</v>
      </c>
      <c r="AK139">
        <v>2.6</v>
      </c>
      <c r="AL139">
        <v>1.5</v>
      </c>
      <c r="AM139">
        <v>1.9</v>
      </c>
      <c r="AN139">
        <v>1.4</v>
      </c>
      <c r="AO139">
        <v>2.7</v>
      </c>
      <c r="AP139">
        <v>2.1</v>
      </c>
      <c r="AQ139">
        <v>2.9</v>
      </c>
      <c r="AR139">
        <v>3.1</v>
      </c>
      <c r="AS139">
        <v>3.2</v>
      </c>
      <c r="AT139">
        <v>2.6</v>
      </c>
      <c r="AU139">
        <v>0.4</v>
      </c>
      <c r="AV139">
        <v>0.5</v>
      </c>
      <c r="AW139">
        <v>1.4</v>
      </c>
      <c r="AX139">
        <v>2.8</v>
      </c>
      <c r="AY139">
        <v>3.8</v>
      </c>
      <c r="BA139">
        <f t="shared" si="21"/>
        <v>1.1000000000000001</v>
      </c>
      <c r="BB139">
        <f t="shared" si="14"/>
        <v>2.2693617440086613</v>
      </c>
      <c r="BC139">
        <f t="shared" si="15"/>
        <v>1.3859129704488078</v>
      </c>
      <c r="BD139">
        <f t="shared" si="16"/>
        <v>2.805335734255793</v>
      </c>
      <c r="BE139">
        <f t="shared" si="17"/>
        <v>1.4311922375416706</v>
      </c>
      <c r="BF139">
        <f t="shared" si="18"/>
        <v>2.5238235025039475</v>
      </c>
      <c r="BG139">
        <f t="shared" si="19"/>
        <v>2.8974720049758131</v>
      </c>
      <c r="BH139">
        <f t="shared" si="20"/>
        <v>3.2698059072959622</v>
      </c>
    </row>
    <row r="140" spans="1:60" x14ac:dyDescent="0.3">
      <c r="A140">
        <v>2018</v>
      </c>
      <c r="B140">
        <v>1.51</v>
      </c>
      <c r="C140">
        <v>4.0999999999999996</v>
      </c>
      <c r="D140">
        <v>0.2</v>
      </c>
      <c r="E140">
        <v>1.3</v>
      </c>
      <c r="F140">
        <v>4.0999999999999996</v>
      </c>
      <c r="G140">
        <v>1.9</v>
      </c>
      <c r="H140">
        <v>3.6</v>
      </c>
      <c r="I140">
        <v>1.2</v>
      </c>
      <c r="J140">
        <v>1.2</v>
      </c>
      <c r="K140">
        <v>0.4</v>
      </c>
      <c r="L140">
        <v>-0.2</v>
      </c>
      <c r="M140">
        <v>-0.3</v>
      </c>
      <c r="N140">
        <v>2.4</v>
      </c>
      <c r="O140">
        <v>0.5</v>
      </c>
      <c r="P140">
        <v>0.5</v>
      </c>
      <c r="Q140">
        <v>1.8</v>
      </c>
      <c r="R140">
        <v>0.5</v>
      </c>
      <c r="S140">
        <v>1.3</v>
      </c>
      <c r="T140">
        <v>1.1000000000000001</v>
      </c>
      <c r="U140">
        <v>0.6</v>
      </c>
      <c r="V140">
        <v>1.4</v>
      </c>
      <c r="W140">
        <v>0.2</v>
      </c>
      <c r="X140">
        <v>0.1</v>
      </c>
      <c r="Y140">
        <v>0.8</v>
      </c>
      <c r="Z140">
        <v>0.4</v>
      </c>
      <c r="AA140">
        <v>0.5</v>
      </c>
      <c r="AB140">
        <v>0.1</v>
      </c>
      <c r="AC140">
        <v>-0.5</v>
      </c>
      <c r="AD140">
        <v>0.5</v>
      </c>
      <c r="AE140">
        <v>1.2</v>
      </c>
      <c r="AF140">
        <v>1</v>
      </c>
      <c r="AG140">
        <v>4.2</v>
      </c>
      <c r="AH140">
        <v>2.1</v>
      </c>
      <c r="AI140">
        <v>0</v>
      </c>
      <c r="AJ140">
        <v>0.6</v>
      </c>
      <c r="AK140">
        <v>1.9</v>
      </c>
      <c r="AL140">
        <v>2</v>
      </c>
      <c r="AM140">
        <v>-0.1</v>
      </c>
      <c r="AN140">
        <v>1.7</v>
      </c>
      <c r="AO140">
        <v>-0.1</v>
      </c>
      <c r="AP140">
        <v>-0.7</v>
      </c>
      <c r="AQ140">
        <v>0.4</v>
      </c>
      <c r="AR140">
        <v>3.1</v>
      </c>
      <c r="AS140">
        <v>3</v>
      </c>
      <c r="AT140">
        <v>0.4</v>
      </c>
      <c r="AU140">
        <v>0.5</v>
      </c>
      <c r="AV140">
        <v>2</v>
      </c>
      <c r="AW140">
        <v>-0.2</v>
      </c>
      <c r="AX140">
        <v>0.4</v>
      </c>
      <c r="AY140">
        <v>2.8</v>
      </c>
      <c r="BA140">
        <f t="shared" si="21"/>
        <v>4.0999999999999996</v>
      </c>
      <c r="BB140">
        <f>SUMPRODUCT($C140:$AY140,$C$10:$AY$10)</f>
        <v>0.26134227467331156</v>
      </c>
      <c r="BC140">
        <f t="shared" si="15"/>
        <v>0.48231178253236667</v>
      </c>
      <c r="BD140">
        <f t="shared" si="16"/>
        <v>0.63640499196581268</v>
      </c>
      <c r="BE140">
        <f t="shared" si="17"/>
        <v>2.1348849545244963</v>
      </c>
      <c r="BF140">
        <f t="shared" si="18"/>
        <v>0.43063845697943148</v>
      </c>
      <c r="BG140">
        <f t="shared" si="19"/>
        <v>2.6417436241317231</v>
      </c>
      <c r="BH140">
        <f t="shared" si="20"/>
        <v>3.0911461961035744</v>
      </c>
    </row>
    <row r="141" spans="1:60" x14ac:dyDescent="0.3">
      <c r="A141">
        <v>2019</v>
      </c>
      <c r="B141">
        <v>-0.05</v>
      </c>
      <c r="C141">
        <v>8.6999999999999993</v>
      </c>
      <c r="D141">
        <v>1.3</v>
      </c>
      <c r="E141">
        <v>0</v>
      </c>
      <c r="F141">
        <v>0.5</v>
      </c>
      <c r="G141">
        <v>0.7</v>
      </c>
      <c r="H141">
        <v>-0.3</v>
      </c>
      <c r="I141">
        <v>1</v>
      </c>
      <c r="J141">
        <v>4</v>
      </c>
      <c r="K141">
        <v>2.4</v>
      </c>
      <c r="L141">
        <v>2.4</v>
      </c>
      <c r="M141">
        <v>-1.9</v>
      </c>
      <c r="N141">
        <v>0.7</v>
      </c>
      <c r="O141">
        <v>-0.3</v>
      </c>
      <c r="P141">
        <v>0.2</v>
      </c>
      <c r="Q141">
        <v>-1.3</v>
      </c>
      <c r="R141">
        <v>1.4</v>
      </c>
      <c r="S141">
        <v>0.2</v>
      </c>
      <c r="T141">
        <v>0.7</v>
      </c>
      <c r="U141">
        <v>3.4</v>
      </c>
      <c r="V141">
        <v>-1</v>
      </c>
      <c r="W141">
        <v>-0.9</v>
      </c>
      <c r="X141">
        <v>-2.1</v>
      </c>
      <c r="Y141">
        <v>-0.1</v>
      </c>
      <c r="Z141">
        <v>0.5</v>
      </c>
      <c r="AA141">
        <v>-1.8</v>
      </c>
      <c r="AB141">
        <v>2.8</v>
      </c>
      <c r="AC141">
        <v>-2.6</v>
      </c>
      <c r="AD141">
        <v>-2.5</v>
      </c>
      <c r="AE141">
        <v>-0.3</v>
      </c>
      <c r="AF141">
        <v>2.8</v>
      </c>
      <c r="AG141">
        <v>0.8</v>
      </c>
      <c r="AH141">
        <v>0.3</v>
      </c>
      <c r="AI141">
        <v>0.1</v>
      </c>
      <c r="AJ141">
        <v>1.4</v>
      </c>
      <c r="AK141">
        <v>-0.7</v>
      </c>
      <c r="AL141">
        <v>1.1000000000000001</v>
      </c>
      <c r="AM141">
        <v>1.8</v>
      </c>
      <c r="AN141">
        <v>1.2</v>
      </c>
      <c r="AO141">
        <v>2.5</v>
      </c>
      <c r="AP141">
        <v>-3.9</v>
      </c>
      <c r="AQ141">
        <v>1.4</v>
      </c>
      <c r="AR141">
        <v>-0.1</v>
      </c>
      <c r="AS141">
        <v>0</v>
      </c>
      <c r="AT141">
        <v>3</v>
      </c>
      <c r="AU141">
        <v>-0.5</v>
      </c>
      <c r="AV141">
        <v>0.8</v>
      </c>
      <c r="AW141">
        <v>-1.9</v>
      </c>
      <c r="AX141">
        <v>2.7</v>
      </c>
      <c r="AY141">
        <v>-1.3</v>
      </c>
      <c r="BA141">
        <f t="shared" si="21"/>
        <v>8.6999999999999993</v>
      </c>
      <c r="BB141">
        <f t="shared" si="14"/>
        <v>-0.86393811149236588</v>
      </c>
      <c r="BC141">
        <f t="shared" si="15"/>
        <v>0.93564103472176563</v>
      </c>
      <c r="BD141">
        <f t="shared" si="16"/>
        <v>-2.2730852571586113</v>
      </c>
      <c r="BE141">
        <f t="shared" si="17"/>
        <v>0.88377448720198148</v>
      </c>
      <c r="BF141">
        <f t="shared" si="18"/>
        <v>1.6057716097262167</v>
      </c>
      <c r="BG141">
        <f t="shared" si="19"/>
        <v>-0.43838495010823852</v>
      </c>
      <c r="BH141">
        <f t="shared" si="20"/>
        <v>0.38572719192154692</v>
      </c>
    </row>
    <row r="142" spans="1:60" x14ac:dyDescent="0.3">
      <c r="A142">
        <v>2020</v>
      </c>
      <c r="B142">
        <v>1.7</v>
      </c>
      <c r="C142">
        <v>3.6</v>
      </c>
      <c r="D142">
        <v>1.9</v>
      </c>
      <c r="E142">
        <v>0.6</v>
      </c>
      <c r="F142">
        <v>3.2</v>
      </c>
      <c r="G142">
        <v>1.9</v>
      </c>
      <c r="H142">
        <v>3.2</v>
      </c>
      <c r="I142">
        <v>1.3</v>
      </c>
      <c r="J142">
        <v>1.7</v>
      </c>
      <c r="K142">
        <v>3.8</v>
      </c>
      <c r="L142">
        <v>2.1</v>
      </c>
      <c r="M142">
        <v>0.7</v>
      </c>
      <c r="N142">
        <v>1.4</v>
      </c>
      <c r="O142">
        <v>0.4</v>
      </c>
      <c r="P142">
        <v>0.6</v>
      </c>
      <c r="Q142">
        <v>1</v>
      </c>
      <c r="R142">
        <v>0.5</v>
      </c>
      <c r="S142">
        <v>2.7</v>
      </c>
      <c r="T142">
        <v>1.6</v>
      </c>
      <c r="U142">
        <v>1.5</v>
      </c>
      <c r="V142">
        <v>1.3</v>
      </c>
      <c r="W142">
        <v>1.3</v>
      </c>
      <c r="X142">
        <v>0.8</v>
      </c>
      <c r="Y142">
        <v>0.5</v>
      </c>
      <c r="Z142">
        <v>2.2999999999999998</v>
      </c>
      <c r="AA142">
        <v>0.1</v>
      </c>
      <c r="AB142">
        <v>1.1000000000000001</v>
      </c>
      <c r="AC142">
        <v>0.1</v>
      </c>
      <c r="AD142">
        <v>0.7</v>
      </c>
      <c r="AE142">
        <v>1.7</v>
      </c>
      <c r="AF142">
        <v>1.9</v>
      </c>
      <c r="AG142">
        <v>4</v>
      </c>
      <c r="AH142">
        <v>2.4</v>
      </c>
      <c r="AI142">
        <v>1.6</v>
      </c>
      <c r="AJ142">
        <v>1.1000000000000001</v>
      </c>
      <c r="AK142">
        <v>1.3</v>
      </c>
      <c r="AL142">
        <v>1.6</v>
      </c>
      <c r="AM142">
        <v>1.1000000000000001</v>
      </c>
      <c r="AN142">
        <v>1.8</v>
      </c>
      <c r="AO142">
        <v>1.5</v>
      </c>
      <c r="AP142">
        <v>0.4</v>
      </c>
      <c r="AQ142">
        <v>0.6</v>
      </c>
      <c r="AR142">
        <v>3.1</v>
      </c>
      <c r="AS142">
        <v>3.3</v>
      </c>
      <c r="AT142">
        <v>1.2</v>
      </c>
      <c r="AU142">
        <v>1.7</v>
      </c>
      <c r="AV142">
        <v>0.7</v>
      </c>
      <c r="AW142">
        <v>1.1000000000000001</v>
      </c>
      <c r="AX142">
        <v>0.7</v>
      </c>
      <c r="AY142">
        <v>1.5</v>
      </c>
      <c r="BA142">
        <f t="shared" si="21"/>
        <v>3.6</v>
      </c>
      <c r="BB142">
        <f t="shared" si="14"/>
        <v>0.8026734546886114</v>
      </c>
      <c r="BC142">
        <f t="shared" si="15"/>
        <v>1.3401999423243296</v>
      </c>
      <c r="BD142">
        <f t="shared" si="16"/>
        <v>0.54104349661616402</v>
      </c>
      <c r="BE142">
        <f t="shared" si="17"/>
        <v>1.2885358479171853</v>
      </c>
      <c r="BF142">
        <f t="shared" si="18"/>
        <v>1.724129982537997</v>
      </c>
      <c r="BG142">
        <f t="shared" si="19"/>
        <v>2.3828181374228299</v>
      </c>
      <c r="BH142">
        <f t="shared" si="20"/>
        <v>2.9303348536290383</v>
      </c>
    </row>
    <row r="143" spans="1:60" x14ac:dyDescent="0.3">
      <c r="A143">
        <v>2021</v>
      </c>
      <c r="B143">
        <v>1.66</v>
      </c>
      <c r="C143">
        <v>0.4</v>
      </c>
      <c r="D143">
        <v>0.6</v>
      </c>
      <c r="E143">
        <v>0</v>
      </c>
      <c r="F143">
        <v>2.4</v>
      </c>
      <c r="G143">
        <v>2.5</v>
      </c>
      <c r="H143">
        <v>1.2</v>
      </c>
      <c r="I143">
        <v>2.5</v>
      </c>
      <c r="J143">
        <v>3.1</v>
      </c>
      <c r="K143">
        <v>1.8</v>
      </c>
      <c r="L143">
        <v>0.7</v>
      </c>
      <c r="M143">
        <v>2.7</v>
      </c>
      <c r="N143">
        <v>1.2</v>
      </c>
      <c r="O143">
        <v>2.2000000000000002</v>
      </c>
      <c r="P143">
        <v>1.9</v>
      </c>
      <c r="Q143">
        <v>1.1000000000000001</v>
      </c>
      <c r="R143">
        <v>0.8</v>
      </c>
      <c r="S143">
        <v>0.1</v>
      </c>
      <c r="T143">
        <v>3</v>
      </c>
      <c r="U143">
        <v>2.5</v>
      </c>
      <c r="V143">
        <v>3.5</v>
      </c>
      <c r="W143">
        <v>3.8</v>
      </c>
      <c r="X143">
        <v>4</v>
      </c>
      <c r="Y143">
        <v>1.4</v>
      </c>
      <c r="Z143">
        <v>0.4</v>
      </c>
      <c r="AA143">
        <v>1.6</v>
      </c>
      <c r="AB143">
        <v>1.2</v>
      </c>
      <c r="AC143">
        <v>3.2</v>
      </c>
      <c r="AD143">
        <v>1.9</v>
      </c>
      <c r="AE143">
        <v>2.9</v>
      </c>
      <c r="AF143">
        <v>3</v>
      </c>
      <c r="AG143">
        <v>1.9</v>
      </c>
      <c r="AH143">
        <v>1.6</v>
      </c>
      <c r="AI143">
        <v>2.5</v>
      </c>
      <c r="AJ143">
        <v>2.5</v>
      </c>
      <c r="AK143">
        <v>0.2</v>
      </c>
      <c r="AL143">
        <v>1.6</v>
      </c>
      <c r="AM143">
        <v>2.2000000000000002</v>
      </c>
      <c r="AN143">
        <v>3</v>
      </c>
      <c r="AO143">
        <v>0.9</v>
      </c>
      <c r="AP143">
        <v>2.2000000000000002</v>
      </c>
      <c r="AQ143">
        <v>0.6</v>
      </c>
      <c r="AR143">
        <v>0.5</v>
      </c>
      <c r="AS143">
        <v>1.8</v>
      </c>
      <c r="AT143">
        <v>1.4</v>
      </c>
      <c r="AU143">
        <v>2.7</v>
      </c>
      <c r="AV143">
        <v>1.2</v>
      </c>
      <c r="AW143">
        <v>3.7</v>
      </c>
      <c r="AX143">
        <v>1.1000000000000001</v>
      </c>
      <c r="AY143">
        <v>0.9</v>
      </c>
      <c r="BA143">
        <f t="shared" si="21"/>
        <v>0.4</v>
      </c>
      <c r="BB143">
        <f t="shared" si="14"/>
        <v>2.8474160183598696</v>
      </c>
      <c r="BC143">
        <f t="shared" si="15"/>
        <v>2.4914078428793314</v>
      </c>
      <c r="BD143">
        <f t="shared" si="16"/>
        <v>1.8390312880977715</v>
      </c>
      <c r="BE143">
        <f t="shared" si="17"/>
        <v>1.3566609677774741</v>
      </c>
      <c r="BF143">
        <f t="shared" si="18"/>
        <v>0.77015986284968752</v>
      </c>
      <c r="BG143">
        <f t="shared" si="19"/>
        <v>0.56918591514391714</v>
      </c>
      <c r="BH143">
        <f t="shared" si="20"/>
        <v>1.9532666443236628</v>
      </c>
    </row>
    <row r="144" spans="1:60" x14ac:dyDescent="0.3">
      <c r="A144">
        <v>2022</v>
      </c>
      <c r="B144">
        <v>1.31</v>
      </c>
      <c r="C144">
        <v>3.2</v>
      </c>
      <c r="D144">
        <v>1.6</v>
      </c>
      <c r="E144">
        <v>0.9</v>
      </c>
      <c r="F144">
        <v>3.2</v>
      </c>
      <c r="G144">
        <v>2.6</v>
      </c>
      <c r="H144">
        <v>1.4</v>
      </c>
      <c r="I144">
        <v>3</v>
      </c>
      <c r="J144">
        <v>2.9</v>
      </c>
      <c r="K144">
        <v>3.3</v>
      </c>
      <c r="L144">
        <v>2</v>
      </c>
      <c r="M144">
        <v>-0.1</v>
      </c>
      <c r="N144">
        <v>-1</v>
      </c>
      <c r="O144">
        <v>1.6</v>
      </c>
      <c r="P144">
        <v>2.1</v>
      </c>
      <c r="Q144">
        <v>1.1000000000000001</v>
      </c>
      <c r="R144">
        <v>2</v>
      </c>
      <c r="S144">
        <v>1.5</v>
      </c>
      <c r="T144">
        <v>3.4</v>
      </c>
      <c r="U144">
        <v>2.5</v>
      </c>
      <c r="V144">
        <v>3.1</v>
      </c>
      <c r="W144">
        <v>1.4</v>
      </c>
      <c r="X144">
        <v>-1.3</v>
      </c>
      <c r="Y144">
        <v>0.9</v>
      </c>
      <c r="Z144">
        <v>1.9</v>
      </c>
      <c r="AA144">
        <v>-1</v>
      </c>
      <c r="AB144">
        <v>2.4</v>
      </c>
      <c r="AC144">
        <v>-2.1</v>
      </c>
      <c r="AD144">
        <v>0.5</v>
      </c>
      <c r="AE144">
        <v>3.2</v>
      </c>
      <c r="AF144">
        <v>3.2</v>
      </c>
      <c r="AG144">
        <v>3.1</v>
      </c>
      <c r="AH144">
        <v>1.4</v>
      </c>
      <c r="AI144">
        <v>2.8</v>
      </c>
      <c r="AJ144">
        <v>2.7</v>
      </c>
      <c r="AK144">
        <v>1.8</v>
      </c>
      <c r="AL144">
        <v>-0.8</v>
      </c>
      <c r="AM144">
        <v>2.2000000000000002</v>
      </c>
      <c r="AN144">
        <v>3.8</v>
      </c>
      <c r="AO144">
        <v>2.2999999999999998</v>
      </c>
      <c r="AP144">
        <v>-1</v>
      </c>
      <c r="AQ144">
        <v>1.7</v>
      </c>
      <c r="AR144">
        <v>3.4</v>
      </c>
      <c r="AS144">
        <v>1.4</v>
      </c>
      <c r="AT144">
        <v>2.4</v>
      </c>
      <c r="AU144">
        <v>3.2</v>
      </c>
      <c r="AV144">
        <v>-1.6</v>
      </c>
      <c r="AW144">
        <v>0</v>
      </c>
      <c r="AX144">
        <v>2</v>
      </c>
      <c r="AY144">
        <v>-0.4</v>
      </c>
      <c r="BA144">
        <f t="shared" si="21"/>
        <v>3.2</v>
      </c>
      <c r="BB144">
        <f t="shared" si="14"/>
        <v>0.68510050060170624</v>
      </c>
      <c r="BC144">
        <f t="shared" si="15"/>
        <v>2.684562145534942</v>
      </c>
      <c r="BD144">
        <f t="shared" si="16"/>
        <v>-0.78979895146316981</v>
      </c>
      <c r="BE144">
        <f t="shared" si="17"/>
        <v>-1.0843506326583074</v>
      </c>
      <c r="BF144">
        <f t="shared" si="18"/>
        <v>1.9956187873653055</v>
      </c>
      <c r="BG144">
        <f t="shared" si="19"/>
        <v>2.6764239256932245</v>
      </c>
      <c r="BH144">
        <f t="shared" si="20"/>
        <v>2.2707871537441537</v>
      </c>
    </row>
    <row r="145" spans="1:64" x14ac:dyDescent="0.3">
      <c r="A145">
        <v>2023</v>
      </c>
      <c r="B145">
        <v>0.54</v>
      </c>
      <c r="C145">
        <v>-0.7</v>
      </c>
      <c r="D145">
        <v>1.3</v>
      </c>
      <c r="E145">
        <v>1</v>
      </c>
      <c r="F145">
        <v>0.3</v>
      </c>
      <c r="G145">
        <v>-0.7</v>
      </c>
      <c r="H145">
        <v>-0.3</v>
      </c>
      <c r="I145">
        <v>2.8</v>
      </c>
      <c r="J145">
        <v>2.8</v>
      </c>
      <c r="K145">
        <v>3.3</v>
      </c>
      <c r="L145">
        <v>1.3</v>
      </c>
      <c r="M145">
        <v>1.2</v>
      </c>
      <c r="N145">
        <v>-0.6</v>
      </c>
      <c r="O145">
        <v>1.7</v>
      </c>
      <c r="P145">
        <v>1.4</v>
      </c>
      <c r="Q145">
        <v>1.1000000000000001</v>
      </c>
      <c r="R145">
        <v>1</v>
      </c>
      <c r="S145">
        <v>2</v>
      </c>
      <c r="T145">
        <v>3</v>
      </c>
      <c r="U145">
        <v>2.4</v>
      </c>
      <c r="V145">
        <v>2.9</v>
      </c>
      <c r="W145">
        <v>2.2999999999999998</v>
      </c>
      <c r="X145">
        <v>-0.6</v>
      </c>
      <c r="Y145">
        <v>1.3</v>
      </c>
      <c r="Z145">
        <v>1.8</v>
      </c>
      <c r="AA145">
        <v>-0.4</v>
      </c>
      <c r="AB145">
        <v>0.9</v>
      </c>
      <c r="AC145">
        <v>-3.6</v>
      </c>
      <c r="AD145">
        <v>0.6</v>
      </c>
      <c r="AE145">
        <v>2.7</v>
      </c>
      <c r="AF145">
        <v>2.7</v>
      </c>
      <c r="AG145">
        <v>1.1000000000000001</v>
      </c>
      <c r="AH145">
        <v>-1.1000000000000001</v>
      </c>
      <c r="AI145">
        <v>2.2000000000000002</v>
      </c>
      <c r="AJ145">
        <v>1.5</v>
      </c>
      <c r="AK145">
        <v>0.5</v>
      </c>
      <c r="AL145">
        <v>-0.5</v>
      </c>
      <c r="AM145">
        <v>1.8</v>
      </c>
      <c r="AN145">
        <v>3</v>
      </c>
      <c r="AO145">
        <v>0.5</v>
      </c>
      <c r="AP145">
        <v>-1.6</v>
      </c>
      <c r="AQ145">
        <v>0.7</v>
      </c>
      <c r="AR145">
        <v>1.7</v>
      </c>
      <c r="AS145">
        <v>-0.9</v>
      </c>
      <c r="AT145">
        <v>1.6</v>
      </c>
      <c r="AU145">
        <v>2.6</v>
      </c>
      <c r="AV145">
        <v>1</v>
      </c>
      <c r="AW145">
        <v>1.1000000000000001</v>
      </c>
      <c r="AX145">
        <v>0.9</v>
      </c>
      <c r="AY145">
        <v>-0.8</v>
      </c>
      <c r="BA145">
        <f t="shared" si="21"/>
        <v>-0.7</v>
      </c>
      <c r="BB145">
        <f t="shared" si="14"/>
        <v>1.127359963494996</v>
      </c>
      <c r="BC145">
        <f t="shared" si="15"/>
        <v>2.185994424685187</v>
      </c>
      <c r="BD145">
        <f t="shared" si="16"/>
        <v>-0.98971925577147579</v>
      </c>
      <c r="BE145">
        <f t="shared" si="17"/>
        <v>-0.12701844726351313</v>
      </c>
      <c r="BF145">
        <f t="shared" si="18"/>
        <v>1.4532439947017337</v>
      </c>
      <c r="BG145">
        <f t="shared" si="19"/>
        <v>1.3807976850805774</v>
      </c>
      <c r="BH145">
        <f t="shared" si="20"/>
        <v>-0.243859122502805</v>
      </c>
    </row>
    <row r="147" spans="1:64" x14ac:dyDescent="0.3">
      <c r="A147" s="11" t="s">
        <v>83</v>
      </c>
      <c r="B147" s="11"/>
      <c r="BJ147" s="11" t="s">
        <v>84</v>
      </c>
    </row>
    <row r="148" spans="1:64" x14ac:dyDescent="0.3">
      <c r="A148" s="13"/>
      <c r="BK148" t="s">
        <v>85</v>
      </c>
    </row>
    <row r="149" spans="1:64" x14ac:dyDescent="0.3">
      <c r="A149" s="13" t="s">
        <v>201</v>
      </c>
    </row>
    <row r="150" spans="1:64" x14ac:dyDescent="0.3">
      <c r="A150" t="s">
        <v>86</v>
      </c>
      <c r="B150" s="14">
        <f>LINEST(B17:B145,$A17:$A145,1,FALSE)</f>
        <v>1.5011292486583186E-2</v>
      </c>
      <c r="C150" s="14"/>
      <c r="D150" s="14">
        <f t="shared" ref="D150:BH150" si="22">LINEST(D17:D145,$A17:$A145,1,FALSE)</f>
        <v>2.2473166368515397E-4</v>
      </c>
      <c r="E150" s="14">
        <f t="shared" si="22"/>
        <v>4.0826252236135967E-3</v>
      </c>
      <c r="F150" s="14">
        <f t="shared" si="22"/>
        <v>2.0938618067978521E-2</v>
      </c>
      <c r="G150" s="14">
        <f t="shared" si="22"/>
        <v>2.0961538461538465E-2</v>
      </c>
      <c r="H150" s="14">
        <f t="shared" si="22"/>
        <v>2.0578600178890873E-2</v>
      </c>
      <c r="I150" s="14">
        <f t="shared" si="22"/>
        <v>2.36012969588551E-2</v>
      </c>
      <c r="J150" s="14">
        <f t="shared" si="22"/>
        <v>2.3639870304114487E-2</v>
      </c>
      <c r="K150" s="14">
        <f t="shared" si="22"/>
        <v>1.5423188729874774E-2</v>
      </c>
      <c r="L150" s="14">
        <f t="shared" si="22"/>
        <v>4.100514311270129E-3</v>
      </c>
      <c r="M150" s="14">
        <f t="shared" si="22"/>
        <v>1.1540697674418602E-2</v>
      </c>
      <c r="N150" s="14">
        <f t="shared" si="22"/>
        <v>1.341961091234347E-2</v>
      </c>
      <c r="O150" s="14">
        <f t="shared" si="22"/>
        <v>1.6940406976744184E-2</v>
      </c>
      <c r="P150" s="14">
        <f t="shared" si="22"/>
        <v>1.5539467799642217E-2</v>
      </c>
      <c r="Q150" s="14">
        <f t="shared" si="22"/>
        <v>1.4397920393559926E-2</v>
      </c>
      <c r="R150" s="14">
        <f t="shared" si="22"/>
        <v>8.2876788908765632E-3</v>
      </c>
      <c r="S150" s="14">
        <f t="shared" si="22"/>
        <v>3.9177101967799652E-3</v>
      </c>
      <c r="T150" s="14">
        <f t="shared" si="22"/>
        <v>2.1550201252236129E-2</v>
      </c>
      <c r="U150" s="14">
        <f t="shared" si="22"/>
        <v>1.9106663685152053E-2</v>
      </c>
      <c r="V150" s="14">
        <f t="shared" si="22"/>
        <v>2.0827370304114478E-2</v>
      </c>
      <c r="W150" s="14">
        <f t="shared" si="22"/>
        <v>2.5218023255813942E-2</v>
      </c>
      <c r="X150" s="14">
        <f t="shared" si="22"/>
        <v>1.9888752236135957E-2</v>
      </c>
      <c r="Y150" s="14">
        <f t="shared" si="22"/>
        <v>1.0846377459749547E-2</v>
      </c>
      <c r="Z150" s="14">
        <f t="shared" si="22"/>
        <v>1.8604651162790679E-3</v>
      </c>
      <c r="AA150" s="14">
        <f t="shared" si="22"/>
        <v>1.9335308586762079E-2</v>
      </c>
      <c r="AB150" s="14">
        <f t="shared" si="22"/>
        <v>8.666703935599273E-3</v>
      </c>
      <c r="AC150" s="14">
        <f t="shared" si="22"/>
        <v>1.6654740608228975E-2</v>
      </c>
      <c r="AD150" s="14">
        <f t="shared" si="22"/>
        <v>1.5216905187835422E-2</v>
      </c>
      <c r="AE150" s="14">
        <f t="shared" si="22"/>
        <v>2.1044834525939162E-2</v>
      </c>
      <c r="AF150" s="14">
        <f t="shared" si="22"/>
        <v>2.6645796064400703E-2</v>
      </c>
      <c r="AG150" s="14">
        <f t="shared" si="22"/>
        <v>1.7848837209302321E-2</v>
      </c>
      <c r="AH150" s="14">
        <f t="shared" si="22"/>
        <v>1.7018671735241502E-2</v>
      </c>
      <c r="AI150" s="14">
        <f t="shared" si="22"/>
        <v>1.7236694991055453E-2</v>
      </c>
      <c r="AJ150" s="14">
        <f t="shared" si="22"/>
        <v>1.5923524150268334E-2</v>
      </c>
      <c r="AK150" s="14">
        <f t="shared" si="22"/>
        <v>6.5714445438282655E-3</v>
      </c>
      <c r="AL150" s="14">
        <f t="shared" si="22"/>
        <v>1.7027057245080496E-2</v>
      </c>
      <c r="AM150" s="14">
        <f t="shared" si="22"/>
        <v>1.3550983899821109E-2</v>
      </c>
      <c r="AN150" s="14">
        <f t="shared" si="22"/>
        <v>2.6829718246869406E-2</v>
      </c>
      <c r="AO150" s="14">
        <f t="shared" si="22"/>
        <v>7.425089445438281E-3</v>
      </c>
      <c r="AP150" s="14">
        <f t="shared" si="22"/>
        <v>1.3737142218246871E-2</v>
      </c>
      <c r="AQ150" s="14">
        <f t="shared" si="22"/>
        <v>4.3889758497316625E-3</v>
      </c>
      <c r="AR150" s="14">
        <f t="shared" si="22"/>
        <v>1.4340898926654733E-2</v>
      </c>
      <c r="AS150" s="14">
        <f t="shared" si="22"/>
        <v>1.9859123434704831E-2</v>
      </c>
      <c r="AT150" s="14">
        <f t="shared" si="22"/>
        <v>1.1705612701252231E-2</v>
      </c>
      <c r="AU150" s="14">
        <f t="shared" si="22"/>
        <v>2.1002347942754913E-2</v>
      </c>
      <c r="AV150" s="14">
        <f t="shared" si="22"/>
        <v>9.9150268336314889E-3</v>
      </c>
      <c r="AW150" s="14">
        <f t="shared" si="22"/>
        <v>1.6369074239713767E-2</v>
      </c>
      <c r="AX150" s="14">
        <f t="shared" si="22"/>
        <v>8.4274373881931975E-3</v>
      </c>
      <c r="AY150" s="14">
        <f t="shared" si="22"/>
        <v>2.1276833631484793E-2</v>
      </c>
      <c r="AZ150" s="14"/>
      <c r="BA150" s="14"/>
      <c r="BB150" s="14">
        <f t="shared" si="22"/>
        <v>1.6626307643501662E-2</v>
      </c>
      <c r="BC150" s="14">
        <f t="shared" si="22"/>
        <v>1.7555991896543863E-2</v>
      </c>
      <c r="BD150" s="14">
        <f t="shared" si="22"/>
        <v>1.6523615808838984E-2</v>
      </c>
      <c r="BE150" s="14">
        <f t="shared" si="22"/>
        <v>1.2928196212445165E-2</v>
      </c>
      <c r="BF150" s="14">
        <f t="shared" si="22"/>
        <v>7.3502246759699777E-3</v>
      </c>
      <c r="BG150" s="14">
        <f t="shared" si="22"/>
        <v>1.3678367125509195E-2</v>
      </c>
      <c r="BH150" s="14">
        <f t="shared" si="22"/>
        <v>1.9245456039411989E-2</v>
      </c>
      <c r="BJ150" t="s">
        <v>87</v>
      </c>
      <c r="BK150">
        <f>COUNTIF(C151:AY151,"&lt;0.05")</f>
        <v>38</v>
      </c>
    </row>
    <row r="151" spans="1:64" x14ac:dyDescent="0.3">
      <c r="A151" t="s">
        <v>88</v>
      </c>
      <c r="B151" s="15">
        <f>TDIST(ABS(INDEX(LINEST(B17:B145,$A17:$A145,1,TRUE),1,1)/INDEX(LINEST(B17:B145,$A17:$A145,1,TRUE),2,1)),INDEX(LINEST(B17:B145,$A17:$A145,1,TRUE),4,2),2)</f>
        <v>1.9034889124497085E-6</v>
      </c>
      <c r="C151" s="15"/>
      <c r="D151" s="15">
        <f t="shared" ref="D151:BH151" si="23">TDIST(ABS(INDEX(LINEST(D17:D145,$A17:$A145,1,TRUE),1,1)/INDEX(LINEST(D17:D145,$A17:$A145,1,TRUE),2,1)),INDEX(LINEST(D17:D145,$A17:$A145,1,TRUE),4,2),2)</f>
        <v>0.95470321307548422</v>
      </c>
      <c r="E151" s="15">
        <f t="shared" si="23"/>
        <v>0.31896732719241899</v>
      </c>
      <c r="F151" s="15">
        <f t="shared" si="23"/>
        <v>7.975763600629636E-6</v>
      </c>
      <c r="G151" s="15">
        <f t="shared" si="23"/>
        <v>8.4244704714758891E-6</v>
      </c>
      <c r="H151" s="15">
        <f t="shared" si="23"/>
        <v>4.6151347717537146E-6</v>
      </c>
      <c r="I151" s="15">
        <f t="shared" si="23"/>
        <v>2.4769555339919873E-7</v>
      </c>
      <c r="J151" s="15">
        <f t="shared" si="23"/>
        <v>1.0344220743221064E-7</v>
      </c>
      <c r="K151" s="15">
        <f t="shared" si="23"/>
        <v>2.7008027348152747E-5</v>
      </c>
      <c r="L151" s="15">
        <f t="shared" si="23"/>
        <v>0.2834648489754113</v>
      </c>
      <c r="M151" s="15">
        <f t="shared" si="23"/>
        <v>4.790343775403258E-2</v>
      </c>
      <c r="N151" s="15">
        <f t="shared" si="23"/>
        <v>8.1064918604713074E-3</v>
      </c>
      <c r="O151" s="15">
        <f t="shared" si="23"/>
        <v>1.0169901534022663E-3</v>
      </c>
      <c r="P151" s="15">
        <f t="shared" si="23"/>
        <v>2.4173892540743165E-3</v>
      </c>
      <c r="Q151" s="15">
        <f t="shared" si="23"/>
        <v>3.6533062863685012E-3</v>
      </c>
      <c r="R151" s="15">
        <f t="shared" si="23"/>
        <v>6.9984225944631356E-2</v>
      </c>
      <c r="S151" s="15">
        <f t="shared" si="23"/>
        <v>0.31518650762915246</v>
      </c>
      <c r="T151" s="15">
        <f t="shared" si="23"/>
        <v>2.7617231588517222E-6</v>
      </c>
      <c r="U151" s="15">
        <f t="shared" si="23"/>
        <v>8.7654605094526806E-6</v>
      </c>
      <c r="V151" s="15">
        <f t="shared" si="23"/>
        <v>2.0379246310435433E-5</v>
      </c>
      <c r="W151" s="15">
        <f t="shared" si="23"/>
        <v>7.2721288226084644E-6</v>
      </c>
      <c r="X151" s="15">
        <f t="shared" si="23"/>
        <v>3.3115551290733313E-3</v>
      </c>
      <c r="Y151" s="15">
        <f t="shared" si="23"/>
        <v>2.3085158832915401E-2</v>
      </c>
      <c r="Z151" s="15">
        <f t="shared" si="23"/>
        <v>0.6448192012474423</v>
      </c>
      <c r="AA151" s="15">
        <f t="shared" si="23"/>
        <v>1.4699533960620481E-3</v>
      </c>
      <c r="AB151" s="15">
        <f t="shared" si="23"/>
        <v>2.2914734889538772E-2</v>
      </c>
      <c r="AC151" s="15">
        <f t="shared" si="23"/>
        <v>2.4476984073121044E-2</v>
      </c>
      <c r="AD151" s="15">
        <f t="shared" si="23"/>
        <v>4.5109509922081825E-3</v>
      </c>
      <c r="AE151" s="15">
        <f t="shared" si="23"/>
        <v>2.5116267051076305E-5</v>
      </c>
      <c r="AF151" s="15">
        <f t="shared" si="23"/>
        <v>6.0667646859926518E-9</v>
      </c>
      <c r="AG151" s="15">
        <f t="shared" si="23"/>
        <v>1.0172781584013383E-5</v>
      </c>
      <c r="AH151" s="15">
        <f t="shared" si="23"/>
        <v>1.0637211618842307E-3</v>
      </c>
      <c r="AI151" s="15">
        <f t="shared" si="23"/>
        <v>7.4001017320797762E-4</v>
      </c>
      <c r="AJ151" s="15">
        <f t="shared" si="23"/>
        <v>1.3481234064629058E-3</v>
      </c>
      <c r="AK151" s="15">
        <f t="shared" si="23"/>
        <v>0.1302285614974408</v>
      </c>
      <c r="AL151" s="15">
        <f t="shared" si="23"/>
        <v>2.4948301861900656E-4</v>
      </c>
      <c r="AM151" s="15">
        <f t="shared" si="23"/>
        <v>3.3130115243725743E-3</v>
      </c>
      <c r="AN151" s="15">
        <f t="shared" si="23"/>
        <v>8.7194010617065934E-10</v>
      </c>
      <c r="AO151" s="15">
        <f t="shared" si="23"/>
        <v>5.0805460965480116E-2</v>
      </c>
      <c r="AP151" s="15">
        <f t="shared" si="23"/>
        <v>3.0499273724580604E-2</v>
      </c>
      <c r="AQ151" s="15">
        <f t="shared" si="23"/>
        <v>0.30631215631542907</v>
      </c>
      <c r="AR151" s="15">
        <f t="shared" si="23"/>
        <v>5.6622620299607088E-4</v>
      </c>
      <c r="AS151" s="15">
        <f t="shared" si="23"/>
        <v>6.3401096906755581E-5</v>
      </c>
      <c r="AT151" s="15">
        <f t="shared" si="23"/>
        <v>3.6150725466334121E-3</v>
      </c>
      <c r="AU151" s="15">
        <f t="shared" si="23"/>
        <v>7.9879263975365627E-5</v>
      </c>
      <c r="AV151" s="15">
        <f t="shared" si="23"/>
        <v>2.2227893898342684E-2</v>
      </c>
      <c r="AW151" s="15">
        <f t="shared" si="23"/>
        <v>6.2183214574759154E-3</v>
      </c>
      <c r="AX151" s="15">
        <f t="shared" si="23"/>
        <v>5.8097922730186075E-2</v>
      </c>
      <c r="AY151" s="15">
        <f t="shared" si="23"/>
        <v>5.0415632961968454E-5</v>
      </c>
      <c r="AZ151" s="15"/>
      <c r="BA151" s="15"/>
      <c r="BB151" s="15">
        <f t="shared" si="23"/>
        <v>1.4629855832874765E-3</v>
      </c>
      <c r="BC151" s="15">
        <f t="shared" si="23"/>
        <v>8.4660867380874488E-5</v>
      </c>
      <c r="BD151" s="15">
        <f t="shared" si="23"/>
        <v>2.758858135468137E-3</v>
      </c>
      <c r="BE151" s="15">
        <f t="shared" si="23"/>
        <v>4.4301856220199847E-3</v>
      </c>
      <c r="BF151" s="15">
        <f t="shared" si="23"/>
        <v>4.6275010721060161E-2</v>
      </c>
      <c r="BG151" s="15">
        <f t="shared" si="23"/>
        <v>7.6191294573209768E-4</v>
      </c>
      <c r="BH151" s="15">
        <f t="shared" si="23"/>
        <v>4.7407089800619674E-6</v>
      </c>
      <c r="BJ151" t="s">
        <v>89</v>
      </c>
      <c r="BK151">
        <f>48-BK150</f>
        <v>10</v>
      </c>
    </row>
    <row r="152" spans="1:64" x14ac:dyDescent="0.3">
      <c r="BJ152" t="s">
        <v>90</v>
      </c>
      <c r="BK152">
        <v>2</v>
      </c>
      <c r="BL152" t="s">
        <v>91</v>
      </c>
    </row>
    <row r="153" spans="1:64" x14ac:dyDescent="0.3">
      <c r="A153" s="13" t="s">
        <v>202</v>
      </c>
    </row>
    <row r="154" spans="1:64" x14ac:dyDescent="0.3">
      <c r="A154" t="s">
        <v>86</v>
      </c>
      <c r="B154" s="14">
        <f>LINEST(B18:B145,$A18:$A145,1,FALSE)</f>
        <v>1.528497527925288E-2</v>
      </c>
      <c r="C154" s="14"/>
      <c r="D154" s="14">
        <f t="shared" ref="D154:BH154" si="24">LINEST(D18:D145,$A18:$A145,1,FALSE)</f>
        <v>2.1745101629737868E-5</v>
      </c>
      <c r="E154" s="14">
        <f t="shared" si="24"/>
        <v>4.2769181468595516E-3</v>
      </c>
      <c r="F154" s="14">
        <f t="shared" si="24"/>
        <v>2.1610911463102005E-2</v>
      </c>
      <c r="G154" s="14">
        <f t="shared" si="24"/>
        <v>2.1273862387841059E-2</v>
      </c>
      <c r="H154" s="14">
        <f t="shared" si="24"/>
        <v>2.0918501648049811E-2</v>
      </c>
      <c r="I154" s="14">
        <f t="shared" si="24"/>
        <v>2.3513607855704086E-2</v>
      </c>
      <c r="J154" s="14">
        <f t="shared" si="24"/>
        <v>2.3364539461637072E-2</v>
      </c>
      <c r="K154" s="14">
        <f t="shared" si="24"/>
        <v>1.5431583043398645E-2</v>
      </c>
      <c r="L154" s="14">
        <f t="shared" si="24"/>
        <v>3.8142624977110426E-3</v>
      </c>
      <c r="M154" s="14">
        <f t="shared" si="24"/>
        <v>1.237153222852958E-2</v>
      </c>
      <c r="N154" s="14">
        <f t="shared" si="24"/>
        <v>1.3611575260941224E-2</v>
      </c>
      <c r="O154" s="14">
        <f t="shared" si="24"/>
        <v>1.7330559879143021E-2</v>
      </c>
      <c r="P154" s="14">
        <f t="shared" si="24"/>
        <v>1.5899674967954577E-2</v>
      </c>
      <c r="Q154" s="14">
        <f t="shared" si="24"/>
        <v>1.5380081486907164E-2</v>
      </c>
      <c r="R154" s="14">
        <f t="shared" si="24"/>
        <v>8.0966169199780287E-3</v>
      </c>
      <c r="S154" s="14">
        <f t="shared" si="24"/>
        <v>3.7930896355978811E-3</v>
      </c>
      <c r="T154" s="14">
        <f t="shared" si="24"/>
        <v>2.1673285570408346E-2</v>
      </c>
      <c r="U154" s="14">
        <f t="shared" si="24"/>
        <v>1.878061481413661E-2</v>
      </c>
      <c r="V154" s="14">
        <f t="shared" si="24"/>
        <v>2.1013779527559059E-2</v>
      </c>
      <c r="W154" s="14">
        <f t="shared" si="24"/>
        <v>2.5392842428126731E-2</v>
      </c>
      <c r="X154" s="14">
        <f t="shared" si="24"/>
        <v>2.0999473539644757E-2</v>
      </c>
      <c r="Y154" s="14">
        <f t="shared" si="24"/>
        <v>1.1374977110419333E-2</v>
      </c>
      <c r="Z154" s="14">
        <f t="shared" si="24"/>
        <v>1.7547724775682093E-3</v>
      </c>
      <c r="AA154" s="14">
        <f t="shared" si="24"/>
        <v>2.001207425379968E-2</v>
      </c>
      <c r="AB154" s="14">
        <f t="shared" si="24"/>
        <v>7.9521264420435809E-3</v>
      </c>
      <c r="AC154" s="14">
        <f t="shared" si="24"/>
        <v>1.7722830067753166E-2</v>
      </c>
      <c r="AD154" s="14">
        <f t="shared" si="24"/>
        <v>1.6129143014099987E-2</v>
      </c>
      <c r="AE154" s="14">
        <f t="shared" si="24"/>
        <v>2.1231516663614731E-2</v>
      </c>
      <c r="AF154" s="14">
        <f t="shared" si="24"/>
        <v>2.6341043307086618E-2</v>
      </c>
      <c r="AG154" s="14">
        <f t="shared" si="24"/>
        <v>1.8304225416590374E-2</v>
      </c>
      <c r="AH154" s="14">
        <f t="shared" si="24"/>
        <v>1.7316826130745294E-2</v>
      </c>
      <c r="AI154" s="14">
        <f t="shared" si="24"/>
        <v>1.7134853964475373E-2</v>
      </c>
      <c r="AJ154" s="14">
        <f t="shared" si="24"/>
        <v>1.5897672129646587E-2</v>
      </c>
      <c r="AK154" s="14">
        <f t="shared" si="24"/>
        <v>7.1856116095953115E-3</v>
      </c>
      <c r="AL154" s="14">
        <f t="shared" si="24"/>
        <v>1.68865020142831E-2</v>
      </c>
      <c r="AM154" s="14">
        <f t="shared" si="24"/>
        <v>1.3380676616004398E-2</v>
      </c>
      <c r="AN154" s="14">
        <f t="shared" si="24"/>
        <v>2.7057201062076545E-2</v>
      </c>
      <c r="AO154" s="14">
        <f t="shared" si="24"/>
        <v>6.7781770737960064E-3</v>
      </c>
      <c r="AP154" s="14">
        <f t="shared" si="24"/>
        <v>1.4584096319355439E-2</v>
      </c>
      <c r="AQ154" s="14">
        <f t="shared" si="24"/>
        <v>4.1547450100714164E-3</v>
      </c>
      <c r="AR154" s="14">
        <f t="shared" si="24"/>
        <v>1.4217576908991031E-2</v>
      </c>
      <c r="AS154" s="14">
        <f t="shared" si="24"/>
        <v>2.007273164255631E-2</v>
      </c>
      <c r="AT154" s="14">
        <f t="shared" si="24"/>
        <v>1.1303447170847832E-2</v>
      </c>
      <c r="AU154" s="14">
        <f t="shared" si="24"/>
        <v>2.1164564640175795E-2</v>
      </c>
      <c r="AV154" s="14">
        <f t="shared" si="24"/>
        <v>9.9143357443691599E-3</v>
      </c>
      <c r="AW154" s="14">
        <f t="shared" si="24"/>
        <v>1.6988074528474641E-2</v>
      </c>
      <c r="AX154" s="14">
        <f t="shared" si="24"/>
        <v>8.2511215894524818E-3</v>
      </c>
      <c r="AY154" s="14">
        <f t="shared" si="24"/>
        <v>2.1405191356894348E-2</v>
      </c>
      <c r="AZ154" s="14"/>
      <c r="BA154" s="14"/>
      <c r="BB154" s="14">
        <f t="shared" si="24"/>
        <v>1.718118519763219E-2</v>
      </c>
      <c r="BC154" s="14">
        <f t="shared" si="24"/>
        <v>1.7504649013759283E-2</v>
      </c>
      <c r="BD154" s="14">
        <f t="shared" si="24"/>
        <v>1.7171766255596591E-2</v>
      </c>
      <c r="BE154" s="14">
        <f t="shared" si="24"/>
        <v>1.2907405057211363E-2</v>
      </c>
      <c r="BF154" s="14">
        <f t="shared" si="24"/>
        <v>7.1578336247834148E-3</v>
      </c>
      <c r="BG154" s="14">
        <f t="shared" si="24"/>
        <v>1.3917289325646736E-2</v>
      </c>
      <c r="BH154" s="14">
        <f t="shared" si="24"/>
        <v>1.962188338582253E-2</v>
      </c>
      <c r="BJ154" t="s">
        <v>87</v>
      </c>
      <c r="BK154">
        <f>COUNTIF(C155:AY155,"&lt;0.05")</f>
        <v>38</v>
      </c>
    </row>
    <row r="155" spans="1:64" x14ac:dyDescent="0.3">
      <c r="A155" t="s">
        <v>88</v>
      </c>
      <c r="B155" s="15">
        <f>TDIST(ABS(INDEX(LINEST(B18:B145,$A18:$A145,1,TRUE),1,1)/INDEX(LINEST(B18:B145,$A18:$A145,1,TRUE),2,1)),INDEX(LINEST(B18:B145,$A18:$A145,1,TRUE),4,2),2)</f>
        <v>1.7666901755419895E-6</v>
      </c>
      <c r="C155" s="15"/>
      <c r="D155" s="15">
        <f t="shared" ref="D155:BH155" si="25">TDIST(ABS(INDEX(LINEST(D18:D145,$A18:$A145,1,TRUE),1,1)/INDEX(LINEST(D18:D145,$A18:$A145,1,TRUE),2,1)),INDEX(LINEST(D18:D145,$A18:$A145,1,TRUE),4,2),2)</f>
        <v>0.995680864212935</v>
      </c>
      <c r="E155" s="15">
        <f t="shared" si="25"/>
        <v>0.30392701933725774</v>
      </c>
      <c r="F155" s="15">
        <f t="shared" si="25"/>
        <v>5.4554699955552388E-6</v>
      </c>
      <c r="G155" s="15">
        <f t="shared" si="25"/>
        <v>8.4851013580799721E-6</v>
      </c>
      <c r="H155" s="15">
        <f t="shared" si="25"/>
        <v>4.4823961194716725E-6</v>
      </c>
      <c r="I155" s="15">
        <f t="shared" si="25"/>
        <v>4.0126521201573807E-7</v>
      </c>
      <c r="J155" s="15">
        <f t="shared" si="25"/>
        <v>2.0725341380531454E-7</v>
      </c>
      <c r="K155" s="15">
        <f t="shared" si="25"/>
        <v>3.5115743027684497E-5</v>
      </c>
      <c r="L155" s="15">
        <f t="shared" si="25"/>
        <v>0.32537254798967719</v>
      </c>
      <c r="M155" s="15">
        <f t="shared" si="25"/>
        <v>3.6360364240010927E-2</v>
      </c>
      <c r="N155" s="15">
        <f t="shared" si="25"/>
        <v>8.1872430266927299E-3</v>
      </c>
      <c r="O155" s="15">
        <f t="shared" si="25"/>
        <v>9.2988562779483823E-4</v>
      </c>
      <c r="P155" s="15">
        <f t="shared" si="25"/>
        <v>2.236106508510952E-3</v>
      </c>
      <c r="Q155" s="15">
        <f t="shared" si="25"/>
        <v>2.131760999455226E-3</v>
      </c>
      <c r="R155" s="15">
        <f t="shared" si="25"/>
        <v>8.1153410003994647E-2</v>
      </c>
      <c r="S155" s="15">
        <f t="shared" si="25"/>
        <v>0.33822387454679836</v>
      </c>
      <c r="T155" s="15">
        <f t="shared" si="25"/>
        <v>3.4136968659946737E-6</v>
      </c>
      <c r="U155" s="15">
        <f t="shared" si="25"/>
        <v>1.595480308646345E-5</v>
      </c>
      <c r="V155" s="15">
        <f t="shared" si="25"/>
        <v>2.2963086382173885E-5</v>
      </c>
      <c r="W155" s="15">
        <f t="shared" si="25"/>
        <v>8.6321456984527767E-6</v>
      </c>
      <c r="X155" s="15">
        <f t="shared" si="25"/>
        <v>2.1956724651791262E-3</v>
      </c>
      <c r="Y155" s="15">
        <f t="shared" si="25"/>
        <v>1.8832391770554787E-2</v>
      </c>
      <c r="Z155" s="15">
        <f t="shared" si="25"/>
        <v>0.66857225643520157</v>
      </c>
      <c r="AA155" s="15">
        <f t="shared" si="25"/>
        <v>1.1762190391740323E-3</v>
      </c>
      <c r="AB155" s="15">
        <f t="shared" si="25"/>
        <v>3.8372032519260836E-2</v>
      </c>
      <c r="AC155" s="15">
        <f t="shared" si="25"/>
        <v>1.8155327676254891E-2</v>
      </c>
      <c r="AD155" s="15">
        <f t="shared" si="25"/>
        <v>2.9443404946331137E-3</v>
      </c>
      <c r="AE155" s="15">
        <f t="shared" si="25"/>
        <v>2.8275412840635863E-5</v>
      </c>
      <c r="AF155" s="15">
        <f t="shared" si="25"/>
        <v>1.3531106094940624E-8</v>
      </c>
      <c r="AG155" s="15">
        <f t="shared" si="25"/>
        <v>8.1637006354393934E-6</v>
      </c>
      <c r="AH155" s="15">
        <f t="shared" si="25"/>
        <v>1.0388296259767704E-3</v>
      </c>
      <c r="AI155" s="15">
        <f t="shared" si="25"/>
        <v>9.496612873059713E-4</v>
      </c>
      <c r="AJ155" s="15">
        <f t="shared" si="25"/>
        <v>1.619844077816245E-3</v>
      </c>
      <c r="AK155" s="15">
        <f t="shared" si="25"/>
        <v>0.10243050997168975</v>
      </c>
      <c r="AL155" s="15">
        <f t="shared" si="25"/>
        <v>3.4318057612638873E-4</v>
      </c>
      <c r="AM155" s="15">
        <f t="shared" si="25"/>
        <v>4.2620382206360581E-3</v>
      </c>
      <c r="AN155" s="15">
        <f t="shared" si="25"/>
        <v>1.1102834333405726E-9</v>
      </c>
      <c r="AO155" s="15">
        <f t="shared" si="25"/>
        <v>7.7341184996539414E-2</v>
      </c>
      <c r="AP155" s="15">
        <f t="shared" si="25"/>
        <v>2.345446487539397E-2</v>
      </c>
      <c r="AQ155" s="15">
        <f t="shared" si="25"/>
        <v>0.34003943629236788</v>
      </c>
      <c r="AR155" s="15">
        <f t="shared" si="25"/>
        <v>7.567171507380071E-4</v>
      </c>
      <c r="AS155" s="15">
        <f t="shared" si="25"/>
        <v>6.8473343774979383E-5</v>
      </c>
      <c r="AT155" s="15">
        <f t="shared" si="25"/>
        <v>5.5193601916939576E-3</v>
      </c>
      <c r="AU155" s="15">
        <f t="shared" si="25"/>
        <v>9.0381787652548288E-5</v>
      </c>
      <c r="AV155" s="15">
        <f t="shared" si="25"/>
        <v>2.4363990336615991E-2</v>
      </c>
      <c r="AW155" s="15">
        <f t="shared" si="25"/>
        <v>5.1366875554855109E-3</v>
      </c>
      <c r="AX155" s="15">
        <f t="shared" si="25"/>
        <v>6.7577304299728136E-2</v>
      </c>
      <c r="AY155" s="15">
        <f t="shared" si="25"/>
        <v>5.9028184376754063E-5</v>
      </c>
      <c r="AZ155" s="15"/>
      <c r="BA155" s="15"/>
      <c r="BB155" s="15">
        <f t="shared" si="25"/>
        <v>1.1932804514773036E-3</v>
      </c>
      <c r="BC155" s="15">
        <f t="shared" si="25"/>
        <v>1.1254043687206014E-4</v>
      </c>
      <c r="BD155" s="15">
        <f t="shared" si="25"/>
        <v>2.1643322995224604E-3</v>
      </c>
      <c r="BE155" s="15">
        <f t="shared" si="25"/>
        <v>5.1376625243690884E-3</v>
      </c>
      <c r="BF155" s="15">
        <f t="shared" si="25"/>
        <v>5.580480525449881E-2</v>
      </c>
      <c r="BG155" s="15">
        <f t="shared" si="25"/>
        <v>7.4344241661430379E-4</v>
      </c>
      <c r="BH155" s="15">
        <f t="shared" si="25"/>
        <v>4.2979787638511295E-6</v>
      </c>
      <c r="BJ155" t="s">
        <v>89</v>
      </c>
      <c r="BK155">
        <f>48-BK154</f>
        <v>10</v>
      </c>
    </row>
    <row r="156" spans="1:64" x14ac:dyDescent="0.3">
      <c r="BJ156" t="s">
        <v>90</v>
      </c>
      <c r="BK156">
        <v>2</v>
      </c>
      <c r="BL156" t="s">
        <v>91</v>
      </c>
    </row>
    <row r="157" spans="1:64" x14ac:dyDescent="0.3">
      <c r="A157" s="13" t="s">
        <v>203</v>
      </c>
    </row>
    <row r="158" spans="1:64" x14ac:dyDescent="0.3">
      <c r="A158" t="s">
        <v>86</v>
      </c>
      <c r="B158" s="14">
        <f>LINEST(B23:B145,$A23:$A145,1,FALSE)</f>
        <v>1.5992635203982933E-2</v>
      </c>
      <c r="C158" s="14"/>
      <c r="D158" s="14">
        <f t="shared" ref="D158:BH158" si="26">LINEST(D23:D145,$A23:$A145,1,FALSE)</f>
        <v>2.2661902980743195E-3</v>
      </c>
      <c r="E158" s="14">
        <f t="shared" si="26"/>
        <v>6.6083244121706132E-3</v>
      </c>
      <c r="F158" s="14">
        <f t="shared" si="26"/>
        <v>2.3943325895448279E-2</v>
      </c>
      <c r="G158" s="14">
        <f t="shared" si="26"/>
        <v>2.1844165559582629E-2</v>
      </c>
      <c r="H158" s="14">
        <f t="shared" si="26"/>
        <v>2.2374276096013206E-2</v>
      </c>
      <c r="I158" s="14">
        <f t="shared" si="26"/>
        <v>2.4296088016406349E-2</v>
      </c>
      <c r="J158" s="14">
        <f t="shared" si="26"/>
        <v>2.4471501721891897E-2</v>
      </c>
      <c r="K158" s="14">
        <f t="shared" si="26"/>
        <v>1.7708400510763441E-2</v>
      </c>
      <c r="L158" s="14">
        <f t="shared" si="26"/>
        <v>6.091756845648842E-3</v>
      </c>
      <c r="M158" s="14">
        <f t="shared" si="26"/>
        <v>1.2078394448672146E-2</v>
      </c>
      <c r="N158" s="14">
        <f t="shared" si="26"/>
        <v>1.3862841959990197E-2</v>
      </c>
      <c r="O158" s="14">
        <f t="shared" si="26"/>
        <v>1.8244315177154951E-2</v>
      </c>
      <c r="P158" s="14">
        <f t="shared" si="26"/>
        <v>1.7917349189356523E-2</v>
      </c>
      <c r="Q158" s="14">
        <f t="shared" si="26"/>
        <v>1.6316054223471908E-2</v>
      </c>
      <c r="R158" s="14">
        <f t="shared" si="26"/>
        <v>9.4104293766364422E-3</v>
      </c>
      <c r="S158" s="14">
        <f t="shared" si="26"/>
        <v>6.1775289884046392E-3</v>
      </c>
      <c r="T158" s="14">
        <f t="shared" si="26"/>
        <v>2.2372341386026243E-2</v>
      </c>
      <c r="U158" s="14">
        <f t="shared" si="26"/>
        <v>1.9787568843430373E-2</v>
      </c>
      <c r="V158" s="14">
        <f t="shared" si="26"/>
        <v>2.0858108369555411E-2</v>
      </c>
      <c r="W158" s="14">
        <f t="shared" si="26"/>
        <v>2.6402987192219892E-2</v>
      </c>
      <c r="X158" s="14">
        <f t="shared" si="26"/>
        <v>2.06581883375682E-2</v>
      </c>
      <c r="Y158" s="14">
        <f t="shared" si="26"/>
        <v>1.2413744179747461E-2</v>
      </c>
      <c r="Z158" s="14">
        <f t="shared" si="26"/>
        <v>4.1022300757116541E-3</v>
      </c>
      <c r="AA158" s="14">
        <f t="shared" si="26"/>
        <v>1.7497517122183379E-2</v>
      </c>
      <c r="AB158" s="14">
        <f t="shared" si="26"/>
        <v>9.4400949297700279E-3</v>
      </c>
      <c r="AC158" s="14">
        <f t="shared" si="26"/>
        <v>1.3858972540016248E-2</v>
      </c>
      <c r="AD158" s="14">
        <f t="shared" si="26"/>
        <v>1.5793037623660217E-2</v>
      </c>
      <c r="AE158" s="14">
        <f t="shared" si="26"/>
        <v>2.1284389470018449E-2</v>
      </c>
      <c r="AF158" s="14">
        <f t="shared" si="26"/>
        <v>2.7174936477022099E-2</v>
      </c>
      <c r="AG158" s="14">
        <f t="shared" si="26"/>
        <v>2.1210870490513484E-2</v>
      </c>
      <c r="AH158" s="14">
        <f t="shared" si="26"/>
        <v>1.6688808347628693E-2</v>
      </c>
      <c r="AI158" s="14">
        <f t="shared" si="26"/>
        <v>1.8584179231533198E-2</v>
      </c>
      <c r="AJ158" s="14">
        <f t="shared" si="26"/>
        <v>1.8493247862145467E-2</v>
      </c>
      <c r="AK158" s="14">
        <f t="shared" si="26"/>
        <v>8.4005107634365639E-3</v>
      </c>
      <c r="AL158" s="14">
        <f t="shared" si="26"/>
        <v>1.5431246856096282E-2</v>
      </c>
      <c r="AM158" s="14">
        <f t="shared" si="26"/>
        <v>1.4654783247991129E-2</v>
      </c>
      <c r="AN158" s="14">
        <f t="shared" si="26"/>
        <v>2.8360268795707532E-2</v>
      </c>
      <c r="AO158" s="14">
        <f t="shared" si="26"/>
        <v>8.7848731475151914E-3</v>
      </c>
      <c r="AP158" s="14">
        <f t="shared" si="26"/>
        <v>1.1788832853955196E-2</v>
      </c>
      <c r="AQ158" s="14">
        <f t="shared" si="26"/>
        <v>6.078858779069018E-3</v>
      </c>
      <c r="AR158" s="14">
        <f t="shared" si="26"/>
        <v>1.6334111516683656E-2</v>
      </c>
      <c r="AS158" s="14">
        <f t="shared" si="26"/>
        <v>2.014935961099432E-2</v>
      </c>
      <c r="AT158" s="14">
        <f t="shared" si="26"/>
        <v>1.2870335736673077E-2</v>
      </c>
      <c r="AU158" s="14">
        <f t="shared" si="26"/>
        <v>2.1856418722833455E-2</v>
      </c>
      <c r="AV158" s="14">
        <f t="shared" si="26"/>
        <v>9.259521997652554E-3</v>
      </c>
      <c r="AW158" s="14">
        <f t="shared" si="26"/>
        <v>1.8208845494060443E-2</v>
      </c>
      <c r="AX158" s="14">
        <f t="shared" si="26"/>
        <v>1.0522887619145892E-2</v>
      </c>
      <c r="AY158" s="14">
        <f t="shared" si="26"/>
        <v>2.1331467413034794E-2</v>
      </c>
      <c r="AZ158" s="14"/>
      <c r="BA158" s="14"/>
      <c r="BB158" s="14">
        <f t="shared" si="26"/>
        <v>1.8031419112365957E-2</v>
      </c>
      <c r="BC158" s="14">
        <f t="shared" si="26"/>
        <v>1.8115639473105415E-2</v>
      </c>
      <c r="BD158" s="14">
        <f t="shared" si="26"/>
        <v>1.6544269739414409E-2</v>
      </c>
      <c r="BE158" s="14">
        <f t="shared" si="26"/>
        <v>1.3228989480056814E-2</v>
      </c>
      <c r="BF158" s="14">
        <f t="shared" si="26"/>
        <v>8.0968822416304497E-3</v>
      </c>
      <c r="BG158" s="14">
        <f t="shared" si="26"/>
        <v>1.5008170927888982E-2</v>
      </c>
      <c r="BH158" s="14">
        <f t="shared" si="26"/>
        <v>2.1132092471756049E-2</v>
      </c>
      <c r="BJ158" t="s">
        <v>87</v>
      </c>
      <c r="BK158">
        <f>COUNTIF(C159:AY159,"&lt;0.05")</f>
        <v>37</v>
      </c>
    </row>
    <row r="159" spans="1:64" x14ac:dyDescent="0.3">
      <c r="A159" t="s">
        <v>88</v>
      </c>
      <c r="B159" s="15">
        <f>TDIST(ABS(INDEX(LINEST(B23:B145,$A23:$A145,1,TRUE),1,1)/INDEX(LINEST(B23:B145,$A23:$A145,1,TRUE),2,1)),INDEX(LINEST(B23:B145,$A23:$A145,1,TRUE),4,2),2)</f>
        <v>3.2528612174928796E-6</v>
      </c>
      <c r="C159" s="15"/>
      <c r="D159" s="15">
        <f t="shared" ref="D159:BH159" si="27">TDIST(ABS(INDEX(LINEST(D23:D145,$A23:$A145,1,TRUE),1,1)/INDEX(LINEST(D23:D145,$A23:$A145,1,TRUE),2,1)),INDEX(LINEST(D23:D145,$A23:$A145,1,TRUE),4,2),2)</f>
        <v>0.59721433138237412</v>
      </c>
      <c r="E159" s="15">
        <f t="shared" si="27"/>
        <v>0.13701227055410556</v>
      </c>
      <c r="F159" s="15">
        <f t="shared" si="27"/>
        <v>2.9174236871279709E-6</v>
      </c>
      <c r="G159" s="15">
        <f t="shared" si="27"/>
        <v>2.1162245335208734E-5</v>
      </c>
      <c r="H159" s="15">
        <f t="shared" si="27"/>
        <v>5.1320336862133047E-6</v>
      </c>
      <c r="I159" s="15">
        <f t="shared" si="27"/>
        <v>1.1250773516137155E-6</v>
      </c>
      <c r="J159" s="15">
        <f t="shared" si="27"/>
        <v>4.3544435488731408E-7</v>
      </c>
      <c r="K159" s="15">
        <f t="shared" si="27"/>
        <v>9.771675474044945E-6</v>
      </c>
      <c r="L159" s="15">
        <f t="shared" si="27"/>
        <v>0.14134668578131848</v>
      </c>
      <c r="M159" s="15">
        <f t="shared" si="27"/>
        <v>5.5380987546359686E-2</v>
      </c>
      <c r="N159" s="15">
        <f t="shared" si="27"/>
        <v>1.07571743889808E-2</v>
      </c>
      <c r="O159" s="15">
        <f t="shared" si="27"/>
        <v>1.1028429141356152E-3</v>
      </c>
      <c r="P159" s="15">
        <f t="shared" si="27"/>
        <v>1.2952889724399278E-3</v>
      </c>
      <c r="Q159" s="15">
        <f t="shared" si="27"/>
        <v>2.4119522722949589E-3</v>
      </c>
      <c r="R159" s="15">
        <f t="shared" si="27"/>
        <v>5.9369144881240163E-2</v>
      </c>
      <c r="S159" s="15">
        <f t="shared" si="27"/>
        <v>0.1438670494099871</v>
      </c>
      <c r="T159" s="15">
        <f t="shared" si="27"/>
        <v>8.0324658110356367E-6</v>
      </c>
      <c r="U159" s="15">
        <f t="shared" si="27"/>
        <v>2.3909246505166269E-5</v>
      </c>
      <c r="V159" s="15">
        <f t="shared" si="27"/>
        <v>9.1133631031518512E-5</v>
      </c>
      <c r="W159" s="15">
        <f t="shared" si="27"/>
        <v>1.5754317556624519E-5</v>
      </c>
      <c r="X159" s="15">
        <f t="shared" si="27"/>
        <v>4.6397392325915002E-3</v>
      </c>
      <c r="Y159" s="15">
        <f t="shared" si="27"/>
        <v>1.6739953070216477E-2</v>
      </c>
      <c r="Z159" s="15">
        <f t="shared" si="27"/>
        <v>0.34797616362320094</v>
      </c>
      <c r="AA159" s="15">
        <f t="shared" si="27"/>
        <v>5.8153635343588719E-3</v>
      </c>
      <c r="AB159" s="15">
        <f t="shared" si="27"/>
        <v>2.1362419666771028E-2</v>
      </c>
      <c r="AC159" s="15">
        <f t="shared" si="27"/>
        <v>7.5348676740072354E-2</v>
      </c>
      <c r="AD159" s="15">
        <f t="shared" si="27"/>
        <v>6.3040055260884199E-3</v>
      </c>
      <c r="AE159" s="15">
        <f t="shared" si="27"/>
        <v>8.5206571860549227E-5</v>
      </c>
      <c r="AF159" s="15">
        <f t="shared" si="27"/>
        <v>5.1054423872299061E-8</v>
      </c>
      <c r="AG159" s="15">
        <f t="shared" si="27"/>
        <v>1.3943167319265733E-6</v>
      </c>
      <c r="AH159" s="15">
        <f t="shared" si="27"/>
        <v>3.0846539184792464E-3</v>
      </c>
      <c r="AI159" s="15">
        <f t="shared" si="27"/>
        <v>8.2690572783692946E-4</v>
      </c>
      <c r="AJ159" s="15">
        <f t="shared" si="27"/>
        <v>6.0207611904207654E-4</v>
      </c>
      <c r="AK159" s="15">
        <f t="shared" si="27"/>
        <v>7.5934599929953536E-2</v>
      </c>
      <c r="AL159" s="15">
        <f t="shared" si="27"/>
        <v>1.8335083781614743E-3</v>
      </c>
      <c r="AM159" s="15">
        <f t="shared" si="27"/>
        <v>3.6067989807197498E-3</v>
      </c>
      <c r="AN159" s="15">
        <f t="shared" si="27"/>
        <v>2.7506088926286163E-9</v>
      </c>
      <c r="AO159" s="15">
        <f t="shared" si="27"/>
        <v>3.1703100168421039E-2</v>
      </c>
      <c r="AP159" s="15">
        <f t="shared" si="27"/>
        <v>7.9495320835948471E-2</v>
      </c>
      <c r="AQ159" s="15">
        <f t="shared" si="27"/>
        <v>0.19222212198694225</v>
      </c>
      <c r="AR159" s="15">
        <f t="shared" si="27"/>
        <v>3.1780362634551134E-4</v>
      </c>
      <c r="AS159" s="15">
        <f t="shared" si="27"/>
        <v>1.947364153863989E-4</v>
      </c>
      <c r="AT159" s="15">
        <f t="shared" si="27"/>
        <v>3.2856591794603891E-3</v>
      </c>
      <c r="AU159" s="15">
        <f t="shared" si="27"/>
        <v>1.5662659522285125E-4</v>
      </c>
      <c r="AV159" s="15">
        <f t="shared" si="27"/>
        <v>4.6054259164482379E-2</v>
      </c>
      <c r="AW159" s="15">
        <f t="shared" si="27"/>
        <v>5.1559227884694688E-3</v>
      </c>
      <c r="AX159" s="15">
        <f t="shared" si="27"/>
        <v>2.9296017081300821E-2</v>
      </c>
      <c r="AY159" s="15">
        <f t="shared" si="27"/>
        <v>1.5645933315137149E-4</v>
      </c>
      <c r="AZ159" s="15"/>
      <c r="BA159" s="15"/>
      <c r="BB159" s="15">
        <f t="shared" si="27"/>
        <v>1.5127214950053356E-3</v>
      </c>
      <c r="BC159" s="15">
        <f t="shared" si="27"/>
        <v>1.9899073258457863E-4</v>
      </c>
      <c r="BD159" s="15">
        <f t="shared" si="27"/>
        <v>4.6262681145311686E-3</v>
      </c>
      <c r="BE159" s="15">
        <f t="shared" si="27"/>
        <v>7.0301669077685678E-3</v>
      </c>
      <c r="BF159" s="15">
        <f t="shared" si="27"/>
        <v>4.4710238588133659E-2</v>
      </c>
      <c r="BG159" s="15">
        <f t="shared" si="27"/>
        <v>7.6815240045334998E-4</v>
      </c>
      <c r="BH159" s="15">
        <f t="shared" si="27"/>
        <v>4.3583866400404224E-6</v>
      </c>
      <c r="BJ159" t="s">
        <v>89</v>
      </c>
      <c r="BK159">
        <f>48-BK158</f>
        <v>11</v>
      </c>
    </row>
    <row r="160" spans="1:64" x14ac:dyDescent="0.3">
      <c r="BJ160" t="s">
        <v>90</v>
      </c>
      <c r="BK160">
        <v>2</v>
      </c>
      <c r="BL160" t="s">
        <v>91</v>
      </c>
    </row>
    <row r="161" spans="1:64" x14ac:dyDescent="0.3">
      <c r="A161" s="13" t="s">
        <v>204</v>
      </c>
    </row>
    <row r="162" spans="1:64" x14ac:dyDescent="0.3">
      <c r="A162" t="s">
        <v>86</v>
      </c>
      <c r="B162" s="14">
        <f>LINEST(B82:B145,$A82:$A145,1,FALSE)</f>
        <v>3.7984432234432229E-2</v>
      </c>
      <c r="C162" s="14">
        <f t="shared" ref="C162:BH162" si="28">LINEST(C82:C145,$A82:$A145,1,FALSE)</f>
        <v>7.3383699633699603E-2</v>
      </c>
      <c r="D162" s="14">
        <f t="shared" si="28"/>
        <v>3.3353937728937723E-2</v>
      </c>
      <c r="E162" s="14">
        <f t="shared" si="28"/>
        <v>2.0396062271062273E-2</v>
      </c>
      <c r="F162" s="14">
        <f t="shared" si="28"/>
        <v>6.2756410256410239E-2</v>
      </c>
      <c r="G162" s="14">
        <f t="shared" si="28"/>
        <v>4.993131868131867E-2</v>
      </c>
      <c r="H162" s="14">
        <f t="shared" si="28"/>
        <v>4.4217032967032964E-2</v>
      </c>
      <c r="I162" s="14">
        <f t="shared" si="28"/>
        <v>4.5647893772893772E-2</v>
      </c>
      <c r="J162" s="14">
        <f t="shared" si="28"/>
        <v>6.1030219780219788E-2</v>
      </c>
      <c r="K162" s="14">
        <f t="shared" si="28"/>
        <v>4.2815934065934057E-2</v>
      </c>
      <c r="L162" s="14">
        <f t="shared" si="28"/>
        <v>3.5828754578754583E-2</v>
      </c>
      <c r="M162" s="14">
        <f t="shared" si="28"/>
        <v>3.0748626373626388E-2</v>
      </c>
      <c r="N162" s="14">
        <f t="shared" si="28"/>
        <v>4.1790293040293039E-2</v>
      </c>
      <c r="O162" s="14">
        <f t="shared" si="28"/>
        <v>3.89720695970696E-2</v>
      </c>
      <c r="P162" s="14">
        <f t="shared" si="28"/>
        <v>4.3608058608058602E-2</v>
      </c>
      <c r="Q162" s="14">
        <f t="shared" si="28"/>
        <v>2.5267857142857134E-2</v>
      </c>
      <c r="R162" s="14">
        <f t="shared" si="28"/>
        <v>4.1813186813186812E-2</v>
      </c>
      <c r="S162" s="14">
        <f t="shared" si="28"/>
        <v>3.1838369963369972E-2</v>
      </c>
      <c r="T162" s="14">
        <f t="shared" si="28"/>
        <v>4.5505952380952397E-2</v>
      </c>
      <c r="U162" s="14">
        <f t="shared" si="28"/>
        <v>5.26304945054945E-2</v>
      </c>
      <c r="V162" s="14">
        <f t="shared" si="28"/>
        <v>3.5478479853479843E-2</v>
      </c>
      <c r="W162" s="14">
        <f t="shared" si="28"/>
        <v>3.5780677655677648E-2</v>
      </c>
      <c r="X162" s="14">
        <f t="shared" si="28"/>
        <v>2.9528388278388273E-2</v>
      </c>
      <c r="Y162" s="14">
        <f t="shared" si="28"/>
        <v>2.959249084249084E-2</v>
      </c>
      <c r="Z162" s="14">
        <f t="shared" si="28"/>
        <v>3.1630036630036634E-2</v>
      </c>
      <c r="AA162" s="14">
        <f t="shared" si="28"/>
        <v>3.0991300366300364E-2</v>
      </c>
      <c r="AB162" s="14">
        <f t="shared" si="28"/>
        <v>4.1179029304029301E-2</v>
      </c>
      <c r="AC162" s="14">
        <f t="shared" si="28"/>
        <v>1.3342490842490838E-2</v>
      </c>
      <c r="AD162" s="14">
        <f t="shared" si="28"/>
        <v>2.6975732600732608E-2</v>
      </c>
      <c r="AE162" s="14">
        <f t="shared" si="28"/>
        <v>3.8582875457875455E-2</v>
      </c>
      <c r="AF162" s="14">
        <f t="shared" si="28"/>
        <v>5.4995421245421248E-2</v>
      </c>
      <c r="AG162" s="14">
        <f t="shared" si="28"/>
        <v>5.4642857142857153E-2</v>
      </c>
      <c r="AH162" s="14">
        <f t="shared" si="28"/>
        <v>4.9162087912087912E-2</v>
      </c>
      <c r="AI162" s="14">
        <f t="shared" si="28"/>
        <v>4.0849358974358971E-2</v>
      </c>
      <c r="AJ162" s="14">
        <f t="shared" si="28"/>
        <v>4.7953296703296712E-2</v>
      </c>
      <c r="AK162" s="14">
        <f t="shared" si="28"/>
        <v>2.0858516483516477E-2</v>
      </c>
      <c r="AL162" s="14">
        <f t="shared" si="28"/>
        <v>3.6112637362637381E-2</v>
      </c>
      <c r="AM162" s="14">
        <f t="shared" si="28"/>
        <v>4.6968864468864467E-2</v>
      </c>
      <c r="AN162" s="14">
        <f t="shared" si="28"/>
        <v>4.8846153846153852E-2</v>
      </c>
      <c r="AO162" s="14">
        <f t="shared" si="28"/>
        <v>3.699633699633699E-2</v>
      </c>
      <c r="AP162" s="14">
        <f t="shared" si="28"/>
        <v>1.4700091575091567E-2</v>
      </c>
      <c r="AQ162" s="14">
        <f t="shared" si="28"/>
        <v>3.6353021978021975E-2</v>
      </c>
      <c r="AR162" s="14">
        <f t="shared" si="28"/>
        <v>3.6364468864468869E-2</v>
      </c>
      <c r="AS162" s="14">
        <f t="shared" si="28"/>
        <v>5.1458333333333342E-2</v>
      </c>
      <c r="AT162" s="14">
        <f t="shared" si="28"/>
        <v>4.6011904761904754E-2</v>
      </c>
      <c r="AU162" s="14">
        <f t="shared" si="28"/>
        <v>3.7605311355311352E-2</v>
      </c>
      <c r="AV162" s="14">
        <f t="shared" si="28"/>
        <v>3.156822344322343E-2</v>
      </c>
      <c r="AW162" s="14">
        <f t="shared" si="28"/>
        <v>3.2337454212454222E-2</v>
      </c>
      <c r="AX162" s="14">
        <f t="shared" si="28"/>
        <v>4.6245421245421268E-2</v>
      </c>
      <c r="AY162" s="14">
        <f t="shared" si="28"/>
        <v>3.6797161172161176E-2</v>
      </c>
      <c r="AZ162" s="14"/>
      <c r="BA162" s="14">
        <f t="shared" si="28"/>
        <v>7.3383699633699603E-2</v>
      </c>
      <c r="BB162" s="14">
        <f t="shared" si="28"/>
        <v>3.4806384931932395E-2</v>
      </c>
      <c r="BC162" s="14">
        <f t="shared" si="28"/>
        <v>4.3433048393152887E-2</v>
      </c>
      <c r="BD162" s="14">
        <f t="shared" si="28"/>
        <v>2.6257688783085056E-2</v>
      </c>
      <c r="BE162" s="14">
        <f t="shared" si="28"/>
        <v>3.6795062631582873E-2</v>
      </c>
      <c r="BF162" s="14">
        <f t="shared" si="28"/>
        <v>3.5892803993330086E-2</v>
      </c>
      <c r="BG162" s="14">
        <f t="shared" si="28"/>
        <v>3.1575646905842712E-2</v>
      </c>
      <c r="BH162" s="14">
        <f t="shared" si="28"/>
        <v>5.2083807031304934E-2</v>
      </c>
      <c r="BJ162" t="s">
        <v>87</v>
      </c>
      <c r="BK162">
        <f>COUNTIF(C163:AY163,"&lt;0.05")</f>
        <v>39</v>
      </c>
    </row>
    <row r="163" spans="1:64" x14ac:dyDescent="0.3">
      <c r="A163" t="s">
        <v>88</v>
      </c>
      <c r="B163" s="15">
        <f>TDIST(ABS(INDEX(LINEST(B82:B145,$A82:$A145,1,TRUE),1,1)/INDEX(LINEST(B82:B145,$A82:$A145,1,TRUE),2,1)),INDEX(LINEST(B82:B145,$A82:$A145,1,TRUE),4,2),2)</f>
        <v>2.9464591442919662E-5</v>
      </c>
      <c r="C163" s="15">
        <f t="shared" ref="C163:BH163" si="29">TDIST(ABS(INDEX(LINEST(C82:C145,$A82:$A145,1,TRUE),1,1)/INDEX(LINEST(C82:C145,$A82:$A145,1,TRUE),2,1)),INDEX(LINEST(C82:C145,$A82:$A145,1,TRUE),4,2),2)</f>
        <v>5.8153001082419475E-4</v>
      </c>
      <c r="D163" s="15">
        <f t="shared" si="29"/>
        <v>2.7518303004204713E-3</v>
      </c>
      <c r="E163" s="15">
        <f t="shared" si="29"/>
        <v>9.8120526451097562E-2</v>
      </c>
      <c r="F163" s="15">
        <f t="shared" si="29"/>
        <v>3.7027870681729214E-6</v>
      </c>
      <c r="G163" s="15">
        <f t="shared" si="29"/>
        <v>2.8439219820425071E-4</v>
      </c>
      <c r="H163" s="15">
        <f t="shared" si="29"/>
        <v>5.0486383916507329E-4</v>
      </c>
      <c r="I163" s="15">
        <f t="shared" si="29"/>
        <v>1.8687885941152867E-4</v>
      </c>
      <c r="J163" s="15">
        <f t="shared" si="29"/>
        <v>6.0071097113811498E-7</v>
      </c>
      <c r="K163" s="15">
        <f t="shared" si="29"/>
        <v>3.1771374922348258E-5</v>
      </c>
      <c r="L163" s="15">
        <f t="shared" si="29"/>
        <v>9.3406597688846724E-4</v>
      </c>
      <c r="M163" s="15">
        <f t="shared" si="29"/>
        <v>9.259396802800815E-2</v>
      </c>
      <c r="N163" s="15">
        <f t="shared" si="29"/>
        <v>1.6290418972162368E-3</v>
      </c>
      <c r="O163" s="15">
        <f t="shared" si="29"/>
        <v>1.4245603759833071E-2</v>
      </c>
      <c r="P163" s="15">
        <f t="shared" si="29"/>
        <v>4.0433323388003569E-3</v>
      </c>
      <c r="Q163" s="15">
        <f t="shared" si="29"/>
        <v>8.5298918425613809E-2</v>
      </c>
      <c r="R163" s="15">
        <f t="shared" si="29"/>
        <v>1.6128861393838775E-3</v>
      </c>
      <c r="S163" s="15">
        <f t="shared" si="29"/>
        <v>3.1537121340180769E-3</v>
      </c>
      <c r="T163" s="15">
        <f t="shared" si="29"/>
        <v>2.4294493525700087E-4</v>
      </c>
      <c r="U163" s="15">
        <f t="shared" si="29"/>
        <v>8.9599371742691684E-6</v>
      </c>
      <c r="V163" s="15">
        <f t="shared" si="29"/>
        <v>8.2977694473276662E-3</v>
      </c>
      <c r="W163" s="15">
        <f t="shared" si="29"/>
        <v>2.6979884951228817E-2</v>
      </c>
      <c r="X163" s="15">
        <f t="shared" si="29"/>
        <v>0.16322685204635345</v>
      </c>
      <c r="Y163" s="15">
        <f t="shared" si="29"/>
        <v>4.5931840500246859E-2</v>
      </c>
      <c r="Z163" s="15">
        <f t="shared" si="29"/>
        <v>5.3187574454777323E-3</v>
      </c>
      <c r="AA163" s="15">
        <f t="shared" si="29"/>
        <v>6.103215218503915E-2</v>
      </c>
      <c r="AB163" s="15">
        <f t="shared" si="29"/>
        <v>8.4446019901024335E-5</v>
      </c>
      <c r="AC163" s="15">
        <f t="shared" si="29"/>
        <v>0.56176352369806337</v>
      </c>
      <c r="AD163" s="15">
        <f t="shared" si="29"/>
        <v>7.8484463778920974E-2</v>
      </c>
      <c r="AE163" s="15">
        <f t="shared" si="29"/>
        <v>3.269246638954048E-3</v>
      </c>
      <c r="AF163" s="15">
        <f t="shared" si="29"/>
        <v>6.7884568540972316E-6</v>
      </c>
      <c r="AG163" s="15">
        <f t="shared" si="29"/>
        <v>3.7621204988505655E-6</v>
      </c>
      <c r="AH163" s="15">
        <f t="shared" si="29"/>
        <v>8.9314609568968723E-4</v>
      </c>
      <c r="AI163" s="15">
        <f t="shared" si="29"/>
        <v>3.2424894637294957E-3</v>
      </c>
      <c r="AJ163" s="15">
        <f t="shared" si="29"/>
        <v>6.95607760099193E-4</v>
      </c>
      <c r="AK163" s="15">
        <f t="shared" si="29"/>
        <v>0.10466239032225465</v>
      </c>
      <c r="AL163" s="15">
        <f t="shared" si="29"/>
        <v>2.7860375749989928E-3</v>
      </c>
      <c r="AM163" s="15">
        <f t="shared" si="29"/>
        <v>2.4827912381982946E-4</v>
      </c>
      <c r="AN163" s="15">
        <f t="shared" si="29"/>
        <v>3.3096825247382003E-5</v>
      </c>
      <c r="AO163" s="15">
        <f t="shared" si="29"/>
        <v>5.3887850048717927E-4</v>
      </c>
      <c r="AP163" s="15">
        <f t="shared" si="29"/>
        <v>0.42935101646094775</v>
      </c>
      <c r="AQ163" s="15">
        <f t="shared" si="29"/>
        <v>2.9853393355571411E-3</v>
      </c>
      <c r="AR163" s="15">
        <f t="shared" si="29"/>
        <v>2.2481282714499722E-3</v>
      </c>
      <c r="AS163" s="15">
        <f t="shared" si="29"/>
        <v>1.9795739526125788E-4</v>
      </c>
      <c r="AT163" s="15">
        <f t="shared" si="29"/>
        <v>3.6363704506038858E-5</v>
      </c>
      <c r="AU163" s="15">
        <f t="shared" si="29"/>
        <v>8.3858722212128284E-3</v>
      </c>
      <c r="AV163" s="15">
        <f t="shared" si="29"/>
        <v>3.8132319983684342E-3</v>
      </c>
      <c r="AW163" s="15">
        <f t="shared" si="29"/>
        <v>7.8954317493670087E-2</v>
      </c>
      <c r="AX163" s="15">
        <f t="shared" si="29"/>
        <v>1.4749484744861952E-4</v>
      </c>
      <c r="AY163" s="15">
        <f t="shared" si="29"/>
        <v>9.3361522277980134E-3</v>
      </c>
      <c r="AZ163" s="15"/>
      <c r="BA163" s="15">
        <f t="shared" si="29"/>
        <v>5.8153001082419475E-4</v>
      </c>
      <c r="BB163" s="15">
        <f t="shared" si="29"/>
        <v>3.0072394851769227E-2</v>
      </c>
      <c r="BC163" s="15">
        <f t="shared" si="29"/>
        <v>3.5352219200400839E-4</v>
      </c>
      <c r="BD163" s="15">
        <f t="shared" si="29"/>
        <v>9.5453593020554284E-2</v>
      </c>
      <c r="BE163" s="15">
        <f t="shared" si="29"/>
        <v>1.793912378302998E-3</v>
      </c>
      <c r="BF163" s="15">
        <f t="shared" si="29"/>
        <v>6.0882490010700119E-4</v>
      </c>
      <c r="BG163" s="15">
        <f t="shared" si="29"/>
        <v>6.9742710733372189E-3</v>
      </c>
      <c r="BH163" s="15">
        <f t="shared" si="29"/>
        <v>1.2793082141073231E-5</v>
      </c>
      <c r="BJ163" t="s">
        <v>89</v>
      </c>
      <c r="BK163">
        <f>49-BK162</f>
        <v>10</v>
      </c>
    </row>
    <row r="164" spans="1:64" x14ac:dyDescent="0.3">
      <c r="BJ164" t="s">
        <v>90</v>
      </c>
      <c r="BK164">
        <v>1</v>
      </c>
      <c r="BL164" t="s">
        <v>73</v>
      </c>
    </row>
    <row r="166" spans="1:64" x14ac:dyDescent="0.3">
      <c r="A166" s="11" t="s">
        <v>92</v>
      </c>
    </row>
    <row r="167" spans="1:64" x14ac:dyDescent="0.3">
      <c r="A167" s="13" t="s">
        <v>201</v>
      </c>
      <c r="B167">
        <f>B150*($A$145-$A$17)</f>
        <v>1.9214454382826478</v>
      </c>
      <c r="D167">
        <f t="shared" ref="D167:AY167" si="30">D150*($A$145-$A$17)</f>
        <v>2.8765652951699708E-2</v>
      </c>
      <c r="E167">
        <f t="shared" si="30"/>
        <v>0.52257602862254038</v>
      </c>
      <c r="F167">
        <f t="shared" si="30"/>
        <v>2.6801431127012507</v>
      </c>
      <c r="G167">
        <f t="shared" si="30"/>
        <v>2.6830769230769236</v>
      </c>
      <c r="H167">
        <f t="shared" si="30"/>
        <v>2.6340608228980318</v>
      </c>
      <c r="I167">
        <f t="shared" si="30"/>
        <v>3.0209660107334528</v>
      </c>
      <c r="J167">
        <f t="shared" si="30"/>
        <v>3.0259033989266544</v>
      </c>
      <c r="K167">
        <f t="shared" si="30"/>
        <v>1.9741681574239711</v>
      </c>
      <c r="L167">
        <f t="shared" si="30"/>
        <v>0.52486583184257651</v>
      </c>
      <c r="M167">
        <f t="shared" si="30"/>
        <v>1.477209302325581</v>
      </c>
      <c r="N167">
        <f t="shared" si="30"/>
        <v>1.7177101967799642</v>
      </c>
      <c r="O167">
        <f t="shared" si="30"/>
        <v>2.1683720930232555</v>
      </c>
      <c r="P167">
        <f t="shared" si="30"/>
        <v>1.9890518783542037</v>
      </c>
      <c r="Q167">
        <f t="shared" si="30"/>
        <v>1.8429338103756705</v>
      </c>
      <c r="R167">
        <f t="shared" si="30"/>
        <v>1.0608228980322001</v>
      </c>
      <c r="S167">
        <f t="shared" si="30"/>
        <v>0.50146690518783554</v>
      </c>
      <c r="T167">
        <f t="shared" si="30"/>
        <v>2.7584257602862245</v>
      </c>
      <c r="U167">
        <f t="shared" si="30"/>
        <v>2.4456529516994627</v>
      </c>
      <c r="V167">
        <f t="shared" si="30"/>
        <v>2.6659033989266532</v>
      </c>
      <c r="W167">
        <f t="shared" si="30"/>
        <v>3.2279069767441846</v>
      </c>
      <c r="X167">
        <f t="shared" si="30"/>
        <v>2.5457602862254025</v>
      </c>
      <c r="Y167">
        <f t="shared" si="30"/>
        <v>1.388336314847942</v>
      </c>
      <c r="Z167">
        <f t="shared" si="30"/>
        <v>0.23813953488372069</v>
      </c>
      <c r="AA167">
        <f t="shared" si="30"/>
        <v>2.4749194991055461</v>
      </c>
      <c r="AB167">
        <f t="shared" si="30"/>
        <v>1.1093381037567069</v>
      </c>
      <c r="AC167">
        <f t="shared" si="30"/>
        <v>2.1318067978533088</v>
      </c>
      <c r="AD167">
        <f t="shared" si="30"/>
        <v>1.947763864042934</v>
      </c>
      <c r="AE167">
        <f t="shared" si="30"/>
        <v>2.6937388193202128</v>
      </c>
      <c r="AF167">
        <f t="shared" si="30"/>
        <v>3.41066189624329</v>
      </c>
      <c r="AG167">
        <f t="shared" si="30"/>
        <v>2.2846511627906971</v>
      </c>
      <c r="AH167">
        <f t="shared" si="30"/>
        <v>2.1783899821109123</v>
      </c>
      <c r="AI167">
        <f t="shared" si="30"/>
        <v>2.206296958855098</v>
      </c>
      <c r="AJ167">
        <f t="shared" si="30"/>
        <v>2.0382110912343467</v>
      </c>
      <c r="AK167">
        <f t="shared" si="30"/>
        <v>0.84114490161001798</v>
      </c>
      <c r="AL167">
        <f t="shared" si="30"/>
        <v>2.1794633273703035</v>
      </c>
      <c r="AM167">
        <f t="shared" si="30"/>
        <v>1.734525939177102</v>
      </c>
      <c r="AN167">
        <f t="shared" si="30"/>
        <v>3.4342039355992839</v>
      </c>
      <c r="AO167">
        <f t="shared" si="30"/>
        <v>0.95041144901609997</v>
      </c>
      <c r="AP167">
        <f t="shared" si="30"/>
        <v>1.7583542039355995</v>
      </c>
      <c r="AQ167">
        <f t="shared" si="30"/>
        <v>0.56178890876565279</v>
      </c>
      <c r="AR167">
        <f t="shared" si="30"/>
        <v>1.8356350626118059</v>
      </c>
      <c r="AS167">
        <f t="shared" si="30"/>
        <v>2.5419677996422183</v>
      </c>
      <c r="AT167">
        <f t="shared" si="30"/>
        <v>1.4983184257602855</v>
      </c>
      <c r="AU167">
        <f t="shared" si="30"/>
        <v>2.6883005366726289</v>
      </c>
      <c r="AV167">
        <f t="shared" si="30"/>
        <v>1.2691234347048306</v>
      </c>
      <c r="AW167">
        <f t="shared" si="30"/>
        <v>2.0952415026833622</v>
      </c>
      <c r="AX167">
        <f t="shared" si="30"/>
        <v>1.0787119856887293</v>
      </c>
      <c r="AY167">
        <f t="shared" si="30"/>
        <v>2.7234347048300536</v>
      </c>
    </row>
    <row r="168" spans="1:64" x14ac:dyDescent="0.3">
      <c r="A168" s="13" t="s">
        <v>202</v>
      </c>
      <c r="B168">
        <f>B154*($A$145-$A$18)</f>
        <v>1.9411918604651157</v>
      </c>
      <c r="D168">
        <f t="shared" ref="D168:AY168" si="31">D154*($A$145-$A$18)</f>
        <v>2.7616279069767095E-3</v>
      </c>
      <c r="E168">
        <f t="shared" si="31"/>
        <v>0.54316860465116301</v>
      </c>
      <c r="F168">
        <f t="shared" si="31"/>
        <v>2.7445857558139548</v>
      </c>
      <c r="G168">
        <f t="shared" si="31"/>
        <v>2.7017805232558145</v>
      </c>
      <c r="H168">
        <f t="shared" si="31"/>
        <v>2.656649709302326</v>
      </c>
      <c r="I168">
        <f t="shared" si="31"/>
        <v>2.9862281976744192</v>
      </c>
      <c r="J168">
        <f t="shared" si="31"/>
        <v>2.9672965116279082</v>
      </c>
      <c r="K168">
        <f t="shared" si="31"/>
        <v>1.9598110465116279</v>
      </c>
      <c r="L168">
        <f t="shared" si="31"/>
        <v>0.48441133720930241</v>
      </c>
      <c r="M168">
        <f t="shared" si="31"/>
        <v>1.5711845930232566</v>
      </c>
      <c r="N168">
        <f t="shared" si="31"/>
        <v>1.7286700581395356</v>
      </c>
      <c r="O168">
        <f t="shared" si="31"/>
        <v>2.2009811046511638</v>
      </c>
      <c r="P168">
        <f t="shared" si="31"/>
        <v>2.0192587209302313</v>
      </c>
      <c r="Q168">
        <f t="shared" si="31"/>
        <v>1.9532703488372098</v>
      </c>
      <c r="R168">
        <f t="shared" si="31"/>
        <v>1.0282703488372096</v>
      </c>
      <c r="S168">
        <f t="shared" si="31"/>
        <v>0.4817223837209309</v>
      </c>
      <c r="T168">
        <f t="shared" si="31"/>
        <v>2.7525072674418598</v>
      </c>
      <c r="U168">
        <f t="shared" si="31"/>
        <v>2.3851380813953496</v>
      </c>
      <c r="V168">
        <f t="shared" si="31"/>
        <v>2.6687500000000006</v>
      </c>
      <c r="W168">
        <f t="shared" si="31"/>
        <v>3.2248909883720946</v>
      </c>
      <c r="X168">
        <f t="shared" si="31"/>
        <v>2.6669331395348843</v>
      </c>
      <c r="Y168">
        <f t="shared" si="31"/>
        <v>1.4446220930232554</v>
      </c>
      <c r="Z168">
        <f t="shared" si="31"/>
        <v>0.22285610465116257</v>
      </c>
      <c r="AA168">
        <f t="shared" si="31"/>
        <v>2.5415334302325596</v>
      </c>
      <c r="AB168">
        <f t="shared" si="31"/>
        <v>1.0099200581395347</v>
      </c>
      <c r="AC168">
        <f t="shared" si="31"/>
        <v>2.250799418604652</v>
      </c>
      <c r="AD168">
        <f t="shared" si="31"/>
        <v>2.0484011627906984</v>
      </c>
      <c r="AE168">
        <f t="shared" si="31"/>
        <v>2.6964026162790709</v>
      </c>
      <c r="AF168">
        <f t="shared" si="31"/>
        <v>3.3453125000000004</v>
      </c>
      <c r="AG168">
        <f t="shared" si="31"/>
        <v>2.3246366279069774</v>
      </c>
      <c r="AH168">
        <f t="shared" si="31"/>
        <v>2.1992369186046523</v>
      </c>
      <c r="AI168">
        <f t="shared" si="31"/>
        <v>2.1761264534883722</v>
      </c>
      <c r="AJ168">
        <f t="shared" si="31"/>
        <v>2.0190043604651167</v>
      </c>
      <c r="AK168">
        <f t="shared" si="31"/>
        <v>0.91257267441860457</v>
      </c>
      <c r="AL168">
        <f t="shared" si="31"/>
        <v>2.1445857558139538</v>
      </c>
      <c r="AM168">
        <f t="shared" si="31"/>
        <v>1.6993459302325584</v>
      </c>
      <c r="AN168">
        <f t="shared" si="31"/>
        <v>3.4362645348837213</v>
      </c>
      <c r="AO168">
        <f t="shared" si="31"/>
        <v>0.8608284883720928</v>
      </c>
      <c r="AP168">
        <f t="shared" si="31"/>
        <v>1.8521802325581407</v>
      </c>
      <c r="AQ168">
        <f t="shared" si="31"/>
        <v>0.5276526162790699</v>
      </c>
      <c r="AR168">
        <f t="shared" si="31"/>
        <v>1.805632267441861</v>
      </c>
      <c r="AS168">
        <f t="shared" si="31"/>
        <v>2.5492369186046515</v>
      </c>
      <c r="AT168">
        <f t="shared" si="31"/>
        <v>1.4355377906976747</v>
      </c>
      <c r="AU168">
        <f t="shared" si="31"/>
        <v>2.687899709302326</v>
      </c>
      <c r="AV168">
        <f t="shared" si="31"/>
        <v>1.2591206395348833</v>
      </c>
      <c r="AW168">
        <f t="shared" si="31"/>
        <v>2.1574854651162796</v>
      </c>
      <c r="AX168">
        <f t="shared" si="31"/>
        <v>1.0478924418604652</v>
      </c>
      <c r="AY168">
        <f t="shared" si="31"/>
        <v>2.7184593023255821</v>
      </c>
    </row>
  </sheetData>
  <sortState xmlns:xlrd2="http://schemas.microsoft.com/office/spreadsheetml/2017/richdata2" columnSort="1" ref="C5:AY18">
    <sortCondition ref="C5:AY5"/>
  </sortState>
  <conditionalFormatting sqref="B151:BH151 B159:BH159 B163:BH163">
    <cfRule type="cellIs" dxfId="9" priority="14" operator="lessThanOrEqual">
      <formula>0.05</formula>
    </cfRule>
  </conditionalFormatting>
  <conditionalFormatting sqref="B155:BH155">
    <cfRule type="cellIs" dxfId="8" priority="6" operator="lessThanOrEqual">
      <formula>0.05</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B4088-145D-4D0C-9CA3-5766D0BAC884}">
  <sheetPr>
    <tabColor theme="5" tint="0.59999389629810485"/>
  </sheetPr>
  <dimension ref="A1:BL168"/>
  <sheetViews>
    <sheetView zoomScale="85" zoomScaleNormal="85" zoomScalePageLayoutView="125" workbookViewId="0">
      <pane xSplit="1" ySplit="16" topLeftCell="BC148" activePane="bottomRight" state="frozen"/>
      <selection activeCell="B145" sqref="B145"/>
      <selection pane="topRight" activeCell="B145" sqref="B145"/>
      <selection pane="bottomLeft" activeCell="B145" sqref="B145"/>
      <selection pane="bottomRight" activeCell="BJ150" sqref="BJ150"/>
    </sheetView>
  </sheetViews>
  <sheetFormatPr defaultColWidth="8.88671875" defaultRowHeight="14.4" x14ac:dyDescent="0.3"/>
  <cols>
    <col min="1" max="1" width="13.44140625" customWidth="1"/>
    <col min="2" max="2" width="10.88671875" customWidth="1"/>
    <col min="3" max="3" width="11.109375" customWidth="1"/>
    <col min="4" max="4" width="10.88671875" customWidth="1"/>
    <col min="5" max="52" width="10.44140625" customWidth="1"/>
    <col min="53" max="60" width="13.33203125" customWidth="1"/>
  </cols>
  <sheetData>
    <row r="1" spans="1:60" x14ac:dyDescent="0.3">
      <c r="A1" s="11" t="s">
        <v>17</v>
      </c>
      <c r="B1" s="11"/>
    </row>
    <row r="2" spans="1:60" x14ac:dyDescent="0.3">
      <c r="A2" s="12" t="s">
        <v>18</v>
      </c>
    </row>
    <row r="3" spans="1:60" x14ac:dyDescent="0.3">
      <c r="A3" s="12" t="s">
        <v>190</v>
      </c>
    </row>
    <row r="4" spans="1:60" x14ac:dyDescent="0.3">
      <c r="B4" t="s">
        <v>19</v>
      </c>
      <c r="BA4" s="13" t="s">
        <v>20</v>
      </c>
    </row>
    <row r="5" spans="1:60" s="13" customFormat="1" x14ac:dyDescent="0.3">
      <c r="A5" s="13" t="s">
        <v>21</v>
      </c>
      <c r="B5" s="13" t="s">
        <v>22</v>
      </c>
      <c r="C5" s="13" t="s">
        <v>24</v>
      </c>
      <c r="D5" s="13" t="s">
        <v>23</v>
      </c>
      <c r="E5" s="13" t="s">
        <v>26</v>
      </c>
      <c r="F5" s="13" t="s">
        <v>25</v>
      </c>
      <c r="G5" s="13" t="s">
        <v>27</v>
      </c>
      <c r="H5" s="13" t="s">
        <v>28</v>
      </c>
      <c r="I5" s="13" t="s">
        <v>29</v>
      </c>
      <c r="J5" s="13" t="s">
        <v>30</v>
      </c>
      <c r="K5" s="13" t="s">
        <v>31</v>
      </c>
      <c r="L5" s="13" t="s">
        <v>32</v>
      </c>
      <c r="M5" s="13" t="s">
        <v>36</v>
      </c>
      <c r="N5" s="13" t="s">
        <v>33</v>
      </c>
      <c r="O5" s="13" t="s">
        <v>34</v>
      </c>
      <c r="P5" s="13" t="s">
        <v>35</v>
      </c>
      <c r="Q5" s="13" t="s">
        <v>37</v>
      </c>
      <c r="R5" s="13" t="s">
        <v>38</v>
      </c>
      <c r="S5" s="13" t="s">
        <v>39</v>
      </c>
      <c r="T5" s="13" t="s">
        <v>42</v>
      </c>
      <c r="U5" s="13" t="s">
        <v>41</v>
      </c>
      <c r="V5" s="13" t="s">
        <v>40</v>
      </c>
      <c r="W5" s="13" t="s">
        <v>43</v>
      </c>
      <c r="X5" s="13" t="s">
        <v>44</v>
      </c>
      <c r="Y5" s="13" t="s">
        <v>46</v>
      </c>
      <c r="Z5" s="13" t="s">
        <v>45</v>
      </c>
      <c r="AA5" s="13" t="s">
        <v>47</v>
      </c>
      <c r="AB5" s="13" t="s">
        <v>54</v>
      </c>
      <c r="AC5" s="13" t="s">
        <v>55</v>
      </c>
      <c r="AD5" s="13" t="s">
        <v>48</v>
      </c>
      <c r="AE5" s="13" t="s">
        <v>50</v>
      </c>
      <c r="AF5" s="13" t="s">
        <v>51</v>
      </c>
      <c r="AG5" s="13" t="s">
        <v>52</v>
      </c>
      <c r="AH5" s="13" t="s">
        <v>49</v>
      </c>
      <c r="AI5" s="13" t="s">
        <v>53</v>
      </c>
      <c r="AJ5" s="13" t="s">
        <v>56</v>
      </c>
      <c r="AK5" s="13" t="s">
        <v>57</v>
      </c>
      <c r="AL5" s="13" t="s">
        <v>58</v>
      </c>
      <c r="AM5" s="13" t="s">
        <v>59</v>
      </c>
      <c r="AN5" s="13" t="s">
        <v>60</v>
      </c>
      <c r="AO5" s="13" t="s">
        <v>61</v>
      </c>
      <c r="AP5" s="13" t="s">
        <v>62</v>
      </c>
      <c r="AQ5" s="13" t="s">
        <v>63</v>
      </c>
      <c r="AR5" s="13" t="s">
        <v>64</v>
      </c>
      <c r="AS5" s="13" t="s">
        <v>65</v>
      </c>
      <c r="AT5" s="13" t="s">
        <v>67</v>
      </c>
      <c r="AU5" s="13" t="s">
        <v>66</v>
      </c>
      <c r="AV5" s="13" t="s">
        <v>68</v>
      </c>
      <c r="AW5" s="13" t="s">
        <v>70</v>
      </c>
      <c r="AX5" s="13" t="s">
        <v>69</v>
      </c>
      <c r="AY5" s="13" t="s">
        <v>71</v>
      </c>
      <c r="BA5" s="13" t="s">
        <v>72</v>
      </c>
      <c r="BB5" s="13" t="s">
        <v>74</v>
      </c>
      <c r="BC5" s="13" t="s">
        <v>75</v>
      </c>
      <c r="BD5" s="13" t="s">
        <v>76</v>
      </c>
      <c r="BE5" s="13" t="s">
        <v>77</v>
      </c>
      <c r="BF5" s="13" t="s">
        <v>78</v>
      </c>
      <c r="BG5" s="13" t="s">
        <v>79</v>
      </c>
      <c r="BH5" s="13" t="s">
        <v>80</v>
      </c>
    </row>
    <row r="6" spans="1:60" s="13" customFormat="1" x14ac:dyDescent="0.3">
      <c r="A6" s="13" t="s">
        <v>81</v>
      </c>
      <c r="C6" s="13" t="str">
        <f>VLOOKUP(C5,'State Land Area'!$A$3:$M$61,13)</f>
        <v>Alaska</v>
      </c>
      <c r="D6" s="13" t="str">
        <f>VLOOKUP(D5,'State Land Area'!$A$3:$M$61,13)</f>
        <v>Southeast</v>
      </c>
      <c r="E6" s="13" t="str">
        <f>VLOOKUP(E5,'State Land Area'!$A$3:$M$61,13)</f>
        <v>Southeast</v>
      </c>
      <c r="F6" s="13" t="str">
        <f>VLOOKUP(F5,'State Land Area'!$A$3:$M$61,13)</f>
        <v>Southwest</v>
      </c>
      <c r="G6" s="13" t="str">
        <f>VLOOKUP(G5,'State Land Area'!$A$3:$M$61,13)</f>
        <v>Southwest</v>
      </c>
      <c r="H6" s="13" t="str">
        <f>VLOOKUP(H5,'State Land Area'!$A$3:$M$61,13)</f>
        <v>Southwest</v>
      </c>
      <c r="I6" s="13" t="str">
        <f>VLOOKUP(I5,'State Land Area'!$A$3:$M$61,13)</f>
        <v>Northeast</v>
      </c>
      <c r="J6" s="13" t="str">
        <f>VLOOKUP(J5,'State Land Area'!$A$3:$M$61,13)</f>
        <v>Northeast</v>
      </c>
      <c r="K6" s="13" t="str">
        <f>VLOOKUP(K5,'State Land Area'!$A$3:$M$61,13)</f>
        <v>Southeast</v>
      </c>
      <c r="L6" s="13" t="str">
        <f>VLOOKUP(L5,'State Land Area'!$A$3:$M$61,13)</f>
        <v>Southeast</v>
      </c>
      <c r="M6" s="13" t="str">
        <f>VLOOKUP(M5,'State Land Area'!$A$3:$M$61,13)</f>
        <v>Midwest</v>
      </c>
      <c r="N6" s="13" t="str">
        <f>VLOOKUP(N5,'State Land Area'!$A$3:$M$61,13)</f>
        <v>Northwest</v>
      </c>
      <c r="O6" s="13" t="str">
        <f>VLOOKUP(O5,'State Land Area'!$A$3:$M$61,13)</f>
        <v>Midwest</v>
      </c>
      <c r="P6" s="13" t="str">
        <f>VLOOKUP(P5,'State Land Area'!$A$3:$M$61,13)</f>
        <v>Midwest</v>
      </c>
      <c r="Q6" s="13" t="str">
        <f>VLOOKUP(Q5,'State Land Area'!$A$3:$M$61,13)</f>
        <v>Southern Great Plains</v>
      </c>
      <c r="R6" s="13" t="str">
        <f>VLOOKUP(R5,'State Land Area'!$A$3:$M$61,13)</f>
        <v>Southeast</v>
      </c>
      <c r="S6" s="13" t="str">
        <f>VLOOKUP(S5,'State Land Area'!$A$3:$M$61,13)</f>
        <v>Southeast</v>
      </c>
      <c r="T6" s="13" t="str">
        <f>VLOOKUP(T5,'State Land Area'!$A$3:$M$61,13)</f>
        <v>Northeast</v>
      </c>
      <c r="U6" s="13" t="str">
        <f>VLOOKUP(U5,'State Land Area'!$A$3:$M$61,13)</f>
        <v>Northeast</v>
      </c>
      <c r="V6" s="13" t="str">
        <f>VLOOKUP(V5,'State Land Area'!$A$3:$M$61,13)</f>
        <v>Northeast</v>
      </c>
      <c r="W6" s="13" t="str">
        <f>VLOOKUP(W5,'State Land Area'!$A$3:$M$61,13)</f>
        <v>Midwest</v>
      </c>
      <c r="X6" s="13" t="str">
        <f>VLOOKUP(X5,'State Land Area'!$A$3:$M$61,13)</f>
        <v>Midwest</v>
      </c>
      <c r="Y6" s="13" t="str">
        <f>VLOOKUP(Y5,'State Land Area'!$A$3:$M$61,13)</f>
        <v>Midwest</v>
      </c>
      <c r="Z6" s="13" t="str">
        <f>VLOOKUP(Z5,'State Land Area'!$A$3:$M$61,13)</f>
        <v>Southeast</v>
      </c>
      <c r="AA6" s="13" t="str">
        <f>VLOOKUP(AA5,'State Land Area'!$A$3:$M$61,13)</f>
        <v>Northern Great Plains</v>
      </c>
      <c r="AB6" s="13" t="str">
        <f>VLOOKUP(AB5,'State Land Area'!$A$3:$M$61,13)</f>
        <v>Southeast</v>
      </c>
      <c r="AC6" s="13" t="str">
        <f>VLOOKUP(AC5,'State Land Area'!$A$3:$M$61,13)</f>
        <v>Northern Great Plains</v>
      </c>
      <c r="AD6" s="13" t="str">
        <f>VLOOKUP(AD5,'State Land Area'!$A$3:$M$61,13)</f>
        <v>Northern Great Plains</v>
      </c>
      <c r="AE6" s="13" t="str">
        <f>VLOOKUP(AE5,'State Land Area'!$A$3:$M$61,13)</f>
        <v>Northeast</v>
      </c>
      <c r="AF6" s="13" t="str">
        <f>VLOOKUP(AF5,'State Land Area'!$A$3:$M$61,13)</f>
        <v>Northeast</v>
      </c>
      <c r="AG6" s="13" t="str">
        <f>VLOOKUP(AG5,'State Land Area'!$A$3:$M$61,13)</f>
        <v>Southwest</v>
      </c>
      <c r="AH6" s="13" t="str">
        <f>VLOOKUP(AH5,'State Land Area'!$A$3:$M$61,13)</f>
        <v>Southwest</v>
      </c>
      <c r="AI6" s="13" t="str">
        <f>VLOOKUP(AI5,'State Land Area'!$A$3:$M$61,13)</f>
        <v>Northeast</v>
      </c>
      <c r="AJ6" s="13" t="str">
        <f>VLOOKUP(AJ5,'State Land Area'!$A$3:$M$61,13)</f>
        <v>Midwest</v>
      </c>
      <c r="AK6" s="13" t="str">
        <f>VLOOKUP(AK5,'State Land Area'!$A$3:$M$61,13)</f>
        <v>Southern Great Plains</v>
      </c>
      <c r="AL6" s="13" t="str">
        <f>VLOOKUP(AL5,'State Land Area'!$A$3:$M$61,13)</f>
        <v>Northwest</v>
      </c>
      <c r="AM6" s="13" t="str">
        <f>VLOOKUP(AM5,'State Land Area'!$A$3:$M$61,13)</f>
        <v>Northeast</v>
      </c>
      <c r="AN6" s="13" t="str">
        <f>VLOOKUP(AN5,'State Land Area'!$A$3:$M$61,13)</f>
        <v>Northeast</v>
      </c>
      <c r="AO6" s="13" t="str">
        <f>VLOOKUP(AO5,'State Land Area'!$A$3:$M$61,13)</f>
        <v>Southeast</v>
      </c>
      <c r="AP6" s="13" t="str">
        <f>VLOOKUP(AP5,'State Land Area'!$A$3:$M$61,13)</f>
        <v>Northern Great Plains</v>
      </c>
      <c r="AQ6" s="13" t="str">
        <f>VLOOKUP(AQ5,'State Land Area'!$A$3:$M$61,13)</f>
        <v>Southeast</v>
      </c>
      <c r="AR6" s="13" t="str">
        <f>VLOOKUP(AR5,'State Land Area'!$A$3:$M$61,13)</f>
        <v>Southern Great Plains</v>
      </c>
      <c r="AS6" s="13" t="str">
        <f>VLOOKUP(AS5,'State Land Area'!$A$3:$M$61,13)</f>
        <v>Southwest</v>
      </c>
      <c r="AT6" s="13" t="str">
        <f>VLOOKUP(AT5,'State Land Area'!$A$3:$M$61,13)</f>
        <v>Southeast</v>
      </c>
      <c r="AU6" s="13" t="str">
        <f>VLOOKUP(AU5,'State Land Area'!$A$3:$M$61,13)</f>
        <v>Northeast</v>
      </c>
      <c r="AV6" s="13" t="str">
        <f>VLOOKUP(AV5,'State Land Area'!$A$3:$M$61,13)</f>
        <v>Northwest</v>
      </c>
      <c r="AW6" s="13" t="str">
        <f>VLOOKUP(AW5,'State Land Area'!$A$3:$M$61,13)</f>
        <v>Midwest</v>
      </c>
      <c r="AX6" s="13" t="str">
        <f>VLOOKUP(AX5,'State Land Area'!$A$3:$M$61,13)</f>
        <v>Northeast</v>
      </c>
      <c r="AY6" s="13" t="str">
        <f>VLOOKUP(AY5,'State Land Area'!$A$3:$M$61,13)</f>
        <v>Northern Great Plains</v>
      </c>
    </row>
    <row r="7" spans="1:60" s="13" customFormat="1" x14ac:dyDescent="0.3">
      <c r="A7" s="13" t="s">
        <v>82</v>
      </c>
      <c r="C7" s="13">
        <f>VLOOKUP(C5,'State Land Area'!$A$3:$N$61,14)</f>
        <v>1</v>
      </c>
      <c r="D7" s="13">
        <f>VLOOKUP(D5,'State Land Area'!$A$3:$N$61,14)</f>
        <v>0.10072274396089148</v>
      </c>
      <c r="E7" s="13">
        <f>VLOOKUP(E5,'State Land Area'!$A$3:$N$61,14)</f>
        <v>0.10347927431255792</v>
      </c>
      <c r="F7" s="13">
        <f>VLOOKUP(F5,'State Land Area'!$A$3:$N$61,14)</f>
        <v>0.16552523059437249</v>
      </c>
      <c r="G7" s="13">
        <f>VLOOKUP(G5,'State Land Area'!$A$3:$N$61,14)</f>
        <v>0.22697480583443835</v>
      </c>
      <c r="H7" s="13">
        <f>VLOOKUP(H5,'State Land Area'!$A$3:$N$61,14)</f>
        <v>0.15102073527911755</v>
      </c>
      <c r="I7" s="13">
        <f>VLOOKUP(I5,'State Land Area'!$A$3:$N$61,14)</f>
        <v>2.4486863607157853E-2</v>
      </c>
      <c r="J7" s="13">
        <f>VLOOKUP(J5,'State Land Area'!$A$3:$N$61,14)</f>
        <v>9.8605159442873257E-3</v>
      </c>
      <c r="K7" s="13">
        <f>VLOOKUP(K5,'State Land Area'!$A$3:$N$61,14)</f>
        <v>0.10660771748944921</v>
      </c>
      <c r="L7" s="13">
        <f>VLOOKUP(L5,'State Land Area'!$A$3:$N$61,14)</f>
        <v>0.11436021049868141</v>
      </c>
      <c r="M7" s="13">
        <f>VLOOKUP(M5,'State Land Area'!$A$3:$N$61,14)</f>
        <v>0.1249446385512524</v>
      </c>
      <c r="N7" s="13">
        <f>VLOOKUP(N5,'State Land Area'!$A$3:$N$61,14)</f>
        <v>0.33721238631124095</v>
      </c>
      <c r="O7" s="13">
        <f>VLOOKUP(O5,'State Land Area'!$A$3:$N$61,14)</f>
        <v>0.12418411763916415</v>
      </c>
      <c r="P7" s="13">
        <f>VLOOKUP(P5,'State Land Area'!$A$3:$N$61,14)</f>
        <v>8.0129825393345885E-2</v>
      </c>
      <c r="Q7" s="13">
        <f>VLOOKUP(Q5,'State Land Area'!$A$3:$N$61,14)</f>
        <v>0.19864865849836366</v>
      </c>
      <c r="R7" s="13">
        <f>VLOOKUP(R5,'State Land Area'!$A$3:$N$61,14)</f>
        <v>7.8543215474755665E-2</v>
      </c>
      <c r="S7" s="13">
        <f>VLOOKUP(S5,'State Land Area'!$A$3:$N$61,14)</f>
        <v>8.5915840304212759E-2</v>
      </c>
      <c r="T7" s="13">
        <f>VLOOKUP(T5,'State Land Area'!$A$3:$N$61,14)</f>
        <v>3.9467360123850916E-2</v>
      </c>
      <c r="U7" s="13">
        <f>VLOOKUP(U5,'State Land Area'!$A$3:$N$61,14)</f>
        <v>4.9100208947823756E-2</v>
      </c>
      <c r="V7" s="13">
        <f>VLOOKUP(V5,'State Land Area'!$A$3:$N$61,14)</f>
        <v>0.15603292572486682</v>
      </c>
      <c r="W7" s="13">
        <f>VLOOKUP(W5,'State Land Area'!$A$3:$N$61,14)</f>
        <v>0.12644331211330867</v>
      </c>
      <c r="X7" s="13">
        <f>VLOOKUP(X5,'State Land Area'!$A$3:$N$61,14)</f>
        <v>0.1780670242606171</v>
      </c>
      <c r="Y7" s="13">
        <f>VLOOKUP(Y5,'State Land Area'!$A$3:$N$61,14)</f>
        <v>0.15370574998546063</v>
      </c>
      <c r="Z7" s="13">
        <f>VLOOKUP(Z5,'State Land Area'!$A$3:$N$61,14)</f>
        <v>9.3316308874595771E-2</v>
      </c>
      <c r="AA7" s="13">
        <f>VLOOKUP(AA5,'State Land Area'!$A$3:$N$61,14)</f>
        <v>0.31348623418471305</v>
      </c>
      <c r="AB7" s="13">
        <f>VLOOKUP(AB5,'State Land Area'!$A$3:$N$61,14)</f>
        <v>9.6695345719820372E-2</v>
      </c>
      <c r="AC7" s="13">
        <f>VLOOKUP(AC5,'State Land Area'!$A$3:$N$61,14)</f>
        <v>0.14862384925883007</v>
      </c>
      <c r="AD7" s="13">
        <f>VLOOKUP(AD5,'State Land Area'!$A$3:$N$61,14)</f>
        <v>0.16547625714568803</v>
      </c>
      <c r="AE7" s="13">
        <f>VLOOKUP(AE5,'State Land Area'!$A$3:$N$61,14)</f>
        <v>4.5290579134561387E-2</v>
      </c>
      <c r="AF7" s="13">
        <f>VLOOKUP(AF5,'State Land Area'!$A$3:$N$61,14)</f>
        <v>3.7205866728727034E-2</v>
      </c>
      <c r="AG7" s="13">
        <f>VLOOKUP(AG5,'State Land Area'!$A$3:$N$61,14)</f>
        <v>0.17674821863115101</v>
      </c>
      <c r="AH7" s="13">
        <f>VLOOKUP(AH5,'State Land Area'!$A$3:$N$61,14)</f>
        <v>0.159966194063561</v>
      </c>
      <c r="AI7" s="13">
        <f>VLOOKUP(AI5,'State Land Area'!$A$3:$N$61,14)</f>
        <v>0.23842312693200848</v>
      </c>
      <c r="AJ7" s="13">
        <f>VLOOKUP(AJ5,'State Land Area'!$A$3:$N$61,14)</f>
        <v>9.139224537088815E-2</v>
      </c>
      <c r="AK7" s="13">
        <f>VLOOKUP(AK5,'State Land Area'!$A$3:$N$61,14)</f>
        <v>0.16667759985033687</v>
      </c>
      <c r="AL7" s="13">
        <f>VLOOKUP(AL5,'State Land Area'!$A$3:$N$61,14)</f>
        <v>0.39165241944368506</v>
      </c>
      <c r="AM7" s="13">
        <f>VLOOKUP(AM5,'State Land Area'!$A$3:$N$61,14)</f>
        <v>0.22634665101666018</v>
      </c>
      <c r="AN7" s="13">
        <f>VLOOKUP(AN5,'State Land Area'!$A$3:$N$61,14)</f>
        <v>5.2312844978928139E-3</v>
      </c>
      <c r="AO7" s="13">
        <f>VLOOKUP(AO5,'State Land Area'!$A$3:$N$61,14)</f>
        <v>5.980437783160901E-2</v>
      </c>
      <c r="AP7" s="13">
        <f>VLOOKUP(AP5,'State Land Area'!$A$3:$N$61,14)</f>
        <v>0.16329216440575015</v>
      </c>
      <c r="AQ7" s="13">
        <f>VLOOKUP(AQ5,'State Land Area'!$A$3:$N$61,14)</f>
        <v>8.2009761220033173E-2</v>
      </c>
      <c r="AR7" s="13">
        <f>VLOOKUP(AR5,'State Land Area'!$A$3:$N$61,14)</f>
        <v>0.63467374165129942</v>
      </c>
      <c r="AS7" s="13">
        <f>VLOOKUP(AS5,'State Land Area'!$A$3:$N$61,14)</f>
        <v>0.11976481559735964</v>
      </c>
      <c r="AT7" s="13">
        <f>VLOOKUP(AT5,'State Land Area'!$A$3:$N$61,14)</f>
        <v>7.8545204313393235E-2</v>
      </c>
      <c r="AU7" s="13">
        <f>VLOOKUP(AU5,'State Land Area'!$A$3:$N$61,14)</f>
        <v>4.6631285509746684E-2</v>
      </c>
      <c r="AV7" s="13">
        <f>VLOOKUP(AV5,'State Land Area'!$A$3:$N$61,14)</f>
        <v>0.27113519424507398</v>
      </c>
      <c r="AW7" s="13">
        <f>VLOOKUP(AW5,'State Land Area'!$A$3:$N$61,14)</f>
        <v>0.12113308668596302</v>
      </c>
      <c r="AX7" s="13">
        <f>VLOOKUP(AX5,'State Land Area'!$A$3:$N$61,14)</f>
        <v>0.12161471640265713</v>
      </c>
      <c r="AY7" s="13">
        <f>VLOOKUP(AY5,'State Land Area'!$A$3:$N$61,14)</f>
        <v>0.20912149500501867</v>
      </c>
    </row>
    <row r="8" spans="1:60" s="13" customFormat="1" hidden="1" x14ac:dyDescent="0.3">
      <c r="A8" t="s">
        <v>72</v>
      </c>
      <c r="C8">
        <f t="shared" ref="C8:L16" si="0">IF(C$6=$A8,C$7,0)</f>
        <v>1</v>
      </c>
      <c r="D8">
        <f t="shared" si="0"/>
        <v>0</v>
      </c>
      <c r="E8">
        <f t="shared" si="0"/>
        <v>0</v>
      </c>
      <c r="F8">
        <f t="shared" si="0"/>
        <v>0</v>
      </c>
      <c r="G8">
        <f t="shared" si="0"/>
        <v>0</v>
      </c>
      <c r="H8">
        <f t="shared" si="0"/>
        <v>0</v>
      </c>
      <c r="I8">
        <f t="shared" si="0"/>
        <v>0</v>
      </c>
      <c r="J8">
        <f t="shared" si="0"/>
        <v>0</v>
      </c>
      <c r="K8">
        <f t="shared" si="0"/>
        <v>0</v>
      </c>
      <c r="L8">
        <f t="shared" si="0"/>
        <v>0</v>
      </c>
      <c r="M8">
        <f t="shared" ref="M8:V16" si="1">IF(M$6=$A8,M$7,0)</f>
        <v>0</v>
      </c>
      <c r="N8">
        <f t="shared" si="1"/>
        <v>0</v>
      </c>
      <c r="O8">
        <f t="shared" si="1"/>
        <v>0</v>
      </c>
      <c r="P8">
        <f t="shared" si="1"/>
        <v>0</v>
      </c>
      <c r="Q8">
        <f t="shared" si="1"/>
        <v>0</v>
      </c>
      <c r="R8">
        <f t="shared" si="1"/>
        <v>0</v>
      </c>
      <c r="S8">
        <f t="shared" si="1"/>
        <v>0</v>
      </c>
      <c r="T8">
        <f t="shared" si="1"/>
        <v>0</v>
      </c>
      <c r="U8">
        <f t="shared" si="1"/>
        <v>0</v>
      </c>
      <c r="V8">
        <f t="shared" si="1"/>
        <v>0</v>
      </c>
      <c r="W8">
        <f t="shared" ref="W8:AF16" si="2">IF(W$6=$A8,W$7,0)</f>
        <v>0</v>
      </c>
      <c r="X8">
        <f t="shared" si="2"/>
        <v>0</v>
      </c>
      <c r="Y8">
        <f t="shared" si="2"/>
        <v>0</v>
      </c>
      <c r="Z8">
        <f t="shared" si="2"/>
        <v>0</v>
      </c>
      <c r="AA8">
        <f t="shared" si="2"/>
        <v>0</v>
      </c>
      <c r="AB8">
        <f t="shared" si="2"/>
        <v>0</v>
      </c>
      <c r="AC8">
        <f t="shared" si="2"/>
        <v>0</v>
      </c>
      <c r="AD8">
        <f t="shared" si="2"/>
        <v>0</v>
      </c>
      <c r="AE8">
        <f t="shared" si="2"/>
        <v>0</v>
      </c>
      <c r="AF8">
        <f t="shared" si="2"/>
        <v>0</v>
      </c>
      <c r="AG8">
        <f t="shared" ref="AG8:AP16" si="3">IF(AG$6=$A8,AG$7,0)</f>
        <v>0</v>
      </c>
      <c r="AH8">
        <f t="shared" si="3"/>
        <v>0</v>
      </c>
      <c r="AI8">
        <f t="shared" si="3"/>
        <v>0</v>
      </c>
      <c r="AJ8">
        <f t="shared" si="3"/>
        <v>0</v>
      </c>
      <c r="AK8">
        <f t="shared" si="3"/>
        <v>0</v>
      </c>
      <c r="AL8">
        <f t="shared" si="3"/>
        <v>0</v>
      </c>
      <c r="AM8">
        <f t="shared" si="3"/>
        <v>0</v>
      </c>
      <c r="AN8">
        <f t="shared" si="3"/>
        <v>0</v>
      </c>
      <c r="AO8">
        <f t="shared" si="3"/>
        <v>0</v>
      </c>
      <c r="AP8">
        <f t="shared" si="3"/>
        <v>0</v>
      </c>
      <c r="AQ8">
        <f t="shared" ref="AQ8:AY16" si="4">IF(AQ$6=$A8,AQ$7,0)</f>
        <v>0</v>
      </c>
      <c r="AR8">
        <f t="shared" si="4"/>
        <v>0</v>
      </c>
      <c r="AS8">
        <f t="shared" si="4"/>
        <v>0</v>
      </c>
      <c r="AT8">
        <f t="shared" si="4"/>
        <v>0</v>
      </c>
      <c r="AU8">
        <f t="shared" si="4"/>
        <v>0</v>
      </c>
      <c r="AV8">
        <f t="shared" si="4"/>
        <v>0</v>
      </c>
      <c r="AW8">
        <f t="shared" si="4"/>
        <v>0</v>
      </c>
      <c r="AX8">
        <f t="shared" si="4"/>
        <v>0</v>
      </c>
      <c r="AY8">
        <f t="shared" si="4"/>
        <v>0</v>
      </c>
      <c r="AZ8"/>
    </row>
    <row r="9" spans="1:60" s="13" customFormat="1" hidden="1" x14ac:dyDescent="0.3">
      <c r="A9" t="s">
        <v>73</v>
      </c>
      <c r="C9">
        <f t="shared" si="0"/>
        <v>0</v>
      </c>
      <c r="D9">
        <f t="shared" si="0"/>
        <v>0</v>
      </c>
      <c r="E9">
        <f t="shared" si="0"/>
        <v>0</v>
      </c>
      <c r="F9">
        <f t="shared" si="0"/>
        <v>0</v>
      </c>
      <c r="G9">
        <f t="shared" si="0"/>
        <v>0</v>
      </c>
      <c r="H9">
        <f t="shared" si="0"/>
        <v>0</v>
      </c>
      <c r="I9">
        <f t="shared" si="0"/>
        <v>0</v>
      </c>
      <c r="J9">
        <f t="shared" si="0"/>
        <v>0</v>
      </c>
      <c r="K9">
        <f t="shared" si="0"/>
        <v>0</v>
      </c>
      <c r="L9">
        <f t="shared" si="0"/>
        <v>0</v>
      </c>
      <c r="M9">
        <f t="shared" si="1"/>
        <v>0</v>
      </c>
      <c r="N9">
        <f t="shared" si="1"/>
        <v>0</v>
      </c>
      <c r="O9">
        <f t="shared" si="1"/>
        <v>0</v>
      </c>
      <c r="P9">
        <f t="shared" si="1"/>
        <v>0</v>
      </c>
      <c r="Q9">
        <f t="shared" si="1"/>
        <v>0</v>
      </c>
      <c r="R9">
        <f t="shared" si="1"/>
        <v>0</v>
      </c>
      <c r="S9">
        <f t="shared" si="1"/>
        <v>0</v>
      </c>
      <c r="T9">
        <f t="shared" si="1"/>
        <v>0</v>
      </c>
      <c r="U9">
        <f t="shared" si="1"/>
        <v>0</v>
      </c>
      <c r="V9">
        <f t="shared" si="1"/>
        <v>0</v>
      </c>
      <c r="W9">
        <f t="shared" si="2"/>
        <v>0</v>
      </c>
      <c r="X9">
        <f t="shared" si="2"/>
        <v>0</v>
      </c>
      <c r="Y9">
        <f t="shared" si="2"/>
        <v>0</v>
      </c>
      <c r="Z9">
        <f t="shared" si="2"/>
        <v>0</v>
      </c>
      <c r="AA9">
        <f t="shared" si="2"/>
        <v>0</v>
      </c>
      <c r="AB9">
        <f t="shared" si="2"/>
        <v>0</v>
      </c>
      <c r="AC9">
        <f t="shared" si="2"/>
        <v>0</v>
      </c>
      <c r="AD9">
        <f t="shared" si="2"/>
        <v>0</v>
      </c>
      <c r="AE9">
        <f t="shared" si="2"/>
        <v>0</v>
      </c>
      <c r="AF9">
        <f t="shared" si="2"/>
        <v>0</v>
      </c>
      <c r="AG9">
        <f t="shared" si="3"/>
        <v>0</v>
      </c>
      <c r="AH9">
        <f t="shared" si="3"/>
        <v>0</v>
      </c>
      <c r="AI9">
        <f t="shared" si="3"/>
        <v>0</v>
      </c>
      <c r="AJ9">
        <f t="shared" si="3"/>
        <v>0</v>
      </c>
      <c r="AK9">
        <f t="shared" si="3"/>
        <v>0</v>
      </c>
      <c r="AL9">
        <f t="shared" si="3"/>
        <v>0</v>
      </c>
      <c r="AM9">
        <f t="shared" si="3"/>
        <v>0</v>
      </c>
      <c r="AN9">
        <f t="shared" si="3"/>
        <v>0</v>
      </c>
      <c r="AO9">
        <f t="shared" si="3"/>
        <v>0</v>
      </c>
      <c r="AP9">
        <f t="shared" si="3"/>
        <v>0</v>
      </c>
      <c r="AQ9">
        <f t="shared" si="4"/>
        <v>0</v>
      </c>
      <c r="AR9">
        <f t="shared" si="4"/>
        <v>0</v>
      </c>
      <c r="AS9">
        <f t="shared" si="4"/>
        <v>0</v>
      </c>
      <c r="AT9">
        <f t="shared" si="4"/>
        <v>0</v>
      </c>
      <c r="AU9">
        <f t="shared" si="4"/>
        <v>0</v>
      </c>
      <c r="AV9">
        <f t="shared" si="4"/>
        <v>0</v>
      </c>
      <c r="AW9">
        <f t="shared" si="4"/>
        <v>0</v>
      </c>
      <c r="AX9">
        <f t="shared" si="4"/>
        <v>0</v>
      </c>
      <c r="AY9">
        <f t="shared" si="4"/>
        <v>0</v>
      </c>
      <c r="AZ9"/>
    </row>
    <row r="10" spans="1:60" s="13" customFormat="1" hidden="1" x14ac:dyDescent="0.3">
      <c r="A10" t="s">
        <v>74</v>
      </c>
      <c r="C10">
        <f t="shared" si="0"/>
        <v>0</v>
      </c>
      <c r="D10">
        <f t="shared" si="0"/>
        <v>0</v>
      </c>
      <c r="E10">
        <f t="shared" si="0"/>
        <v>0</v>
      </c>
      <c r="F10">
        <f t="shared" si="0"/>
        <v>0</v>
      </c>
      <c r="G10">
        <f t="shared" si="0"/>
        <v>0</v>
      </c>
      <c r="H10">
        <f t="shared" si="0"/>
        <v>0</v>
      </c>
      <c r="I10">
        <f t="shared" si="0"/>
        <v>0</v>
      </c>
      <c r="J10">
        <f t="shared" si="0"/>
        <v>0</v>
      </c>
      <c r="K10">
        <f t="shared" si="0"/>
        <v>0</v>
      </c>
      <c r="L10">
        <f t="shared" si="0"/>
        <v>0</v>
      </c>
      <c r="M10">
        <f t="shared" si="1"/>
        <v>0.1249446385512524</v>
      </c>
      <c r="N10">
        <f t="shared" si="1"/>
        <v>0</v>
      </c>
      <c r="O10">
        <f t="shared" si="1"/>
        <v>0.12418411763916415</v>
      </c>
      <c r="P10">
        <f t="shared" si="1"/>
        <v>8.0129825393345885E-2</v>
      </c>
      <c r="Q10">
        <f t="shared" si="1"/>
        <v>0</v>
      </c>
      <c r="R10">
        <f t="shared" si="1"/>
        <v>0</v>
      </c>
      <c r="S10">
        <f t="shared" si="1"/>
        <v>0</v>
      </c>
      <c r="T10">
        <f t="shared" si="1"/>
        <v>0</v>
      </c>
      <c r="U10">
        <f t="shared" si="1"/>
        <v>0</v>
      </c>
      <c r="V10">
        <f t="shared" si="1"/>
        <v>0</v>
      </c>
      <c r="W10">
        <f t="shared" si="2"/>
        <v>0.12644331211330867</v>
      </c>
      <c r="X10">
        <f t="shared" si="2"/>
        <v>0.1780670242606171</v>
      </c>
      <c r="Y10">
        <f t="shared" si="2"/>
        <v>0.15370574998546063</v>
      </c>
      <c r="Z10">
        <f t="shared" si="2"/>
        <v>0</v>
      </c>
      <c r="AA10">
        <f t="shared" si="2"/>
        <v>0</v>
      </c>
      <c r="AB10">
        <f t="shared" si="2"/>
        <v>0</v>
      </c>
      <c r="AC10">
        <f t="shared" si="2"/>
        <v>0</v>
      </c>
      <c r="AD10">
        <f t="shared" si="2"/>
        <v>0</v>
      </c>
      <c r="AE10">
        <f t="shared" si="2"/>
        <v>0</v>
      </c>
      <c r="AF10">
        <f t="shared" si="2"/>
        <v>0</v>
      </c>
      <c r="AG10">
        <f t="shared" si="3"/>
        <v>0</v>
      </c>
      <c r="AH10">
        <f t="shared" si="3"/>
        <v>0</v>
      </c>
      <c r="AI10">
        <f t="shared" si="3"/>
        <v>0</v>
      </c>
      <c r="AJ10">
        <f t="shared" si="3"/>
        <v>9.139224537088815E-2</v>
      </c>
      <c r="AK10">
        <f t="shared" si="3"/>
        <v>0</v>
      </c>
      <c r="AL10">
        <f t="shared" si="3"/>
        <v>0</v>
      </c>
      <c r="AM10">
        <f t="shared" si="3"/>
        <v>0</v>
      </c>
      <c r="AN10">
        <f t="shared" si="3"/>
        <v>0</v>
      </c>
      <c r="AO10">
        <f t="shared" si="3"/>
        <v>0</v>
      </c>
      <c r="AP10">
        <f t="shared" si="3"/>
        <v>0</v>
      </c>
      <c r="AQ10">
        <f t="shared" si="4"/>
        <v>0</v>
      </c>
      <c r="AR10">
        <f t="shared" si="4"/>
        <v>0</v>
      </c>
      <c r="AS10">
        <f t="shared" si="4"/>
        <v>0</v>
      </c>
      <c r="AT10">
        <f t="shared" si="4"/>
        <v>0</v>
      </c>
      <c r="AU10">
        <f t="shared" si="4"/>
        <v>0</v>
      </c>
      <c r="AV10">
        <f t="shared" si="4"/>
        <v>0</v>
      </c>
      <c r="AW10">
        <f t="shared" si="4"/>
        <v>0.12113308668596302</v>
      </c>
      <c r="AX10">
        <f t="shared" si="4"/>
        <v>0</v>
      </c>
      <c r="AY10">
        <f t="shared" si="4"/>
        <v>0</v>
      </c>
      <c r="AZ10"/>
    </row>
    <row r="11" spans="1:60" s="13" customFormat="1" hidden="1" x14ac:dyDescent="0.3">
      <c r="A11" t="s">
        <v>75</v>
      </c>
      <c r="C11">
        <f t="shared" si="0"/>
        <v>0</v>
      </c>
      <c r="D11">
        <f t="shared" si="0"/>
        <v>0</v>
      </c>
      <c r="E11">
        <f t="shared" si="0"/>
        <v>0</v>
      </c>
      <c r="F11">
        <f t="shared" si="0"/>
        <v>0</v>
      </c>
      <c r="G11">
        <f t="shared" si="0"/>
        <v>0</v>
      </c>
      <c r="H11">
        <f t="shared" si="0"/>
        <v>0</v>
      </c>
      <c r="I11">
        <f t="shared" si="0"/>
        <v>2.4486863607157853E-2</v>
      </c>
      <c r="J11">
        <f t="shared" si="0"/>
        <v>9.8605159442873257E-3</v>
      </c>
      <c r="K11">
        <f t="shared" si="0"/>
        <v>0</v>
      </c>
      <c r="L11">
        <f t="shared" si="0"/>
        <v>0</v>
      </c>
      <c r="M11">
        <f t="shared" si="1"/>
        <v>0</v>
      </c>
      <c r="N11">
        <f t="shared" si="1"/>
        <v>0</v>
      </c>
      <c r="O11">
        <f t="shared" si="1"/>
        <v>0</v>
      </c>
      <c r="P11">
        <f t="shared" si="1"/>
        <v>0</v>
      </c>
      <c r="Q11">
        <f t="shared" si="1"/>
        <v>0</v>
      </c>
      <c r="R11">
        <f t="shared" si="1"/>
        <v>0</v>
      </c>
      <c r="S11">
        <f t="shared" si="1"/>
        <v>0</v>
      </c>
      <c r="T11">
        <f t="shared" si="1"/>
        <v>3.9467360123850916E-2</v>
      </c>
      <c r="U11">
        <f t="shared" si="1"/>
        <v>4.9100208947823756E-2</v>
      </c>
      <c r="V11">
        <f t="shared" si="1"/>
        <v>0.15603292572486682</v>
      </c>
      <c r="W11">
        <f t="shared" si="2"/>
        <v>0</v>
      </c>
      <c r="X11">
        <f t="shared" si="2"/>
        <v>0</v>
      </c>
      <c r="Y11">
        <f t="shared" si="2"/>
        <v>0</v>
      </c>
      <c r="Z11">
        <f t="shared" si="2"/>
        <v>0</v>
      </c>
      <c r="AA11">
        <f t="shared" si="2"/>
        <v>0</v>
      </c>
      <c r="AB11">
        <f t="shared" si="2"/>
        <v>0</v>
      </c>
      <c r="AC11">
        <f t="shared" si="2"/>
        <v>0</v>
      </c>
      <c r="AD11">
        <f t="shared" si="2"/>
        <v>0</v>
      </c>
      <c r="AE11">
        <f t="shared" si="2"/>
        <v>4.5290579134561387E-2</v>
      </c>
      <c r="AF11">
        <f t="shared" si="2"/>
        <v>3.7205866728727034E-2</v>
      </c>
      <c r="AG11">
        <f t="shared" si="3"/>
        <v>0</v>
      </c>
      <c r="AH11">
        <f t="shared" si="3"/>
        <v>0</v>
      </c>
      <c r="AI11">
        <f t="shared" si="3"/>
        <v>0.23842312693200848</v>
      </c>
      <c r="AJ11">
        <f t="shared" si="3"/>
        <v>0</v>
      </c>
      <c r="AK11">
        <f t="shared" si="3"/>
        <v>0</v>
      </c>
      <c r="AL11">
        <f t="shared" si="3"/>
        <v>0</v>
      </c>
      <c r="AM11">
        <f t="shared" si="3"/>
        <v>0.22634665101666018</v>
      </c>
      <c r="AN11">
        <f t="shared" si="3"/>
        <v>5.2312844978928139E-3</v>
      </c>
      <c r="AO11">
        <f t="shared" si="3"/>
        <v>0</v>
      </c>
      <c r="AP11">
        <f t="shared" si="3"/>
        <v>0</v>
      </c>
      <c r="AQ11">
        <f t="shared" si="4"/>
        <v>0</v>
      </c>
      <c r="AR11">
        <f t="shared" si="4"/>
        <v>0</v>
      </c>
      <c r="AS11">
        <f t="shared" si="4"/>
        <v>0</v>
      </c>
      <c r="AT11">
        <f t="shared" si="4"/>
        <v>0</v>
      </c>
      <c r="AU11">
        <f t="shared" si="4"/>
        <v>4.6631285509746684E-2</v>
      </c>
      <c r="AV11">
        <f t="shared" si="4"/>
        <v>0</v>
      </c>
      <c r="AW11">
        <f t="shared" si="4"/>
        <v>0</v>
      </c>
      <c r="AX11">
        <f t="shared" si="4"/>
        <v>0.12161471640265713</v>
      </c>
      <c r="AY11">
        <f t="shared" si="4"/>
        <v>0</v>
      </c>
      <c r="AZ11"/>
    </row>
    <row r="12" spans="1:60" s="13" customFormat="1" hidden="1" x14ac:dyDescent="0.3">
      <c r="A12" t="s">
        <v>76</v>
      </c>
      <c r="C12">
        <f t="shared" si="0"/>
        <v>0</v>
      </c>
      <c r="D12">
        <f t="shared" si="0"/>
        <v>0</v>
      </c>
      <c r="E12">
        <f t="shared" si="0"/>
        <v>0</v>
      </c>
      <c r="F12">
        <f t="shared" si="0"/>
        <v>0</v>
      </c>
      <c r="G12">
        <f t="shared" si="0"/>
        <v>0</v>
      </c>
      <c r="H12">
        <f t="shared" si="0"/>
        <v>0</v>
      </c>
      <c r="I12">
        <f t="shared" si="0"/>
        <v>0</v>
      </c>
      <c r="J12">
        <f t="shared" si="0"/>
        <v>0</v>
      </c>
      <c r="K12">
        <f t="shared" si="0"/>
        <v>0</v>
      </c>
      <c r="L12">
        <f t="shared" si="0"/>
        <v>0</v>
      </c>
      <c r="M12">
        <f t="shared" si="1"/>
        <v>0</v>
      </c>
      <c r="N12">
        <f t="shared" si="1"/>
        <v>0</v>
      </c>
      <c r="O12">
        <f t="shared" si="1"/>
        <v>0</v>
      </c>
      <c r="P12">
        <f t="shared" si="1"/>
        <v>0</v>
      </c>
      <c r="Q12">
        <f t="shared" si="1"/>
        <v>0</v>
      </c>
      <c r="R12">
        <f t="shared" si="1"/>
        <v>0</v>
      </c>
      <c r="S12">
        <f t="shared" si="1"/>
        <v>0</v>
      </c>
      <c r="T12">
        <f t="shared" si="1"/>
        <v>0</v>
      </c>
      <c r="U12">
        <f t="shared" si="1"/>
        <v>0</v>
      </c>
      <c r="V12">
        <f t="shared" si="1"/>
        <v>0</v>
      </c>
      <c r="W12">
        <f t="shared" si="2"/>
        <v>0</v>
      </c>
      <c r="X12">
        <f t="shared" si="2"/>
        <v>0</v>
      </c>
      <c r="Y12">
        <f t="shared" si="2"/>
        <v>0</v>
      </c>
      <c r="Z12">
        <f t="shared" si="2"/>
        <v>0</v>
      </c>
      <c r="AA12">
        <f t="shared" si="2"/>
        <v>0.31348623418471305</v>
      </c>
      <c r="AB12">
        <f t="shared" si="2"/>
        <v>0</v>
      </c>
      <c r="AC12">
        <f t="shared" si="2"/>
        <v>0.14862384925883007</v>
      </c>
      <c r="AD12">
        <f t="shared" si="2"/>
        <v>0.16547625714568803</v>
      </c>
      <c r="AE12">
        <f t="shared" si="2"/>
        <v>0</v>
      </c>
      <c r="AF12">
        <f t="shared" si="2"/>
        <v>0</v>
      </c>
      <c r="AG12">
        <f t="shared" si="3"/>
        <v>0</v>
      </c>
      <c r="AH12">
        <f t="shared" si="3"/>
        <v>0</v>
      </c>
      <c r="AI12">
        <f t="shared" si="3"/>
        <v>0</v>
      </c>
      <c r="AJ12">
        <f t="shared" si="3"/>
        <v>0</v>
      </c>
      <c r="AK12">
        <f t="shared" si="3"/>
        <v>0</v>
      </c>
      <c r="AL12">
        <f t="shared" si="3"/>
        <v>0</v>
      </c>
      <c r="AM12">
        <f t="shared" si="3"/>
        <v>0</v>
      </c>
      <c r="AN12">
        <f t="shared" si="3"/>
        <v>0</v>
      </c>
      <c r="AO12">
        <f t="shared" si="3"/>
        <v>0</v>
      </c>
      <c r="AP12">
        <f t="shared" si="3"/>
        <v>0.16329216440575015</v>
      </c>
      <c r="AQ12">
        <f t="shared" si="4"/>
        <v>0</v>
      </c>
      <c r="AR12">
        <f t="shared" si="4"/>
        <v>0</v>
      </c>
      <c r="AS12">
        <f t="shared" si="4"/>
        <v>0</v>
      </c>
      <c r="AT12">
        <f t="shared" si="4"/>
        <v>0</v>
      </c>
      <c r="AU12">
        <f t="shared" si="4"/>
        <v>0</v>
      </c>
      <c r="AV12">
        <f t="shared" si="4"/>
        <v>0</v>
      </c>
      <c r="AW12">
        <f t="shared" si="4"/>
        <v>0</v>
      </c>
      <c r="AX12">
        <f t="shared" si="4"/>
        <v>0</v>
      </c>
      <c r="AY12">
        <f t="shared" si="4"/>
        <v>0.20912149500501867</v>
      </c>
      <c r="AZ12"/>
    </row>
    <row r="13" spans="1:60" s="13" customFormat="1" hidden="1" x14ac:dyDescent="0.3">
      <c r="A13" t="s">
        <v>77</v>
      </c>
      <c r="C13">
        <f t="shared" si="0"/>
        <v>0</v>
      </c>
      <c r="D13">
        <f t="shared" si="0"/>
        <v>0</v>
      </c>
      <c r="E13">
        <f t="shared" si="0"/>
        <v>0</v>
      </c>
      <c r="F13">
        <f t="shared" si="0"/>
        <v>0</v>
      </c>
      <c r="G13">
        <f t="shared" si="0"/>
        <v>0</v>
      </c>
      <c r="H13">
        <f t="shared" si="0"/>
        <v>0</v>
      </c>
      <c r="I13">
        <f t="shared" si="0"/>
        <v>0</v>
      </c>
      <c r="J13">
        <f t="shared" si="0"/>
        <v>0</v>
      </c>
      <c r="K13">
        <f t="shared" si="0"/>
        <v>0</v>
      </c>
      <c r="L13">
        <f t="shared" si="0"/>
        <v>0</v>
      </c>
      <c r="M13">
        <f t="shared" si="1"/>
        <v>0</v>
      </c>
      <c r="N13">
        <f t="shared" si="1"/>
        <v>0.33721238631124095</v>
      </c>
      <c r="O13">
        <f t="shared" si="1"/>
        <v>0</v>
      </c>
      <c r="P13">
        <f t="shared" si="1"/>
        <v>0</v>
      </c>
      <c r="Q13">
        <f t="shared" si="1"/>
        <v>0</v>
      </c>
      <c r="R13">
        <f t="shared" si="1"/>
        <v>0</v>
      </c>
      <c r="S13">
        <f t="shared" si="1"/>
        <v>0</v>
      </c>
      <c r="T13">
        <f t="shared" si="1"/>
        <v>0</v>
      </c>
      <c r="U13">
        <f t="shared" si="1"/>
        <v>0</v>
      </c>
      <c r="V13">
        <f t="shared" si="1"/>
        <v>0</v>
      </c>
      <c r="W13">
        <f t="shared" si="2"/>
        <v>0</v>
      </c>
      <c r="X13">
        <f t="shared" si="2"/>
        <v>0</v>
      </c>
      <c r="Y13">
        <f t="shared" si="2"/>
        <v>0</v>
      </c>
      <c r="Z13">
        <f t="shared" si="2"/>
        <v>0</v>
      </c>
      <c r="AA13">
        <f t="shared" si="2"/>
        <v>0</v>
      </c>
      <c r="AB13">
        <f t="shared" si="2"/>
        <v>0</v>
      </c>
      <c r="AC13">
        <f t="shared" si="2"/>
        <v>0</v>
      </c>
      <c r="AD13">
        <f t="shared" si="2"/>
        <v>0</v>
      </c>
      <c r="AE13">
        <f t="shared" si="2"/>
        <v>0</v>
      </c>
      <c r="AF13">
        <f t="shared" si="2"/>
        <v>0</v>
      </c>
      <c r="AG13">
        <f t="shared" si="3"/>
        <v>0</v>
      </c>
      <c r="AH13">
        <f t="shared" si="3"/>
        <v>0</v>
      </c>
      <c r="AI13">
        <f t="shared" si="3"/>
        <v>0</v>
      </c>
      <c r="AJ13">
        <f t="shared" si="3"/>
        <v>0</v>
      </c>
      <c r="AK13">
        <f t="shared" si="3"/>
        <v>0</v>
      </c>
      <c r="AL13">
        <f t="shared" si="3"/>
        <v>0.39165241944368506</v>
      </c>
      <c r="AM13">
        <f t="shared" si="3"/>
        <v>0</v>
      </c>
      <c r="AN13">
        <f t="shared" si="3"/>
        <v>0</v>
      </c>
      <c r="AO13">
        <f t="shared" si="3"/>
        <v>0</v>
      </c>
      <c r="AP13">
        <f t="shared" si="3"/>
        <v>0</v>
      </c>
      <c r="AQ13">
        <f t="shared" si="4"/>
        <v>0</v>
      </c>
      <c r="AR13">
        <f t="shared" si="4"/>
        <v>0</v>
      </c>
      <c r="AS13">
        <f t="shared" si="4"/>
        <v>0</v>
      </c>
      <c r="AT13">
        <f t="shared" si="4"/>
        <v>0</v>
      </c>
      <c r="AU13">
        <f t="shared" si="4"/>
        <v>0</v>
      </c>
      <c r="AV13">
        <f t="shared" si="4"/>
        <v>0.27113519424507398</v>
      </c>
      <c r="AW13">
        <f t="shared" si="4"/>
        <v>0</v>
      </c>
      <c r="AX13">
        <f t="shared" si="4"/>
        <v>0</v>
      </c>
      <c r="AY13">
        <f t="shared" si="4"/>
        <v>0</v>
      </c>
      <c r="AZ13"/>
    </row>
    <row r="14" spans="1:60" s="13" customFormat="1" hidden="1" x14ac:dyDescent="0.3">
      <c r="A14" t="s">
        <v>78</v>
      </c>
      <c r="C14">
        <f t="shared" si="0"/>
        <v>0</v>
      </c>
      <c r="D14">
        <f t="shared" si="0"/>
        <v>0.10072274396089148</v>
      </c>
      <c r="E14">
        <f t="shared" si="0"/>
        <v>0.10347927431255792</v>
      </c>
      <c r="F14">
        <f t="shared" si="0"/>
        <v>0</v>
      </c>
      <c r="G14">
        <f t="shared" si="0"/>
        <v>0</v>
      </c>
      <c r="H14">
        <f t="shared" si="0"/>
        <v>0</v>
      </c>
      <c r="I14">
        <f t="shared" si="0"/>
        <v>0</v>
      </c>
      <c r="J14">
        <f t="shared" si="0"/>
        <v>0</v>
      </c>
      <c r="K14">
        <f t="shared" si="0"/>
        <v>0.10660771748944921</v>
      </c>
      <c r="L14">
        <f t="shared" si="0"/>
        <v>0.11436021049868141</v>
      </c>
      <c r="M14">
        <f t="shared" si="1"/>
        <v>0</v>
      </c>
      <c r="N14">
        <f t="shared" si="1"/>
        <v>0</v>
      </c>
      <c r="O14">
        <f t="shared" si="1"/>
        <v>0</v>
      </c>
      <c r="P14">
        <f t="shared" si="1"/>
        <v>0</v>
      </c>
      <c r="Q14">
        <f t="shared" si="1"/>
        <v>0</v>
      </c>
      <c r="R14">
        <f t="shared" si="1"/>
        <v>7.8543215474755665E-2</v>
      </c>
      <c r="S14">
        <f t="shared" si="1"/>
        <v>8.5915840304212759E-2</v>
      </c>
      <c r="T14">
        <f t="shared" si="1"/>
        <v>0</v>
      </c>
      <c r="U14">
        <f t="shared" si="1"/>
        <v>0</v>
      </c>
      <c r="V14">
        <f t="shared" si="1"/>
        <v>0</v>
      </c>
      <c r="W14">
        <f t="shared" si="2"/>
        <v>0</v>
      </c>
      <c r="X14">
        <f t="shared" si="2"/>
        <v>0</v>
      </c>
      <c r="Y14">
        <f t="shared" si="2"/>
        <v>0</v>
      </c>
      <c r="Z14">
        <f t="shared" si="2"/>
        <v>9.3316308874595771E-2</v>
      </c>
      <c r="AA14">
        <f t="shared" si="2"/>
        <v>0</v>
      </c>
      <c r="AB14">
        <f t="shared" si="2"/>
        <v>9.6695345719820372E-2</v>
      </c>
      <c r="AC14">
        <f t="shared" si="2"/>
        <v>0</v>
      </c>
      <c r="AD14">
        <f t="shared" si="2"/>
        <v>0</v>
      </c>
      <c r="AE14">
        <f t="shared" si="2"/>
        <v>0</v>
      </c>
      <c r="AF14">
        <f t="shared" si="2"/>
        <v>0</v>
      </c>
      <c r="AG14">
        <f t="shared" si="3"/>
        <v>0</v>
      </c>
      <c r="AH14">
        <f t="shared" si="3"/>
        <v>0</v>
      </c>
      <c r="AI14">
        <f t="shared" si="3"/>
        <v>0</v>
      </c>
      <c r="AJ14">
        <f t="shared" si="3"/>
        <v>0</v>
      </c>
      <c r="AK14">
        <f t="shared" si="3"/>
        <v>0</v>
      </c>
      <c r="AL14">
        <f t="shared" si="3"/>
        <v>0</v>
      </c>
      <c r="AM14">
        <f t="shared" si="3"/>
        <v>0</v>
      </c>
      <c r="AN14">
        <f t="shared" si="3"/>
        <v>0</v>
      </c>
      <c r="AO14">
        <f t="shared" si="3"/>
        <v>5.980437783160901E-2</v>
      </c>
      <c r="AP14">
        <f t="shared" si="3"/>
        <v>0</v>
      </c>
      <c r="AQ14">
        <f t="shared" si="4"/>
        <v>8.2009761220033173E-2</v>
      </c>
      <c r="AR14">
        <f t="shared" si="4"/>
        <v>0</v>
      </c>
      <c r="AS14">
        <f t="shared" si="4"/>
        <v>0</v>
      </c>
      <c r="AT14">
        <f t="shared" si="4"/>
        <v>7.8545204313393235E-2</v>
      </c>
      <c r="AU14">
        <f t="shared" si="4"/>
        <v>0</v>
      </c>
      <c r="AV14">
        <f t="shared" si="4"/>
        <v>0</v>
      </c>
      <c r="AW14">
        <f t="shared" si="4"/>
        <v>0</v>
      </c>
      <c r="AX14">
        <f t="shared" si="4"/>
        <v>0</v>
      </c>
      <c r="AY14">
        <f t="shared" si="4"/>
        <v>0</v>
      </c>
      <c r="AZ14"/>
    </row>
    <row r="15" spans="1:60" s="13" customFormat="1" hidden="1" x14ac:dyDescent="0.3">
      <c r="A15" t="s">
        <v>79</v>
      </c>
      <c r="C15">
        <f t="shared" si="0"/>
        <v>0</v>
      </c>
      <c r="D15">
        <f t="shared" si="0"/>
        <v>0</v>
      </c>
      <c r="E15">
        <f t="shared" si="0"/>
        <v>0</v>
      </c>
      <c r="F15">
        <f t="shared" si="0"/>
        <v>0</v>
      </c>
      <c r="G15">
        <f t="shared" si="0"/>
        <v>0</v>
      </c>
      <c r="H15">
        <f t="shared" si="0"/>
        <v>0</v>
      </c>
      <c r="I15">
        <f t="shared" si="0"/>
        <v>0</v>
      </c>
      <c r="J15">
        <f t="shared" si="0"/>
        <v>0</v>
      </c>
      <c r="K15">
        <f t="shared" si="0"/>
        <v>0</v>
      </c>
      <c r="L15">
        <f t="shared" si="0"/>
        <v>0</v>
      </c>
      <c r="M15">
        <f t="shared" si="1"/>
        <v>0</v>
      </c>
      <c r="N15">
        <f t="shared" si="1"/>
        <v>0</v>
      </c>
      <c r="O15">
        <f t="shared" si="1"/>
        <v>0</v>
      </c>
      <c r="P15">
        <f t="shared" si="1"/>
        <v>0</v>
      </c>
      <c r="Q15">
        <f t="shared" si="1"/>
        <v>0.19864865849836366</v>
      </c>
      <c r="R15">
        <f t="shared" si="1"/>
        <v>0</v>
      </c>
      <c r="S15">
        <f t="shared" si="1"/>
        <v>0</v>
      </c>
      <c r="T15">
        <f t="shared" si="1"/>
        <v>0</v>
      </c>
      <c r="U15">
        <f t="shared" si="1"/>
        <v>0</v>
      </c>
      <c r="V15">
        <f t="shared" si="1"/>
        <v>0</v>
      </c>
      <c r="W15">
        <f t="shared" si="2"/>
        <v>0</v>
      </c>
      <c r="X15">
        <f t="shared" si="2"/>
        <v>0</v>
      </c>
      <c r="Y15">
        <f t="shared" si="2"/>
        <v>0</v>
      </c>
      <c r="Z15">
        <f t="shared" si="2"/>
        <v>0</v>
      </c>
      <c r="AA15">
        <f t="shared" si="2"/>
        <v>0</v>
      </c>
      <c r="AB15">
        <f t="shared" si="2"/>
        <v>0</v>
      </c>
      <c r="AC15">
        <f t="shared" si="2"/>
        <v>0</v>
      </c>
      <c r="AD15">
        <f t="shared" si="2"/>
        <v>0</v>
      </c>
      <c r="AE15">
        <f t="shared" si="2"/>
        <v>0</v>
      </c>
      <c r="AF15">
        <f t="shared" si="2"/>
        <v>0</v>
      </c>
      <c r="AG15">
        <f t="shared" si="3"/>
        <v>0</v>
      </c>
      <c r="AH15">
        <f t="shared" si="3"/>
        <v>0</v>
      </c>
      <c r="AI15">
        <f t="shared" si="3"/>
        <v>0</v>
      </c>
      <c r="AJ15">
        <f t="shared" si="3"/>
        <v>0</v>
      </c>
      <c r="AK15">
        <f t="shared" si="3"/>
        <v>0.16667759985033687</v>
      </c>
      <c r="AL15">
        <f t="shared" si="3"/>
        <v>0</v>
      </c>
      <c r="AM15">
        <f t="shared" si="3"/>
        <v>0</v>
      </c>
      <c r="AN15">
        <f t="shared" si="3"/>
        <v>0</v>
      </c>
      <c r="AO15">
        <f t="shared" si="3"/>
        <v>0</v>
      </c>
      <c r="AP15">
        <f t="shared" si="3"/>
        <v>0</v>
      </c>
      <c r="AQ15">
        <f t="shared" si="4"/>
        <v>0</v>
      </c>
      <c r="AR15">
        <f t="shared" si="4"/>
        <v>0.63467374165129942</v>
      </c>
      <c r="AS15">
        <f t="shared" si="4"/>
        <v>0</v>
      </c>
      <c r="AT15">
        <f t="shared" si="4"/>
        <v>0</v>
      </c>
      <c r="AU15">
        <f t="shared" si="4"/>
        <v>0</v>
      </c>
      <c r="AV15">
        <f t="shared" si="4"/>
        <v>0</v>
      </c>
      <c r="AW15">
        <f t="shared" si="4"/>
        <v>0</v>
      </c>
      <c r="AX15">
        <f t="shared" si="4"/>
        <v>0</v>
      </c>
      <c r="AY15">
        <f t="shared" si="4"/>
        <v>0</v>
      </c>
      <c r="AZ15"/>
    </row>
    <row r="16" spans="1:60" s="13" customFormat="1" hidden="1" x14ac:dyDescent="0.3">
      <c r="A16" t="s">
        <v>80</v>
      </c>
      <c r="C16">
        <f t="shared" si="0"/>
        <v>0</v>
      </c>
      <c r="D16">
        <f t="shared" si="0"/>
        <v>0</v>
      </c>
      <c r="E16">
        <f t="shared" si="0"/>
        <v>0</v>
      </c>
      <c r="F16">
        <f t="shared" si="0"/>
        <v>0.16552523059437249</v>
      </c>
      <c r="G16">
        <f t="shared" si="0"/>
        <v>0.22697480583443835</v>
      </c>
      <c r="H16">
        <f t="shared" si="0"/>
        <v>0.15102073527911755</v>
      </c>
      <c r="I16">
        <f t="shared" si="0"/>
        <v>0</v>
      </c>
      <c r="J16">
        <f t="shared" si="0"/>
        <v>0</v>
      </c>
      <c r="K16">
        <f t="shared" si="0"/>
        <v>0</v>
      </c>
      <c r="L16">
        <f t="shared" si="0"/>
        <v>0</v>
      </c>
      <c r="M16">
        <f t="shared" si="1"/>
        <v>0</v>
      </c>
      <c r="N16">
        <f t="shared" si="1"/>
        <v>0</v>
      </c>
      <c r="O16">
        <f t="shared" si="1"/>
        <v>0</v>
      </c>
      <c r="P16">
        <f t="shared" si="1"/>
        <v>0</v>
      </c>
      <c r="Q16">
        <f t="shared" si="1"/>
        <v>0</v>
      </c>
      <c r="R16">
        <f t="shared" si="1"/>
        <v>0</v>
      </c>
      <c r="S16">
        <f t="shared" si="1"/>
        <v>0</v>
      </c>
      <c r="T16">
        <f t="shared" si="1"/>
        <v>0</v>
      </c>
      <c r="U16">
        <f t="shared" si="1"/>
        <v>0</v>
      </c>
      <c r="V16">
        <f t="shared" si="1"/>
        <v>0</v>
      </c>
      <c r="W16">
        <f t="shared" si="2"/>
        <v>0</v>
      </c>
      <c r="X16">
        <f t="shared" si="2"/>
        <v>0</v>
      </c>
      <c r="Y16">
        <f t="shared" si="2"/>
        <v>0</v>
      </c>
      <c r="Z16">
        <f t="shared" si="2"/>
        <v>0</v>
      </c>
      <c r="AA16">
        <f t="shared" si="2"/>
        <v>0</v>
      </c>
      <c r="AB16">
        <f t="shared" si="2"/>
        <v>0</v>
      </c>
      <c r="AC16">
        <f t="shared" si="2"/>
        <v>0</v>
      </c>
      <c r="AD16">
        <f t="shared" si="2"/>
        <v>0</v>
      </c>
      <c r="AE16">
        <f t="shared" si="2"/>
        <v>0</v>
      </c>
      <c r="AF16">
        <f t="shared" si="2"/>
        <v>0</v>
      </c>
      <c r="AG16">
        <f t="shared" si="3"/>
        <v>0.17674821863115101</v>
      </c>
      <c r="AH16">
        <f t="shared" si="3"/>
        <v>0.159966194063561</v>
      </c>
      <c r="AI16">
        <f t="shared" si="3"/>
        <v>0</v>
      </c>
      <c r="AJ16">
        <f t="shared" si="3"/>
        <v>0</v>
      </c>
      <c r="AK16">
        <f t="shared" si="3"/>
        <v>0</v>
      </c>
      <c r="AL16">
        <f t="shared" si="3"/>
        <v>0</v>
      </c>
      <c r="AM16">
        <f t="shared" si="3"/>
        <v>0</v>
      </c>
      <c r="AN16">
        <f t="shared" si="3"/>
        <v>0</v>
      </c>
      <c r="AO16">
        <f t="shared" si="3"/>
        <v>0</v>
      </c>
      <c r="AP16">
        <f t="shared" si="3"/>
        <v>0</v>
      </c>
      <c r="AQ16">
        <f t="shared" si="4"/>
        <v>0</v>
      </c>
      <c r="AR16">
        <f t="shared" si="4"/>
        <v>0</v>
      </c>
      <c r="AS16">
        <f t="shared" si="4"/>
        <v>0.11976481559735964</v>
      </c>
      <c r="AT16">
        <f t="shared" si="4"/>
        <v>0</v>
      </c>
      <c r="AU16">
        <f t="shared" si="4"/>
        <v>0</v>
      </c>
      <c r="AV16">
        <f t="shared" si="4"/>
        <v>0</v>
      </c>
      <c r="AW16">
        <f t="shared" si="4"/>
        <v>0</v>
      </c>
      <c r="AX16">
        <f t="shared" si="4"/>
        <v>0</v>
      </c>
      <c r="AY16">
        <f t="shared" si="4"/>
        <v>0</v>
      </c>
      <c r="AZ16"/>
    </row>
    <row r="17" spans="1:60" s="13" customFormat="1" x14ac:dyDescent="0.3">
      <c r="A17">
        <v>1895</v>
      </c>
      <c r="B17">
        <v>-1.18</v>
      </c>
      <c r="C17"/>
      <c r="D17">
        <v>-0.2</v>
      </c>
      <c r="E17">
        <v>-0.6</v>
      </c>
      <c r="F17">
        <v>-1.4</v>
      </c>
      <c r="G17">
        <v>-1.1000000000000001</v>
      </c>
      <c r="H17">
        <v>-2.2999999999999998</v>
      </c>
      <c r="I17">
        <v>-0.7</v>
      </c>
      <c r="J17">
        <v>-0.1</v>
      </c>
      <c r="K17">
        <v>-0.1</v>
      </c>
      <c r="L17">
        <v>0</v>
      </c>
      <c r="M17">
        <v>-0.6</v>
      </c>
      <c r="N17">
        <v>-1.5</v>
      </c>
      <c r="O17">
        <v>0.1</v>
      </c>
      <c r="P17">
        <v>1</v>
      </c>
      <c r="Q17">
        <v>-2.6</v>
      </c>
      <c r="R17">
        <v>0.3</v>
      </c>
      <c r="S17">
        <v>-0.3</v>
      </c>
      <c r="T17">
        <v>-0.6</v>
      </c>
      <c r="U17">
        <v>0</v>
      </c>
      <c r="V17">
        <v>-0.2</v>
      </c>
      <c r="W17">
        <v>-0.1</v>
      </c>
      <c r="X17">
        <v>-1.6</v>
      </c>
      <c r="Y17">
        <v>-1</v>
      </c>
      <c r="Z17">
        <v>-0.1</v>
      </c>
      <c r="AA17">
        <v>-2.7</v>
      </c>
      <c r="AB17">
        <v>-0.1</v>
      </c>
      <c r="AC17">
        <v>-3</v>
      </c>
      <c r="AD17">
        <v>-2.2999999999999998</v>
      </c>
      <c r="AE17">
        <v>0</v>
      </c>
      <c r="AF17">
        <v>-0.2</v>
      </c>
      <c r="AG17">
        <v>-2</v>
      </c>
      <c r="AH17">
        <v>-0.5</v>
      </c>
      <c r="AI17">
        <v>0.1</v>
      </c>
      <c r="AJ17">
        <v>0.9</v>
      </c>
      <c r="AK17">
        <v>-1.1000000000000001</v>
      </c>
      <c r="AL17">
        <v>-2</v>
      </c>
      <c r="AM17">
        <v>0.1</v>
      </c>
      <c r="AN17">
        <v>-0.5</v>
      </c>
      <c r="AO17">
        <v>0.5</v>
      </c>
      <c r="AP17">
        <v>-2.6</v>
      </c>
      <c r="AQ17">
        <v>0</v>
      </c>
      <c r="AR17">
        <v>-1.4</v>
      </c>
      <c r="AS17">
        <v>-1.8</v>
      </c>
      <c r="AT17">
        <v>0.2</v>
      </c>
      <c r="AU17">
        <v>-0.2</v>
      </c>
      <c r="AV17">
        <v>-1.1000000000000001</v>
      </c>
      <c r="AW17">
        <v>0.2</v>
      </c>
      <c r="AX17">
        <v>0.5</v>
      </c>
      <c r="AY17">
        <v>-3.2</v>
      </c>
      <c r="AZ17"/>
      <c r="BB17">
        <f>SUMPRODUCT($C17:$AY17,$C$10:$AY$10)</f>
        <v>-0.32719622781627611</v>
      </c>
      <c r="BC17">
        <f>SUMPRODUCT($C17:$AY17,$C$11:$AY$11)</f>
        <v>1.4887405960831143E-2</v>
      </c>
      <c r="BD17">
        <f>SUMPRODUCT($C17:$AY17,$C$12:$AY$12)</f>
        <v>-2.7666281829813082</v>
      </c>
      <c r="BE17">
        <f>SUMPRODUCT($C17:$AY17,$C$13:$AY$13)</f>
        <v>-1.587372132023813</v>
      </c>
      <c r="BF17">
        <f>SUMPRODUCT($C17:$AY17,$C$14:$AY$14)</f>
        <v>-6.8494608258453563E-2</v>
      </c>
      <c r="BG17">
        <f>SUMPRODUCT($C17:$AY17,$C$15:$AY$15)</f>
        <v>-1.5883751102429353</v>
      </c>
      <c r="BH17">
        <f>SUMPRODUCT($C17:$AY17,$C$16:$AY$16)</f>
        <v>-1.4778115027613039</v>
      </c>
    </row>
    <row r="18" spans="1:60" x14ac:dyDescent="0.3">
      <c r="A18">
        <v>1896</v>
      </c>
      <c r="B18">
        <v>0.55000000000000004</v>
      </c>
      <c r="D18">
        <v>1.4</v>
      </c>
      <c r="E18">
        <v>2.2000000000000002</v>
      </c>
      <c r="F18">
        <v>0.6</v>
      </c>
      <c r="G18">
        <v>1</v>
      </c>
      <c r="H18">
        <v>1.1000000000000001</v>
      </c>
      <c r="I18">
        <v>-0.6</v>
      </c>
      <c r="J18">
        <v>-0.2</v>
      </c>
      <c r="K18">
        <v>0.7</v>
      </c>
      <c r="L18">
        <v>1.3</v>
      </c>
      <c r="M18">
        <v>-0.6</v>
      </c>
      <c r="N18">
        <v>1.6</v>
      </c>
      <c r="O18">
        <v>-0.2</v>
      </c>
      <c r="P18">
        <v>-0.1</v>
      </c>
      <c r="Q18">
        <v>-0.2</v>
      </c>
      <c r="R18">
        <v>0.1</v>
      </c>
      <c r="S18">
        <v>1.4</v>
      </c>
      <c r="T18">
        <v>-0.3</v>
      </c>
      <c r="U18">
        <v>0.2</v>
      </c>
      <c r="V18">
        <v>-0.9</v>
      </c>
      <c r="W18">
        <v>-0.1</v>
      </c>
      <c r="X18">
        <v>-0.4</v>
      </c>
      <c r="Y18">
        <v>0.2</v>
      </c>
      <c r="Z18">
        <v>1.4</v>
      </c>
      <c r="AA18">
        <v>0.1</v>
      </c>
      <c r="AB18">
        <v>0.7</v>
      </c>
      <c r="AC18">
        <v>-1.1000000000000001</v>
      </c>
      <c r="AD18">
        <v>-0.8</v>
      </c>
      <c r="AE18">
        <v>0.3</v>
      </c>
      <c r="AF18">
        <v>-0.2</v>
      </c>
      <c r="AG18">
        <v>1.2</v>
      </c>
      <c r="AH18">
        <v>1.5</v>
      </c>
      <c r="AI18">
        <v>0.3</v>
      </c>
      <c r="AJ18">
        <v>0.1</v>
      </c>
      <c r="AK18">
        <v>1.8</v>
      </c>
      <c r="AL18">
        <v>0.3</v>
      </c>
      <c r="AM18">
        <v>-0.2</v>
      </c>
      <c r="AN18">
        <v>-0.4</v>
      </c>
      <c r="AO18">
        <v>1.2</v>
      </c>
      <c r="AP18">
        <v>-0.9</v>
      </c>
      <c r="AQ18">
        <v>0.5</v>
      </c>
      <c r="AR18">
        <v>1</v>
      </c>
      <c r="AS18">
        <v>0.6</v>
      </c>
      <c r="AT18">
        <v>0.5</v>
      </c>
      <c r="AU18">
        <v>0</v>
      </c>
      <c r="AV18">
        <v>0.6</v>
      </c>
      <c r="AW18">
        <v>0.9</v>
      </c>
      <c r="AX18">
        <v>0.8</v>
      </c>
      <c r="AY18">
        <v>0</v>
      </c>
      <c r="BB18">
        <f>SUMPRODUCT($C18:$AY18,$C$10:$AY$10)</f>
        <v>-4.2787577561948884E-2</v>
      </c>
      <c r="BC18">
        <f>SUMPRODUCT($C18:$AY18,$C$11:$AY$11)</f>
        <v>-3.1511153159260716E-2</v>
      </c>
      <c r="BD18">
        <f>SUMPRODUCT($C18:$AY18,$C$12:$AY$12)</f>
        <v>-0.41148156444796735</v>
      </c>
      <c r="BE18">
        <f>SUMPRODUCT($C18:$AY18,$C$13:$AY$13)</f>
        <v>0.81971666047813552</v>
      </c>
      <c r="BF18">
        <f>SUMPRODUCT($C18:$AY18,$C$14:$AY$14)</f>
        <v>1.0704687294901016</v>
      </c>
      <c r="BG18">
        <f>SUMPRODUCT($C18:$AY18,$C$15:$AY$15)</f>
        <v>0.89496368968223305</v>
      </c>
      <c r="BH18">
        <f>SUMPRODUCT($C18:$AY18,$C$16:$AY$16)</f>
        <v>1.0163187958092297</v>
      </c>
    </row>
    <row r="19" spans="1:60" x14ac:dyDescent="0.3">
      <c r="A19">
        <v>1897</v>
      </c>
      <c r="B19">
        <v>-0.46</v>
      </c>
      <c r="D19">
        <v>1.6</v>
      </c>
      <c r="E19">
        <v>0.9</v>
      </c>
      <c r="F19">
        <v>-0.5</v>
      </c>
      <c r="G19">
        <v>0</v>
      </c>
      <c r="H19">
        <v>-0.7</v>
      </c>
      <c r="I19">
        <v>-2</v>
      </c>
      <c r="J19">
        <v>-1.6</v>
      </c>
      <c r="K19">
        <v>1</v>
      </c>
      <c r="L19">
        <v>1.3</v>
      </c>
      <c r="M19">
        <v>-1.1000000000000001</v>
      </c>
      <c r="N19">
        <v>-0.3</v>
      </c>
      <c r="O19">
        <v>-0.5</v>
      </c>
      <c r="P19">
        <v>-0.4</v>
      </c>
      <c r="Q19">
        <v>-0.3</v>
      </c>
      <c r="R19">
        <v>0.1</v>
      </c>
      <c r="S19">
        <v>0.8</v>
      </c>
      <c r="T19">
        <v>-1.8</v>
      </c>
      <c r="U19">
        <v>-1.4</v>
      </c>
      <c r="V19">
        <v>-2.2000000000000002</v>
      </c>
      <c r="W19">
        <v>-1.5</v>
      </c>
      <c r="X19">
        <v>-1.6</v>
      </c>
      <c r="Y19">
        <v>0</v>
      </c>
      <c r="Z19">
        <v>1.3</v>
      </c>
      <c r="AA19">
        <v>-0.7</v>
      </c>
      <c r="AB19">
        <v>0.3</v>
      </c>
      <c r="AC19">
        <v>-1.7</v>
      </c>
      <c r="AD19">
        <v>-1.4</v>
      </c>
      <c r="AE19">
        <v>-1</v>
      </c>
      <c r="AF19">
        <v>-1.8</v>
      </c>
      <c r="AG19">
        <v>-0.7</v>
      </c>
      <c r="AH19">
        <v>-0.2</v>
      </c>
      <c r="AI19">
        <v>-1</v>
      </c>
      <c r="AJ19">
        <v>-0.6</v>
      </c>
      <c r="AK19">
        <v>0</v>
      </c>
      <c r="AL19">
        <v>-1.2</v>
      </c>
      <c r="AM19">
        <v>-1.4</v>
      </c>
      <c r="AN19">
        <v>-2.1</v>
      </c>
      <c r="AO19">
        <v>1</v>
      </c>
      <c r="AP19">
        <v>-2</v>
      </c>
      <c r="AQ19">
        <v>0.6</v>
      </c>
      <c r="AR19">
        <v>-0.2</v>
      </c>
      <c r="AS19">
        <v>-1.6</v>
      </c>
      <c r="AT19">
        <v>0.5</v>
      </c>
      <c r="AU19">
        <v>-0.7</v>
      </c>
      <c r="AV19">
        <v>-0.6</v>
      </c>
      <c r="AW19">
        <v>-0.8</v>
      </c>
      <c r="AX19">
        <v>0.5</v>
      </c>
      <c r="AY19">
        <v>-1.2</v>
      </c>
      <c r="BB19">
        <f t="shared" ref="BB19:BB82" si="5">SUMPRODUCT($C19:$AY19,$C$10:$AY$10)</f>
        <v>-0.85789711494155174</v>
      </c>
      <c r="BC19">
        <f t="shared" ref="BC19:BC82" si="6">SUMPRODUCT($C19:$AY19,$C$11:$AY$11)</f>
        <v>-1.1981943467724392</v>
      </c>
      <c r="BD19">
        <f t="shared" ref="BD19:BD82" si="7">SUMPRODUCT($C19:$AY19,$C$12:$AY$12)</f>
        <v>-1.2812977904907963</v>
      </c>
      <c r="BE19">
        <f t="shared" ref="BE19:BE82" si="8">SUMPRODUCT($C19:$AY19,$C$13:$AY$13)</f>
        <v>-0.73382773577283877</v>
      </c>
      <c r="BF19">
        <f t="shared" ref="BF19:BF82" si="9">SUMPRODUCT($C19:$AY19,$C$14:$AY$14)</f>
        <v>0.8847533641205555</v>
      </c>
      <c r="BG19">
        <f t="shared" ref="BG19:BG82" si="10">SUMPRODUCT($C19:$AY19,$C$15:$AY$15)</f>
        <v>-0.18652934587976899</v>
      </c>
      <c r="BH19">
        <f t="shared" ref="BH19:BH82" si="11">SUMPRODUCT($C19:$AY19,$C$16:$AY$16)</f>
        <v>-0.53581782680286183</v>
      </c>
    </row>
    <row r="20" spans="1:60" x14ac:dyDescent="0.3">
      <c r="A20">
        <v>1898</v>
      </c>
      <c r="B20">
        <v>0.38</v>
      </c>
      <c r="D20">
        <v>0.8</v>
      </c>
      <c r="E20">
        <v>0.3</v>
      </c>
      <c r="F20">
        <v>1.5</v>
      </c>
      <c r="G20">
        <v>0.3</v>
      </c>
      <c r="H20">
        <v>0.6</v>
      </c>
      <c r="I20">
        <v>0.8</v>
      </c>
      <c r="J20">
        <v>1.5</v>
      </c>
      <c r="K20">
        <v>0.3</v>
      </c>
      <c r="L20">
        <v>0.9</v>
      </c>
      <c r="M20">
        <v>0.2</v>
      </c>
      <c r="N20">
        <v>1.6</v>
      </c>
      <c r="O20">
        <v>0.2</v>
      </c>
      <c r="P20">
        <v>1.3</v>
      </c>
      <c r="Q20">
        <v>-0.5</v>
      </c>
      <c r="R20">
        <v>1.7</v>
      </c>
      <c r="S20">
        <v>-0.3</v>
      </c>
      <c r="T20">
        <v>0.6</v>
      </c>
      <c r="U20">
        <v>1.7</v>
      </c>
      <c r="V20">
        <v>-0.1</v>
      </c>
      <c r="W20">
        <v>0.2</v>
      </c>
      <c r="X20">
        <v>-0.9</v>
      </c>
      <c r="Y20">
        <v>0.3</v>
      </c>
      <c r="Z20">
        <v>0.5</v>
      </c>
      <c r="AA20">
        <v>-0.1</v>
      </c>
      <c r="AB20">
        <v>1.1000000000000001</v>
      </c>
      <c r="AC20">
        <v>-1.2</v>
      </c>
      <c r="AD20">
        <v>0</v>
      </c>
      <c r="AE20">
        <v>1</v>
      </c>
      <c r="AF20">
        <v>0.9</v>
      </c>
      <c r="AG20">
        <v>-0.2</v>
      </c>
      <c r="AH20">
        <v>1.7</v>
      </c>
      <c r="AI20">
        <v>2</v>
      </c>
      <c r="AJ20">
        <v>2.2000000000000002</v>
      </c>
      <c r="AK20">
        <v>-0.9</v>
      </c>
      <c r="AL20">
        <v>0</v>
      </c>
      <c r="AM20">
        <v>2.1</v>
      </c>
      <c r="AN20">
        <v>0.3</v>
      </c>
      <c r="AO20">
        <v>1.4</v>
      </c>
      <c r="AP20">
        <v>-0.4</v>
      </c>
      <c r="AQ20">
        <v>1.2</v>
      </c>
      <c r="AR20">
        <v>-1</v>
      </c>
      <c r="AS20">
        <v>0.8</v>
      </c>
      <c r="AT20">
        <v>1.7</v>
      </c>
      <c r="AU20">
        <v>1</v>
      </c>
      <c r="AV20">
        <v>0.7</v>
      </c>
      <c r="AW20">
        <v>0.8</v>
      </c>
      <c r="AX20">
        <v>2.2000000000000002</v>
      </c>
      <c r="AY20">
        <v>0.7</v>
      </c>
      <c r="BB20">
        <f t="shared" si="5"/>
        <v>0.3631039989979018</v>
      </c>
      <c r="BC20">
        <f t="shared" si="6"/>
        <v>1.4726308706496609</v>
      </c>
      <c r="BD20">
        <f t="shared" si="7"/>
        <v>-0.12862906178785435</v>
      </c>
      <c r="BE20">
        <f t="shared" si="8"/>
        <v>0.72933445406953734</v>
      </c>
      <c r="BF20">
        <f t="shared" si="9"/>
        <v>0.82296492086411055</v>
      </c>
      <c r="BG20">
        <f t="shared" si="10"/>
        <v>-0.88400791076578444</v>
      </c>
      <c r="BH20">
        <f t="shared" si="11"/>
        <v>0.73939746746907198</v>
      </c>
    </row>
    <row r="21" spans="1:60" x14ac:dyDescent="0.3">
      <c r="A21">
        <v>1899</v>
      </c>
      <c r="B21">
        <v>-0.24</v>
      </c>
      <c r="D21">
        <v>1.5</v>
      </c>
      <c r="E21">
        <v>0.7</v>
      </c>
      <c r="F21">
        <v>-0.3</v>
      </c>
      <c r="G21">
        <v>-1.8</v>
      </c>
      <c r="H21">
        <v>-0.6</v>
      </c>
      <c r="I21">
        <v>-0.1</v>
      </c>
      <c r="J21">
        <v>0.8</v>
      </c>
      <c r="K21">
        <v>0.5</v>
      </c>
      <c r="L21">
        <v>1.5</v>
      </c>
      <c r="M21">
        <v>0.5</v>
      </c>
      <c r="N21">
        <v>-2.1</v>
      </c>
      <c r="O21">
        <v>0.7</v>
      </c>
      <c r="P21">
        <v>1.9</v>
      </c>
      <c r="Q21">
        <v>-0.3</v>
      </c>
      <c r="R21">
        <v>1.7</v>
      </c>
      <c r="S21">
        <v>0.9</v>
      </c>
      <c r="T21">
        <v>0.4</v>
      </c>
      <c r="U21">
        <v>1.1000000000000001</v>
      </c>
      <c r="V21">
        <v>-0.7</v>
      </c>
      <c r="W21">
        <v>0.4</v>
      </c>
      <c r="X21">
        <v>-0.1</v>
      </c>
      <c r="Y21">
        <v>0.7</v>
      </c>
      <c r="Z21">
        <v>1.4</v>
      </c>
      <c r="AA21">
        <v>-2.2000000000000002</v>
      </c>
      <c r="AB21">
        <v>1.1000000000000001</v>
      </c>
      <c r="AC21">
        <v>-1.5</v>
      </c>
      <c r="AD21">
        <v>-0.3</v>
      </c>
      <c r="AE21">
        <v>0.3</v>
      </c>
      <c r="AF21">
        <v>0.3</v>
      </c>
      <c r="AG21">
        <v>0</v>
      </c>
      <c r="AH21">
        <v>-1.9</v>
      </c>
      <c r="AI21">
        <v>1.3</v>
      </c>
      <c r="AJ21">
        <v>1.8</v>
      </c>
      <c r="AK21">
        <v>0.5</v>
      </c>
      <c r="AL21">
        <v>-3.6</v>
      </c>
      <c r="AM21">
        <v>1.2</v>
      </c>
      <c r="AN21">
        <v>0.2</v>
      </c>
      <c r="AO21">
        <v>1.9</v>
      </c>
      <c r="AP21">
        <v>-0.7</v>
      </c>
      <c r="AQ21">
        <v>1.8</v>
      </c>
      <c r="AR21">
        <v>0.6</v>
      </c>
      <c r="AS21">
        <v>-1.8</v>
      </c>
      <c r="AT21">
        <v>1.9</v>
      </c>
      <c r="AU21">
        <v>0.5</v>
      </c>
      <c r="AV21">
        <v>-2.6</v>
      </c>
      <c r="AW21">
        <v>1.1000000000000001</v>
      </c>
      <c r="AX21">
        <v>1.8</v>
      </c>
      <c r="AY21">
        <v>-1.6</v>
      </c>
      <c r="BB21">
        <f t="shared" si="5"/>
        <v>0.73976495430164046</v>
      </c>
      <c r="BC21">
        <f t="shared" si="6"/>
        <v>0.81559722144927826</v>
      </c>
      <c r="BD21">
        <f t="shared" si="7"/>
        <v>-1.4111472733303752</v>
      </c>
      <c r="BE21">
        <f t="shared" si="8"/>
        <v>-2.8230462262880649</v>
      </c>
      <c r="BF21">
        <f t="shared" si="9"/>
        <v>1.3067009940215513</v>
      </c>
      <c r="BG21">
        <f t="shared" si="10"/>
        <v>0.40454844736643897</v>
      </c>
      <c r="BH21">
        <f t="shared" si="11"/>
        <v>-1.0683370976437847</v>
      </c>
    </row>
    <row r="22" spans="1:60" x14ac:dyDescent="0.3">
      <c r="A22">
        <v>1900</v>
      </c>
      <c r="B22">
        <v>0.7</v>
      </c>
      <c r="D22">
        <v>0.2</v>
      </c>
      <c r="E22">
        <v>0.1</v>
      </c>
      <c r="F22">
        <v>0.1</v>
      </c>
      <c r="G22">
        <v>-0.9</v>
      </c>
      <c r="H22">
        <v>0.5</v>
      </c>
      <c r="I22">
        <v>1.3</v>
      </c>
      <c r="J22">
        <v>2.7</v>
      </c>
      <c r="K22">
        <v>0.5</v>
      </c>
      <c r="L22">
        <v>1.1000000000000001</v>
      </c>
      <c r="M22">
        <v>1.5</v>
      </c>
      <c r="N22">
        <v>0</v>
      </c>
      <c r="O22">
        <v>1.1000000000000001</v>
      </c>
      <c r="P22">
        <v>1.8</v>
      </c>
      <c r="Q22">
        <v>0.7</v>
      </c>
      <c r="R22">
        <v>2.2000000000000002</v>
      </c>
      <c r="S22">
        <v>-0.3</v>
      </c>
      <c r="T22">
        <v>0.9</v>
      </c>
      <c r="U22">
        <v>2.5</v>
      </c>
      <c r="V22">
        <v>0.5</v>
      </c>
      <c r="W22">
        <v>0.7</v>
      </c>
      <c r="X22">
        <v>1.4</v>
      </c>
      <c r="Y22">
        <v>1</v>
      </c>
      <c r="Z22">
        <v>0</v>
      </c>
      <c r="AA22">
        <v>1.1000000000000001</v>
      </c>
      <c r="AB22">
        <v>2.5</v>
      </c>
      <c r="AC22">
        <v>1.8</v>
      </c>
      <c r="AD22">
        <v>1.5</v>
      </c>
      <c r="AE22">
        <v>1</v>
      </c>
      <c r="AF22">
        <v>1.8</v>
      </c>
      <c r="AG22">
        <v>0.9</v>
      </c>
      <c r="AH22">
        <v>0</v>
      </c>
      <c r="AI22">
        <v>2.1</v>
      </c>
      <c r="AJ22">
        <v>2.1</v>
      </c>
      <c r="AK22">
        <v>0.1</v>
      </c>
      <c r="AL22">
        <v>-1.5</v>
      </c>
      <c r="AM22">
        <v>2.6</v>
      </c>
      <c r="AN22">
        <v>0.8</v>
      </c>
      <c r="AO22">
        <v>1.9</v>
      </c>
      <c r="AP22">
        <v>1.7</v>
      </c>
      <c r="AQ22">
        <v>1.2</v>
      </c>
      <c r="AR22">
        <v>-0.2</v>
      </c>
      <c r="AS22">
        <v>0</v>
      </c>
      <c r="AT22">
        <v>2.9</v>
      </c>
      <c r="AU22">
        <v>0.8</v>
      </c>
      <c r="AV22">
        <v>-0.7</v>
      </c>
      <c r="AW22">
        <v>1.8</v>
      </c>
      <c r="AX22">
        <v>2.9</v>
      </c>
      <c r="AY22">
        <v>1.7</v>
      </c>
      <c r="BB22">
        <f t="shared" si="5"/>
        <v>1.3697263466812211</v>
      </c>
      <c r="BC22">
        <f t="shared" si="6"/>
        <v>1.8903676571029611</v>
      </c>
      <c r="BD22">
        <f t="shared" si="7"/>
        <v>1.4936753929859174</v>
      </c>
      <c r="BE22">
        <f t="shared" si="8"/>
        <v>-0.77727326513707939</v>
      </c>
      <c r="BF22">
        <f t="shared" si="9"/>
        <v>1.0381723766223949</v>
      </c>
      <c r="BG22">
        <f t="shared" si="10"/>
        <v>2.8787072603628366E-2</v>
      </c>
      <c r="BH22">
        <f t="shared" si="11"/>
        <v>4.6858962216037428E-2</v>
      </c>
    </row>
    <row r="23" spans="1:60" x14ac:dyDescent="0.3">
      <c r="A23">
        <v>1901</v>
      </c>
      <c r="B23">
        <v>1.22</v>
      </c>
      <c r="D23">
        <v>1.1000000000000001</v>
      </c>
      <c r="E23">
        <v>2.2999999999999998</v>
      </c>
      <c r="F23">
        <v>1</v>
      </c>
      <c r="G23">
        <v>0.1</v>
      </c>
      <c r="H23">
        <v>1.3</v>
      </c>
      <c r="I23">
        <v>1.1000000000000001</v>
      </c>
      <c r="J23">
        <v>1.9</v>
      </c>
      <c r="K23">
        <v>-0.3</v>
      </c>
      <c r="L23">
        <v>0.4</v>
      </c>
      <c r="M23">
        <v>4.0999999999999996</v>
      </c>
      <c r="N23">
        <v>-0.1</v>
      </c>
      <c r="O23">
        <v>3.1</v>
      </c>
      <c r="P23">
        <v>3.3</v>
      </c>
      <c r="Q23">
        <v>3.2</v>
      </c>
      <c r="R23">
        <v>2.5</v>
      </c>
      <c r="S23">
        <v>1.1000000000000001</v>
      </c>
      <c r="T23">
        <v>1.1000000000000001</v>
      </c>
      <c r="U23">
        <v>1.6</v>
      </c>
      <c r="V23">
        <v>0.5</v>
      </c>
      <c r="W23">
        <v>1.7</v>
      </c>
      <c r="X23">
        <v>1.6</v>
      </c>
      <c r="Y23">
        <v>4.7</v>
      </c>
      <c r="Z23">
        <v>1.4</v>
      </c>
      <c r="AA23">
        <v>-0.5</v>
      </c>
      <c r="AB23">
        <v>0.7</v>
      </c>
      <c r="AC23">
        <v>0.1</v>
      </c>
      <c r="AD23">
        <v>2.7</v>
      </c>
      <c r="AE23">
        <v>1.8</v>
      </c>
      <c r="AF23">
        <v>1.5</v>
      </c>
      <c r="AG23">
        <v>0.8</v>
      </c>
      <c r="AH23">
        <v>-0.3</v>
      </c>
      <c r="AI23">
        <v>2.5</v>
      </c>
      <c r="AJ23">
        <v>2.9</v>
      </c>
      <c r="AK23">
        <v>2.7</v>
      </c>
      <c r="AL23">
        <v>-1.5</v>
      </c>
      <c r="AM23">
        <v>2.2999999999999998</v>
      </c>
      <c r="AN23">
        <v>0.8</v>
      </c>
      <c r="AO23">
        <v>0.6</v>
      </c>
      <c r="AP23">
        <v>1.6</v>
      </c>
      <c r="AQ23">
        <v>1.8</v>
      </c>
      <c r="AR23">
        <v>1.9</v>
      </c>
      <c r="AS23">
        <v>0.4</v>
      </c>
      <c r="AT23">
        <v>1.4</v>
      </c>
      <c r="AU23">
        <v>1.8</v>
      </c>
      <c r="AV23">
        <v>-1.9</v>
      </c>
      <c r="AW23">
        <v>2.7</v>
      </c>
      <c r="AX23">
        <v>2.4</v>
      </c>
      <c r="AY23">
        <v>0.6</v>
      </c>
      <c r="BB23">
        <f t="shared" si="5"/>
        <v>2.9760469465085384</v>
      </c>
      <c r="BC23">
        <f t="shared" si="6"/>
        <v>1.8796450416630828</v>
      </c>
      <c r="BD23">
        <f t="shared" si="7"/>
        <v>0.6916455221790957</v>
      </c>
      <c r="BE23">
        <f t="shared" si="8"/>
        <v>-1.1363567368622922</v>
      </c>
      <c r="BF23">
        <f t="shared" si="9"/>
        <v>1.1452176386121087</v>
      </c>
      <c r="BG23">
        <f t="shared" si="10"/>
        <v>2.2915853359281422</v>
      </c>
      <c r="BH23">
        <f t="shared" si="11"/>
        <v>0.52586430996546552</v>
      </c>
    </row>
    <row r="24" spans="1:60" x14ac:dyDescent="0.3">
      <c r="A24">
        <v>1902</v>
      </c>
      <c r="B24">
        <v>-0.91</v>
      </c>
      <c r="D24">
        <v>3.3</v>
      </c>
      <c r="E24">
        <v>0.5</v>
      </c>
      <c r="F24">
        <v>0.2</v>
      </c>
      <c r="G24">
        <v>-1</v>
      </c>
      <c r="H24">
        <v>-0.3</v>
      </c>
      <c r="I24">
        <v>-2.7</v>
      </c>
      <c r="J24">
        <v>-0.9</v>
      </c>
      <c r="K24">
        <v>0.8</v>
      </c>
      <c r="L24">
        <v>2</v>
      </c>
      <c r="M24">
        <v>-2.9</v>
      </c>
      <c r="N24">
        <v>-2.1</v>
      </c>
      <c r="O24">
        <v>-2</v>
      </c>
      <c r="P24">
        <v>-1.1000000000000001</v>
      </c>
      <c r="Q24">
        <v>-1.7</v>
      </c>
      <c r="R24">
        <v>0.5</v>
      </c>
      <c r="S24">
        <v>1.5</v>
      </c>
      <c r="T24">
        <v>-3.3</v>
      </c>
      <c r="U24">
        <v>-0.9</v>
      </c>
      <c r="V24">
        <v>-3.9</v>
      </c>
      <c r="W24">
        <v>-2.5</v>
      </c>
      <c r="X24">
        <v>-2.4</v>
      </c>
      <c r="Y24">
        <v>-1.3</v>
      </c>
      <c r="Z24">
        <v>2.2999999999999998</v>
      </c>
      <c r="AA24">
        <v>-3.2</v>
      </c>
      <c r="AB24">
        <v>0.6</v>
      </c>
      <c r="AC24">
        <v>-3.4</v>
      </c>
      <c r="AD24">
        <v>-2.6</v>
      </c>
      <c r="AE24">
        <v>-3.4</v>
      </c>
      <c r="AF24">
        <v>-1.9</v>
      </c>
      <c r="AG24">
        <v>0.1</v>
      </c>
      <c r="AH24">
        <v>-1</v>
      </c>
      <c r="AI24">
        <v>-2.2000000000000002</v>
      </c>
      <c r="AJ24">
        <v>-1.1000000000000001</v>
      </c>
      <c r="AK24">
        <v>0.2</v>
      </c>
      <c r="AL24">
        <v>-2.6</v>
      </c>
      <c r="AM24">
        <v>-1.4</v>
      </c>
      <c r="AN24">
        <v>-3.1</v>
      </c>
      <c r="AO24">
        <v>1.1000000000000001</v>
      </c>
      <c r="AP24">
        <v>-3.1</v>
      </c>
      <c r="AQ24">
        <v>1.3</v>
      </c>
      <c r="AR24">
        <v>1</v>
      </c>
      <c r="AS24">
        <v>-1.1000000000000001</v>
      </c>
      <c r="AT24">
        <v>0</v>
      </c>
      <c r="AU24">
        <v>-3.3</v>
      </c>
      <c r="AV24">
        <v>-2.2999999999999998</v>
      </c>
      <c r="AW24">
        <v>-1.9</v>
      </c>
      <c r="AX24">
        <v>-0.4</v>
      </c>
      <c r="AY24">
        <v>-1.7</v>
      </c>
      <c r="BB24">
        <f t="shared" si="5"/>
        <v>-1.9728214431107991</v>
      </c>
      <c r="BC24">
        <f t="shared" si="6"/>
        <v>-2.1427913000804422</v>
      </c>
      <c r="BD24">
        <f t="shared" si="7"/>
        <v>-2.8004275566162504</v>
      </c>
      <c r="BE24">
        <f t="shared" si="8"/>
        <v>-2.3500532485708572</v>
      </c>
      <c r="BF24">
        <f t="shared" si="9"/>
        <v>1.3113188784541157</v>
      </c>
      <c r="BG24">
        <f t="shared" si="10"/>
        <v>0.33030654217414862</v>
      </c>
      <c r="BH24">
        <f t="shared" si="11"/>
        <v>-0.51320864965684065</v>
      </c>
    </row>
    <row r="25" spans="1:60" x14ac:dyDescent="0.3">
      <c r="A25">
        <v>1903</v>
      </c>
      <c r="B25">
        <v>-1.81</v>
      </c>
      <c r="D25">
        <v>-0.7</v>
      </c>
      <c r="E25">
        <v>-2.7</v>
      </c>
      <c r="F25">
        <v>0.5</v>
      </c>
      <c r="G25">
        <v>-1.1000000000000001</v>
      </c>
      <c r="H25">
        <v>-1.7</v>
      </c>
      <c r="I25">
        <v>-4.4000000000000004</v>
      </c>
      <c r="J25">
        <v>-2.5</v>
      </c>
      <c r="K25">
        <v>-0.3</v>
      </c>
      <c r="L25">
        <v>-0.1</v>
      </c>
      <c r="M25">
        <v>-3.2</v>
      </c>
      <c r="N25">
        <v>-0.3</v>
      </c>
      <c r="O25">
        <v>-2.7</v>
      </c>
      <c r="P25">
        <v>-2.2000000000000002</v>
      </c>
      <c r="Q25">
        <v>-3.5</v>
      </c>
      <c r="R25">
        <v>-1.2</v>
      </c>
      <c r="S25">
        <v>-1.9</v>
      </c>
      <c r="T25">
        <v>-4.5</v>
      </c>
      <c r="U25">
        <v>-2.7</v>
      </c>
      <c r="V25">
        <v>-4.5</v>
      </c>
      <c r="W25">
        <v>-3.2</v>
      </c>
      <c r="X25">
        <v>-3.4</v>
      </c>
      <c r="Y25">
        <v>-2.7</v>
      </c>
      <c r="Z25">
        <v>-1.3</v>
      </c>
      <c r="AA25">
        <v>-1.6</v>
      </c>
      <c r="AB25">
        <v>-0.8</v>
      </c>
      <c r="AC25">
        <v>-2.6</v>
      </c>
      <c r="AD25">
        <v>-3.3</v>
      </c>
      <c r="AE25">
        <v>-4.5</v>
      </c>
      <c r="AF25">
        <v>-3.5</v>
      </c>
      <c r="AG25">
        <v>-0.9</v>
      </c>
      <c r="AH25">
        <v>-0.7</v>
      </c>
      <c r="AI25">
        <v>-3.7</v>
      </c>
      <c r="AJ25">
        <v>-1.8</v>
      </c>
      <c r="AK25">
        <v>-2.6</v>
      </c>
      <c r="AL25">
        <v>-1.7</v>
      </c>
      <c r="AM25">
        <v>-2.6</v>
      </c>
      <c r="AN25">
        <v>-4.4000000000000004</v>
      </c>
      <c r="AO25">
        <v>-0.4</v>
      </c>
      <c r="AP25">
        <v>-2.5</v>
      </c>
      <c r="AQ25">
        <v>-1.4</v>
      </c>
      <c r="AR25">
        <v>-2.5</v>
      </c>
      <c r="AS25">
        <v>-0.5</v>
      </c>
      <c r="AT25">
        <v>-1.3</v>
      </c>
      <c r="AU25">
        <v>-4.0999999999999996</v>
      </c>
      <c r="AV25">
        <v>-0.8</v>
      </c>
      <c r="AW25">
        <v>-2.9</v>
      </c>
      <c r="AX25">
        <v>-1.2</v>
      </c>
      <c r="AY25">
        <v>-1.2</v>
      </c>
      <c r="BB25">
        <f t="shared" si="5"/>
        <v>-2.8522495761214328</v>
      </c>
      <c r="BC25">
        <f t="shared" si="6"/>
        <v>-3.3095539242222638</v>
      </c>
      <c r="BD25">
        <f t="shared" si="7"/>
        <v>-2.0932478363696672</v>
      </c>
      <c r="BE25">
        <f t="shared" si="8"/>
        <v>-0.98388098434369609</v>
      </c>
      <c r="BF25">
        <f t="shared" si="9"/>
        <v>-1.0903219134218762</v>
      </c>
      <c r="BG25">
        <f t="shared" si="10"/>
        <v>-2.7153164184833969</v>
      </c>
      <c r="BH25">
        <f t="shared" si="11"/>
        <v>-0.75457706150640425</v>
      </c>
    </row>
    <row r="26" spans="1:60" x14ac:dyDescent="0.3">
      <c r="A26">
        <v>1904</v>
      </c>
      <c r="B26">
        <v>-1.62</v>
      </c>
      <c r="D26">
        <v>-0.5</v>
      </c>
      <c r="E26">
        <v>-2</v>
      </c>
      <c r="F26">
        <v>-0.5</v>
      </c>
      <c r="G26">
        <v>0</v>
      </c>
      <c r="H26">
        <v>-2.6</v>
      </c>
      <c r="I26">
        <v>-1.7</v>
      </c>
      <c r="J26">
        <v>-1.6</v>
      </c>
      <c r="K26">
        <v>-1.2</v>
      </c>
      <c r="L26">
        <v>-0.5</v>
      </c>
      <c r="M26">
        <v>-3.1</v>
      </c>
      <c r="N26">
        <v>-0.6</v>
      </c>
      <c r="O26">
        <v>-3.1</v>
      </c>
      <c r="P26">
        <v>-2.1</v>
      </c>
      <c r="Q26">
        <v>-3.5</v>
      </c>
      <c r="R26">
        <v>-0.7</v>
      </c>
      <c r="S26">
        <v>-1.3</v>
      </c>
      <c r="T26">
        <v>-1.8</v>
      </c>
      <c r="U26">
        <v>-1.6</v>
      </c>
      <c r="V26">
        <v>-1.5</v>
      </c>
      <c r="W26">
        <v>-2.5</v>
      </c>
      <c r="X26">
        <v>-3.3</v>
      </c>
      <c r="Y26">
        <v>-3</v>
      </c>
      <c r="Z26">
        <v>-0.8</v>
      </c>
      <c r="AA26">
        <v>-1.3</v>
      </c>
      <c r="AB26">
        <v>-0.8</v>
      </c>
      <c r="AC26">
        <v>-3.8</v>
      </c>
      <c r="AD26">
        <v>-3.1</v>
      </c>
      <c r="AE26">
        <v>-1.4</v>
      </c>
      <c r="AF26">
        <v>-1.7</v>
      </c>
      <c r="AG26">
        <v>-1.3</v>
      </c>
      <c r="AH26">
        <v>-0.5</v>
      </c>
      <c r="AI26">
        <v>-1</v>
      </c>
      <c r="AJ26">
        <v>-1.6</v>
      </c>
      <c r="AK26">
        <v>-2.1</v>
      </c>
      <c r="AL26">
        <v>-0.6</v>
      </c>
      <c r="AM26">
        <v>-1.1000000000000001</v>
      </c>
      <c r="AN26">
        <v>-2.2999999999999998</v>
      </c>
      <c r="AO26">
        <v>-0.8</v>
      </c>
      <c r="AP26">
        <v>-3.1</v>
      </c>
      <c r="AQ26">
        <v>-1.1000000000000001</v>
      </c>
      <c r="AR26">
        <v>-1.8</v>
      </c>
      <c r="AS26">
        <v>-1.7</v>
      </c>
      <c r="AT26">
        <v>-0.9</v>
      </c>
      <c r="AU26">
        <v>-1.4</v>
      </c>
      <c r="AV26">
        <v>-0.1</v>
      </c>
      <c r="AW26">
        <v>-2.5</v>
      </c>
      <c r="AX26">
        <v>-0.8</v>
      </c>
      <c r="AY26">
        <v>-2.2000000000000002</v>
      </c>
      <c r="BB26">
        <f t="shared" si="5"/>
        <v>-2.7544787971243361</v>
      </c>
      <c r="BC26">
        <f t="shared" si="6"/>
        <v>-1.2297242192282591</v>
      </c>
      <c r="BD26">
        <f t="shared" si="7"/>
        <v>-2.4515521274441809</v>
      </c>
      <c r="BE26">
        <f t="shared" si="8"/>
        <v>-0.46443240287746296</v>
      </c>
      <c r="BF26">
        <f t="shared" si="9"/>
        <v>-0.96985437723495738</v>
      </c>
      <c r="BG26">
        <f t="shared" si="10"/>
        <v>-2.1877059994023194</v>
      </c>
      <c r="BH26">
        <f t="shared" si="11"/>
        <v>-0.98877249479068008</v>
      </c>
    </row>
    <row r="27" spans="1:60" x14ac:dyDescent="0.3">
      <c r="A27">
        <v>1905</v>
      </c>
      <c r="B27">
        <v>-0.62</v>
      </c>
      <c r="D27">
        <v>0.6</v>
      </c>
      <c r="E27">
        <v>-1.1000000000000001</v>
      </c>
      <c r="F27">
        <v>-0.2</v>
      </c>
      <c r="G27">
        <v>-0.6</v>
      </c>
      <c r="H27">
        <v>-0.5</v>
      </c>
      <c r="I27">
        <v>-1.2</v>
      </c>
      <c r="J27">
        <v>-0.8</v>
      </c>
      <c r="K27">
        <v>0.2</v>
      </c>
      <c r="L27">
        <v>0.7</v>
      </c>
      <c r="M27">
        <v>-0.4</v>
      </c>
      <c r="N27">
        <v>-0.2</v>
      </c>
      <c r="O27">
        <v>-0.6</v>
      </c>
      <c r="P27">
        <v>-0.1</v>
      </c>
      <c r="Q27">
        <v>-0.9</v>
      </c>
      <c r="R27">
        <v>0.3</v>
      </c>
      <c r="S27">
        <v>0.2</v>
      </c>
      <c r="T27">
        <v>-1.3</v>
      </c>
      <c r="U27">
        <v>-0.7</v>
      </c>
      <c r="V27">
        <v>-1.9</v>
      </c>
      <c r="W27">
        <v>-1</v>
      </c>
      <c r="X27">
        <v>-1.5</v>
      </c>
      <c r="Y27">
        <v>-0.9</v>
      </c>
      <c r="Z27">
        <v>0.1</v>
      </c>
      <c r="AA27">
        <v>-0.8</v>
      </c>
      <c r="AB27">
        <v>-0.3</v>
      </c>
      <c r="AC27">
        <v>-1.9</v>
      </c>
      <c r="AD27">
        <v>-1.5</v>
      </c>
      <c r="AE27">
        <v>-1.5</v>
      </c>
      <c r="AF27">
        <v>-0.9</v>
      </c>
      <c r="AG27">
        <v>-0.7</v>
      </c>
      <c r="AH27">
        <v>-0.4</v>
      </c>
      <c r="AI27">
        <v>-0.4</v>
      </c>
      <c r="AJ27">
        <v>0.3</v>
      </c>
      <c r="AK27">
        <v>-1.1000000000000001</v>
      </c>
      <c r="AL27">
        <v>0</v>
      </c>
      <c r="AM27">
        <v>-0.1</v>
      </c>
      <c r="AN27">
        <v>-1.5</v>
      </c>
      <c r="AO27">
        <v>0.1</v>
      </c>
      <c r="AP27">
        <v>-2.6</v>
      </c>
      <c r="AQ27">
        <v>0</v>
      </c>
      <c r="AR27">
        <v>-0.6</v>
      </c>
      <c r="AS27">
        <v>-0.8</v>
      </c>
      <c r="AT27">
        <v>0.2</v>
      </c>
      <c r="AU27">
        <v>-1.4</v>
      </c>
      <c r="AV27">
        <v>-0.4</v>
      </c>
      <c r="AW27">
        <v>-1</v>
      </c>
      <c r="AX27">
        <v>0.5</v>
      </c>
      <c r="AY27">
        <v>-1</v>
      </c>
      <c r="BB27">
        <f t="shared" si="5"/>
        <v>-0.75809574510917954</v>
      </c>
      <c r="BC27">
        <f t="shared" si="6"/>
        <v>-0.65116135527707086</v>
      </c>
      <c r="BD27">
        <f t="shared" si="7"/>
        <v>-1.4150698091180487</v>
      </c>
      <c r="BE27">
        <f t="shared" si="8"/>
        <v>-0.17589655496027778</v>
      </c>
      <c r="BF27">
        <f t="shared" si="9"/>
        <v>9.073877400031026E-2</v>
      </c>
      <c r="BG27">
        <f t="shared" si="10"/>
        <v>-0.74293339747467746</v>
      </c>
      <c r="BH27">
        <f t="shared" si="11"/>
        <v>-0.52832238040421409</v>
      </c>
    </row>
    <row r="28" spans="1:60" x14ac:dyDescent="0.3">
      <c r="A28">
        <v>1906</v>
      </c>
      <c r="B28">
        <v>-0.89</v>
      </c>
      <c r="D28">
        <v>0.7</v>
      </c>
      <c r="E28">
        <v>-2</v>
      </c>
      <c r="F28">
        <v>-0.9</v>
      </c>
      <c r="G28">
        <v>-0.1</v>
      </c>
      <c r="H28">
        <v>-2.6</v>
      </c>
      <c r="I28">
        <v>0.3</v>
      </c>
      <c r="J28">
        <v>0.5</v>
      </c>
      <c r="K28">
        <v>-0.2</v>
      </c>
      <c r="L28">
        <v>0.6</v>
      </c>
      <c r="M28">
        <v>-1</v>
      </c>
      <c r="N28">
        <v>-0.4</v>
      </c>
      <c r="O28">
        <v>-0.7</v>
      </c>
      <c r="P28">
        <v>0.2</v>
      </c>
      <c r="Q28">
        <v>-3.3</v>
      </c>
      <c r="R28">
        <v>0.7</v>
      </c>
      <c r="S28">
        <v>0.3</v>
      </c>
      <c r="T28">
        <v>0.3</v>
      </c>
      <c r="U28">
        <v>0.6</v>
      </c>
      <c r="V28">
        <v>0</v>
      </c>
      <c r="W28">
        <v>0.2</v>
      </c>
      <c r="X28">
        <v>-1.1000000000000001</v>
      </c>
      <c r="Y28">
        <v>-1.8</v>
      </c>
      <c r="Z28">
        <v>0.1</v>
      </c>
      <c r="AA28">
        <v>-1.2</v>
      </c>
      <c r="AB28">
        <v>0.4</v>
      </c>
      <c r="AC28">
        <v>-1</v>
      </c>
      <c r="AD28">
        <v>-2.8</v>
      </c>
      <c r="AE28">
        <v>0.4</v>
      </c>
      <c r="AF28">
        <v>0.8</v>
      </c>
      <c r="AG28">
        <v>-1.7</v>
      </c>
      <c r="AH28">
        <v>-0.6</v>
      </c>
      <c r="AI28">
        <v>1.2</v>
      </c>
      <c r="AJ28">
        <v>1</v>
      </c>
      <c r="AK28">
        <v>-3.5</v>
      </c>
      <c r="AL28">
        <v>0.6</v>
      </c>
      <c r="AM28">
        <v>1.3</v>
      </c>
      <c r="AN28">
        <v>-0.3</v>
      </c>
      <c r="AO28">
        <v>0.4</v>
      </c>
      <c r="AP28">
        <v>-2.6</v>
      </c>
      <c r="AQ28">
        <v>-0.3</v>
      </c>
      <c r="AR28">
        <v>-1.8</v>
      </c>
      <c r="AS28">
        <v>-2</v>
      </c>
      <c r="AT28">
        <v>1</v>
      </c>
      <c r="AU28">
        <v>0.6</v>
      </c>
      <c r="AV28">
        <v>0.8</v>
      </c>
      <c r="AW28">
        <v>-0.1</v>
      </c>
      <c r="AX28">
        <v>1.5</v>
      </c>
      <c r="AY28">
        <v>-2.4</v>
      </c>
      <c r="BB28">
        <f t="shared" si="5"/>
        <v>-0.56382403335555242</v>
      </c>
      <c r="BC28">
        <f t="shared" si="6"/>
        <v>0.89064743469748109</v>
      </c>
      <c r="BD28">
        <f t="shared" si="7"/>
        <v>-1.9145920657554072</v>
      </c>
      <c r="BE28">
        <f t="shared" si="8"/>
        <v>0.31701465253777383</v>
      </c>
      <c r="BF28">
        <f t="shared" si="9"/>
        <v>0.11747075412783461</v>
      </c>
      <c r="BG28">
        <f t="shared" si="10"/>
        <v>-2.3813249074931182</v>
      </c>
      <c r="BH28">
        <f t="shared" si="11"/>
        <v>-1.2003054191498974</v>
      </c>
    </row>
    <row r="29" spans="1:60" x14ac:dyDescent="0.3">
      <c r="A29">
        <v>1907</v>
      </c>
      <c r="B29">
        <v>-1.73</v>
      </c>
      <c r="D29">
        <v>0.2</v>
      </c>
      <c r="E29">
        <v>0.4</v>
      </c>
      <c r="F29">
        <v>-2.1</v>
      </c>
      <c r="G29">
        <v>-2.6</v>
      </c>
      <c r="H29">
        <v>-1.9</v>
      </c>
      <c r="I29">
        <v>-2</v>
      </c>
      <c r="J29">
        <v>-2.9</v>
      </c>
      <c r="K29">
        <v>-0.5</v>
      </c>
      <c r="L29">
        <v>0.4</v>
      </c>
      <c r="M29">
        <v>-1.6</v>
      </c>
      <c r="N29">
        <v>-3.4</v>
      </c>
      <c r="O29">
        <v>-1.9</v>
      </c>
      <c r="P29">
        <v>-2.1</v>
      </c>
      <c r="Q29">
        <v>-1.1000000000000001</v>
      </c>
      <c r="R29">
        <v>-0.8</v>
      </c>
      <c r="S29">
        <v>0.3</v>
      </c>
      <c r="T29">
        <v>-1.7</v>
      </c>
      <c r="U29">
        <v>-3.1</v>
      </c>
      <c r="V29">
        <v>-1.6</v>
      </c>
      <c r="W29">
        <v>-2.1</v>
      </c>
      <c r="X29">
        <v>-1.8</v>
      </c>
      <c r="Y29">
        <v>-0.8</v>
      </c>
      <c r="Z29">
        <v>0.2</v>
      </c>
      <c r="AA29">
        <v>-3.3</v>
      </c>
      <c r="AB29">
        <v>-1.4</v>
      </c>
      <c r="AC29">
        <v>-2.2000000000000002</v>
      </c>
      <c r="AD29">
        <v>-1.3</v>
      </c>
      <c r="AE29">
        <v>-1.5</v>
      </c>
      <c r="AF29">
        <v>-2.8</v>
      </c>
      <c r="AG29">
        <v>-1.6</v>
      </c>
      <c r="AH29">
        <v>-4.2</v>
      </c>
      <c r="AI29">
        <v>-1.6</v>
      </c>
      <c r="AJ29">
        <v>-2.1</v>
      </c>
      <c r="AK29">
        <v>-0.7</v>
      </c>
      <c r="AL29">
        <v>-2.4</v>
      </c>
      <c r="AM29">
        <v>-2.6</v>
      </c>
      <c r="AN29">
        <v>-2.2000000000000002</v>
      </c>
      <c r="AO29">
        <v>-0.3</v>
      </c>
      <c r="AP29">
        <v>-2.2999999999999998</v>
      </c>
      <c r="AQ29">
        <v>-0.3</v>
      </c>
      <c r="AR29">
        <v>-0.4</v>
      </c>
      <c r="AS29">
        <v>-3.5</v>
      </c>
      <c r="AT29">
        <v>-2.1</v>
      </c>
      <c r="AU29">
        <v>-1.6</v>
      </c>
      <c r="AV29">
        <v>-2</v>
      </c>
      <c r="AW29">
        <v>-1.6</v>
      </c>
      <c r="AX29">
        <v>-2</v>
      </c>
      <c r="AY29">
        <v>-2.8</v>
      </c>
      <c r="BB29">
        <f t="shared" si="5"/>
        <v>-1.6988867315942757</v>
      </c>
      <c r="BC29">
        <f t="shared" si="6"/>
        <v>-2.0179659713544171</v>
      </c>
      <c r="BD29">
        <f t="shared" si="7"/>
        <v>-2.537708339615651</v>
      </c>
      <c r="BE29">
        <f t="shared" si="8"/>
        <v>-2.6287583086132114</v>
      </c>
      <c r="BF29">
        <f t="shared" si="9"/>
        <v>-0.30728272932303913</v>
      </c>
      <c r="BG29">
        <f t="shared" si="10"/>
        <v>-0.58905734090395567</v>
      </c>
      <c r="BH29">
        <f t="shared" si="11"/>
        <v>-2.598508895915602</v>
      </c>
    </row>
    <row r="30" spans="1:60" x14ac:dyDescent="0.3">
      <c r="A30">
        <v>1908</v>
      </c>
      <c r="B30">
        <v>-1.1399999999999999</v>
      </c>
      <c r="D30">
        <v>0.4</v>
      </c>
      <c r="E30">
        <v>-0.8</v>
      </c>
      <c r="F30">
        <v>-1.1000000000000001</v>
      </c>
      <c r="G30">
        <v>-0.8</v>
      </c>
      <c r="H30">
        <v>-1.8</v>
      </c>
      <c r="I30">
        <v>0.8</v>
      </c>
      <c r="J30">
        <v>-0.5</v>
      </c>
      <c r="K30">
        <v>-0.5</v>
      </c>
      <c r="L30">
        <v>0.4</v>
      </c>
      <c r="M30">
        <v>-1.9</v>
      </c>
      <c r="N30">
        <v>-1.8</v>
      </c>
      <c r="O30">
        <v>-1</v>
      </c>
      <c r="P30">
        <v>0</v>
      </c>
      <c r="Q30">
        <v>-2.4</v>
      </c>
      <c r="R30">
        <v>0.1</v>
      </c>
      <c r="S30">
        <v>0</v>
      </c>
      <c r="T30">
        <v>0.4</v>
      </c>
      <c r="U30">
        <v>-0.6</v>
      </c>
      <c r="V30">
        <v>0.4</v>
      </c>
      <c r="W30">
        <v>-0.1</v>
      </c>
      <c r="X30">
        <v>-1.8</v>
      </c>
      <c r="Y30">
        <v>-1.4</v>
      </c>
      <c r="Z30">
        <v>-0.2</v>
      </c>
      <c r="AA30">
        <v>-1.6</v>
      </c>
      <c r="AB30">
        <v>-0.9</v>
      </c>
      <c r="AC30">
        <v>-2.1</v>
      </c>
      <c r="AD30">
        <v>-2.8</v>
      </c>
      <c r="AE30">
        <v>0.4</v>
      </c>
      <c r="AF30">
        <v>-0.1</v>
      </c>
      <c r="AG30">
        <v>-1.7</v>
      </c>
      <c r="AH30">
        <v>-1.1000000000000001</v>
      </c>
      <c r="AI30">
        <v>0.7</v>
      </c>
      <c r="AJ30">
        <v>0.2</v>
      </c>
      <c r="AK30">
        <v>-2.2000000000000002</v>
      </c>
      <c r="AL30">
        <v>-0.4</v>
      </c>
      <c r="AM30">
        <v>0.3</v>
      </c>
      <c r="AN30">
        <v>0</v>
      </c>
      <c r="AO30">
        <v>-0.6</v>
      </c>
      <c r="AP30">
        <v>-2.8</v>
      </c>
      <c r="AQ30">
        <v>-0.2</v>
      </c>
      <c r="AR30">
        <v>-1.2</v>
      </c>
      <c r="AS30">
        <v>-2.6</v>
      </c>
      <c r="AT30">
        <v>-0.5</v>
      </c>
      <c r="AU30">
        <v>0.4</v>
      </c>
      <c r="AV30">
        <v>-0.1</v>
      </c>
      <c r="AW30">
        <v>-0.8</v>
      </c>
      <c r="AX30">
        <v>0.2</v>
      </c>
      <c r="AY30">
        <v>-2.6</v>
      </c>
      <c r="BB30">
        <f t="shared" si="5"/>
        <v>-0.98855997602122303</v>
      </c>
      <c r="BC30">
        <f t="shared" si="6"/>
        <v>0.35557050850716143</v>
      </c>
      <c r="BD30">
        <f t="shared" si="7"/>
        <v>-2.2779555254961594</v>
      </c>
      <c r="BE30">
        <f t="shared" si="8"/>
        <v>-0.79075678256221515</v>
      </c>
      <c r="BF30">
        <f t="shared" si="9"/>
        <v>-0.23944602888589236</v>
      </c>
      <c r="BG30">
        <f t="shared" si="10"/>
        <v>-1.6050559900483732</v>
      </c>
      <c r="BH30">
        <f t="shared" si="11"/>
        <v>-1.4233182275197809</v>
      </c>
    </row>
    <row r="31" spans="1:60" x14ac:dyDescent="0.3">
      <c r="A31">
        <v>1909</v>
      </c>
      <c r="B31">
        <v>0.1</v>
      </c>
      <c r="D31">
        <v>1</v>
      </c>
      <c r="E31">
        <v>1.3</v>
      </c>
      <c r="F31">
        <v>-0.2</v>
      </c>
      <c r="G31">
        <v>-1</v>
      </c>
      <c r="H31">
        <v>0.4</v>
      </c>
      <c r="I31">
        <v>-1.1000000000000001</v>
      </c>
      <c r="J31">
        <v>-1.7</v>
      </c>
      <c r="K31">
        <v>0.1</v>
      </c>
      <c r="L31">
        <v>0.4</v>
      </c>
      <c r="M31">
        <v>0.4</v>
      </c>
      <c r="N31">
        <v>-0.3</v>
      </c>
      <c r="O31">
        <v>0</v>
      </c>
      <c r="P31">
        <v>-0.3</v>
      </c>
      <c r="Q31">
        <v>0.2</v>
      </c>
      <c r="R31">
        <v>0.2</v>
      </c>
      <c r="S31">
        <v>1.1000000000000001</v>
      </c>
      <c r="T31">
        <v>-1.2</v>
      </c>
      <c r="U31">
        <v>-1.3</v>
      </c>
      <c r="V31">
        <v>-1.4</v>
      </c>
      <c r="W31">
        <v>0</v>
      </c>
      <c r="X31">
        <v>0.6</v>
      </c>
      <c r="Y31">
        <v>0.6</v>
      </c>
      <c r="Z31">
        <v>1.1000000000000001</v>
      </c>
      <c r="AA31">
        <v>-0.2</v>
      </c>
      <c r="AB31">
        <v>-0.9</v>
      </c>
      <c r="AC31">
        <v>0.3</v>
      </c>
      <c r="AD31">
        <v>0.8</v>
      </c>
      <c r="AE31">
        <v>-1.5</v>
      </c>
      <c r="AF31">
        <v>-1.6</v>
      </c>
      <c r="AG31">
        <v>0.6</v>
      </c>
      <c r="AH31">
        <v>0.3</v>
      </c>
      <c r="AI31">
        <v>-1</v>
      </c>
      <c r="AJ31">
        <v>-0.3</v>
      </c>
      <c r="AK31">
        <v>1.3</v>
      </c>
      <c r="AL31">
        <v>-1.8</v>
      </c>
      <c r="AM31">
        <v>-0.9</v>
      </c>
      <c r="AN31">
        <v>-1.5</v>
      </c>
      <c r="AO31">
        <v>-0.3</v>
      </c>
      <c r="AP31">
        <v>0.7</v>
      </c>
      <c r="AQ31">
        <v>0.3</v>
      </c>
      <c r="AR31">
        <v>0.8</v>
      </c>
      <c r="AS31">
        <v>0.3</v>
      </c>
      <c r="AT31">
        <v>-0.7</v>
      </c>
      <c r="AU31">
        <v>-1.5</v>
      </c>
      <c r="AV31">
        <v>-2</v>
      </c>
      <c r="AW31">
        <v>0.8</v>
      </c>
      <c r="AX31">
        <v>-0.2</v>
      </c>
      <c r="AY31">
        <v>1.1000000000000001</v>
      </c>
      <c r="BB31">
        <f t="shared" si="5"/>
        <v>0.29449136808764786</v>
      </c>
      <c r="BC31">
        <f t="shared" si="6"/>
        <v>-1.0450527934755665</v>
      </c>
      <c r="BD31">
        <f t="shared" si="7"/>
        <v>0.45860907324680245</v>
      </c>
      <c r="BE31">
        <f t="shared" si="8"/>
        <v>-1.3484084593821533</v>
      </c>
      <c r="BF31">
        <f t="shared" si="9"/>
        <v>0.3691688245565885</v>
      </c>
      <c r="BG31">
        <f t="shared" si="10"/>
        <v>0.76414960482615024</v>
      </c>
      <c r="BH31">
        <f t="shared" si="11"/>
        <v>-9.7033237646990331E-3</v>
      </c>
    </row>
    <row r="32" spans="1:60" x14ac:dyDescent="0.3">
      <c r="A32">
        <v>1910</v>
      </c>
      <c r="B32">
        <v>-0.23</v>
      </c>
      <c r="D32">
        <v>-0.9</v>
      </c>
      <c r="E32">
        <v>-1.5</v>
      </c>
      <c r="F32">
        <v>1.1000000000000001</v>
      </c>
      <c r="G32">
        <v>-0.5</v>
      </c>
      <c r="H32">
        <v>0.5</v>
      </c>
      <c r="I32">
        <v>-1</v>
      </c>
      <c r="J32">
        <v>-1.6</v>
      </c>
      <c r="K32">
        <v>-1.4</v>
      </c>
      <c r="L32">
        <v>-1.1000000000000001</v>
      </c>
      <c r="M32">
        <v>0</v>
      </c>
      <c r="N32">
        <v>-0.2</v>
      </c>
      <c r="O32">
        <v>-1.2</v>
      </c>
      <c r="P32">
        <v>-1.6</v>
      </c>
      <c r="Q32">
        <v>-1</v>
      </c>
      <c r="R32">
        <v>-1.7</v>
      </c>
      <c r="S32">
        <v>-0.6</v>
      </c>
      <c r="T32">
        <v>-1</v>
      </c>
      <c r="U32">
        <v>-1.4</v>
      </c>
      <c r="V32">
        <v>-1.2</v>
      </c>
      <c r="W32">
        <v>0</v>
      </c>
      <c r="X32">
        <v>0.4</v>
      </c>
      <c r="Y32">
        <v>-1.7</v>
      </c>
      <c r="Z32">
        <v>-0.9</v>
      </c>
      <c r="AA32">
        <v>0</v>
      </c>
      <c r="AB32">
        <v>-1.2</v>
      </c>
      <c r="AC32">
        <v>0.2</v>
      </c>
      <c r="AD32">
        <v>-0.9</v>
      </c>
      <c r="AE32">
        <v>-1.3</v>
      </c>
      <c r="AF32">
        <v>-1.4</v>
      </c>
      <c r="AG32">
        <v>1.6</v>
      </c>
      <c r="AH32">
        <v>0.6</v>
      </c>
      <c r="AI32">
        <v>-0.7</v>
      </c>
      <c r="AJ32">
        <v>-0.9</v>
      </c>
      <c r="AK32">
        <v>0.2</v>
      </c>
      <c r="AL32">
        <v>-1.4</v>
      </c>
      <c r="AM32">
        <v>-0.8</v>
      </c>
      <c r="AN32">
        <v>-1.2</v>
      </c>
      <c r="AO32">
        <v>-1.3</v>
      </c>
      <c r="AP32">
        <v>-0.4</v>
      </c>
      <c r="AQ32">
        <v>-1.7</v>
      </c>
      <c r="AR32">
        <v>1</v>
      </c>
      <c r="AS32">
        <v>0.7</v>
      </c>
      <c r="AT32">
        <v>-1.4</v>
      </c>
      <c r="AU32">
        <v>-1.2</v>
      </c>
      <c r="AV32">
        <v>-1.8</v>
      </c>
      <c r="AW32">
        <v>1.3</v>
      </c>
      <c r="AX32">
        <v>-0.8</v>
      </c>
      <c r="AY32">
        <v>0.7</v>
      </c>
      <c r="BB32">
        <f t="shared" si="5"/>
        <v>-0.39208163520943407</v>
      </c>
      <c r="BC32">
        <f t="shared" si="6"/>
        <v>-0.95417718573083687</v>
      </c>
      <c r="BD32">
        <f t="shared" si="7"/>
        <v>-3.8135680838140201E-2</v>
      </c>
      <c r="BE32">
        <f t="shared" si="8"/>
        <v>-1.1037992141245403</v>
      </c>
      <c r="BF32">
        <f t="shared" si="9"/>
        <v>-1.2331340517018492</v>
      </c>
      <c r="BG32">
        <f t="shared" si="10"/>
        <v>0.4693606031230031</v>
      </c>
      <c r="BH32">
        <f t="shared" si="11"/>
        <v>0.60671295554227933</v>
      </c>
    </row>
    <row r="33" spans="1:60" x14ac:dyDescent="0.3">
      <c r="A33">
        <v>1911</v>
      </c>
      <c r="B33">
        <v>0.04</v>
      </c>
      <c r="D33">
        <v>0.4</v>
      </c>
      <c r="E33">
        <v>0</v>
      </c>
      <c r="F33">
        <v>-0.9</v>
      </c>
      <c r="G33">
        <v>-1.2</v>
      </c>
      <c r="H33">
        <v>-0.7</v>
      </c>
      <c r="I33">
        <v>0.2</v>
      </c>
      <c r="J33">
        <v>0.7</v>
      </c>
      <c r="K33">
        <v>-0.4</v>
      </c>
      <c r="L33">
        <v>0.6</v>
      </c>
      <c r="M33">
        <v>2.1</v>
      </c>
      <c r="N33">
        <v>-1.1000000000000001</v>
      </c>
      <c r="O33">
        <v>1</v>
      </c>
      <c r="P33">
        <v>0.6</v>
      </c>
      <c r="Q33">
        <v>1.2</v>
      </c>
      <c r="R33">
        <v>0.8</v>
      </c>
      <c r="S33">
        <v>0.3</v>
      </c>
      <c r="T33">
        <v>0</v>
      </c>
      <c r="U33">
        <v>1</v>
      </c>
      <c r="V33">
        <v>0.7</v>
      </c>
      <c r="W33">
        <v>0.8</v>
      </c>
      <c r="X33">
        <v>-0.1</v>
      </c>
      <c r="Y33">
        <v>1.6</v>
      </c>
      <c r="Z33">
        <v>0</v>
      </c>
      <c r="AA33">
        <v>-1.9</v>
      </c>
      <c r="AB33">
        <v>1.3</v>
      </c>
      <c r="AC33">
        <v>-1.4</v>
      </c>
      <c r="AD33">
        <v>0.6</v>
      </c>
      <c r="AE33">
        <v>0.1</v>
      </c>
      <c r="AF33">
        <v>0.1</v>
      </c>
      <c r="AG33">
        <v>-0.5</v>
      </c>
      <c r="AH33">
        <v>-0.9</v>
      </c>
      <c r="AI33">
        <v>1</v>
      </c>
      <c r="AJ33">
        <v>1.2</v>
      </c>
      <c r="AK33">
        <v>1.5</v>
      </c>
      <c r="AL33">
        <v>-0.8</v>
      </c>
      <c r="AM33">
        <v>1.2</v>
      </c>
      <c r="AN33">
        <v>-0.4</v>
      </c>
      <c r="AO33">
        <v>1.1000000000000001</v>
      </c>
      <c r="AP33">
        <v>0.1</v>
      </c>
      <c r="AQ33">
        <v>0.1</v>
      </c>
      <c r="AR33">
        <v>1.1000000000000001</v>
      </c>
      <c r="AS33">
        <v>-1.2</v>
      </c>
      <c r="AT33">
        <v>1.2</v>
      </c>
      <c r="AU33">
        <v>0.4</v>
      </c>
      <c r="AV33">
        <v>-0.5</v>
      </c>
      <c r="AW33">
        <v>0.9</v>
      </c>
      <c r="AX33">
        <v>1.2</v>
      </c>
      <c r="AY33">
        <v>-0.6</v>
      </c>
      <c r="BB33">
        <f t="shared" si="5"/>
        <v>0.98261337353655653</v>
      </c>
      <c r="BC33">
        <f t="shared" si="6"/>
        <v>0.85090940366392287</v>
      </c>
      <c r="BD33">
        <f t="shared" si="7"/>
        <v>-0.81355516018834018</v>
      </c>
      <c r="BE33">
        <f t="shared" si="8"/>
        <v>-0.81982315761985014</v>
      </c>
      <c r="BF33">
        <f t="shared" si="9"/>
        <v>0.44881544770746568</v>
      </c>
      <c r="BG33">
        <f t="shared" si="10"/>
        <v>1.1865359057899711</v>
      </c>
      <c r="BH33">
        <f t="shared" si="11"/>
        <v>-0.90311845192125562</v>
      </c>
    </row>
    <row r="34" spans="1:60" x14ac:dyDescent="0.3">
      <c r="A34">
        <v>1912</v>
      </c>
      <c r="B34">
        <v>-1.71</v>
      </c>
      <c r="D34">
        <v>-0.9</v>
      </c>
      <c r="E34">
        <v>-1.4</v>
      </c>
      <c r="F34">
        <v>-2</v>
      </c>
      <c r="G34">
        <v>-2.2999999999999998</v>
      </c>
      <c r="H34">
        <v>-2.4</v>
      </c>
      <c r="I34">
        <v>-1.4</v>
      </c>
      <c r="J34">
        <v>-1.5</v>
      </c>
      <c r="K34">
        <v>-0.5</v>
      </c>
      <c r="L34">
        <v>-0.7</v>
      </c>
      <c r="M34">
        <v>-1.5</v>
      </c>
      <c r="N34">
        <v>-2.2000000000000002</v>
      </c>
      <c r="O34">
        <v>-1.9</v>
      </c>
      <c r="P34">
        <v>-1.8</v>
      </c>
      <c r="Q34">
        <v>-1.7</v>
      </c>
      <c r="R34">
        <v>-1.3</v>
      </c>
      <c r="S34">
        <v>-0.6</v>
      </c>
      <c r="T34">
        <v>-1.3</v>
      </c>
      <c r="U34">
        <v>-1.8</v>
      </c>
      <c r="V34">
        <v>-2.7</v>
      </c>
      <c r="W34">
        <v>-2.6</v>
      </c>
      <c r="X34">
        <v>-2.7</v>
      </c>
      <c r="Y34">
        <v>-1.2</v>
      </c>
      <c r="Z34">
        <v>-1.3</v>
      </c>
      <c r="AA34">
        <v>-2.5</v>
      </c>
      <c r="AB34">
        <v>-0.9</v>
      </c>
      <c r="AC34">
        <v>-2.6</v>
      </c>
      <c r="AD34">
        <v>-2.2000000000000002</v>
      </c>
      <c r="AE34">
        <v>-2.2999999999999998</v>
      </c>
      <c r="AF34">
        <v>-1.7</v>
      </c>
      <c r="AG34">
        <v>-1.1000000000000001</v>
      </c>
      <c r="AH34">
        <v>-2.2999999999999998</v>
      </c>
      <c r="AI34">
        <v>-2.2999999999999998</v>
      </c>
      <c r="AJ34">
        <v>-1.5</v>
      </c>
      <c r="AK34">
        <v>-1</v>
      </c>
      <c r="AL34">
        <v>-2.2999999999999998</v>
      </c>
      <c r="AM34">
        <v>-2</v>
      </c>
      <c r="AN34">
        <v>-1.6</v>
      </c>
      <c r="AO34">
        <v>-0.7</v>
      </c>
      <c r="AP34">
        <v>-2.1</v>
      </c>
      <c r="AQ34">
        <v>-1.4</v>
      </c>
      <c r="AR34">
        <v>-0.3</v>
      </c>
      <c r="AS34">
        <v>-2.2000000000000002</v>
      </c>
      <c r="AT34">
        <v>-0.9</v>
      </c>
      <c r="AU34">
        <v>-2.6</v>
      </c>
      <c r="AV34">
        <v>-1</v>
      </c>
      <c r="AW34">
        <v>-2.2000000000000002</v>
      </c>
      <c r="AX34">
        <v>-1.3</v>
      </c>
      <c r="AY34">
        <v>-2.4</v>
      </c>
      <c r="BB34">
        <f t="shared" si="5"/>
        <v>-1.9651621027955857</v>
      </c>
      <c r="BC34">
        <f t="shared" si="6"/>
        <v>-2.0662445549613726</v>
      </c>
      <c r="BD34">
        <f t="shared" si="7"/>
        <v>-2.3789904925193746</v>
      </c>
      <c r="BE34">
        <f t="shared" si="8"/>
        <v>-1.9138030088502798</v>
      </c>
      <c r="BF34">
        <f t="shared" si="9"/>
        <v>-0.95823757075293448</v>
      </c>
      <c r="BG34">
        <f t="shared" si="10"/>
        <v>-0.6947824417929449</v>
      </c>
      <c r="BH34">
        <f t="shared" si="11"/>
        <v>-2.041370160432483</v>
      </c>
    </row>
    <row r="35" spans="1:60" x14ac:dyDescent="0.3">
      <c r="A35">
        <v>1913</v>
      </c>
      <c r="B35">
        <v>0.13</v>
      </c>
      <c r="D35">
        <v>1</v>
      </c>
      <c r="E35">
        <v>1.1000000000000001</v>
      </c>
      <c r="F35">
        <v>-1.8</v>
      </c>
      <c r="G35">
        <v>-0.9</v>
      </c>
      <c r="H35">
        <v>0</v>
      </c>
      <c r="I35">
        <v>-0.1</v>
      </c>
      <c r="J35">
        <v>-0.5</v>
      </c>
      <c r="K35">
        <v>-0.9</v>
      </c>
      <c r="L35">
        <v>0.5</v>
      </c>
      <c r="M35">
        <v>2.7</v>
      </c>
      <c r="N35">
        <v>-0.8</v>
      </c>
      <c r="O35">
        <v>2.7</v>
      </c>
      <c r="P35">
        <v>2.2999999999999998</v>
      </c>
      <c r="Q35">
        <v>3</v>
      </c>
      <c r="R35">
        <v>2.4</v>
      </c>
      <c r="S35">
        <v>-0.5</v>
      </c>
      <c r="T35">
        <v>-0.4</v>
      </c>
      <c r="U35">
        <v>-0.3</v>
      </c>
      <c r="V35">
        <v>-1.2</v>
      </c>
      <c r="W35">
        <v>0.7</v>
      </c>
      <c r="X35">
        <v>0.3</v>
      </c>
      <c r="Y35">
        <v>3.5</v>
      </c>
      <c r="Z35">
        <v>0.3</v>
      </c>
      <c r="AA35">
        <v>-0.3</v>
      </c>
      <c r="AB35">
        <v>0</v>
      </c>
      <c r="AC35">
        <v>0.4</v>
      </c>
      <c r="AD35">
        <v>2</v>
      </c>
      <c r="AE35">
        <v>-0.9</v>
      </c>
      <c r="AF35">
        <v>-0.5</v>
      </c>
      <c r="AG35">
        <v>-1</v>
      </c>
      <c r="AH35">
        <v>-2.4</v>
      </c>
      <c r="AI35">
        <v>-0.5</v>
      </c>
      <c r="AJ35">
        <v>1.3</v>
      </c>
      <c r="AK35">
        <v>1.7</v>
      </c>
      <c r="AL35">
        <v>-0.9</v>
      </c>
      <c r="AM35">
        <v>0</v>
      </c>
      <c r="AN35">
        <v>-0.9</v>
      </c>
      <c r="AO35">
        <v>0.3</v>
      </c>
      <c r="AP35">
        <v>1.5</v>
      </c>
      <c r="AQ35">
        <v>1.7</v>
      </c>
      <c r="AR35">
        <v>-0.8</v>
      </c>
      <c r="AS35">
        <v>-1.4</v>
      </c>
      <c r="AT35">
        <v>-0.1</v>
      </c>
      <c r="AU35">
        <v>-1</v>
      </c>
      <c r="AV35">
        <v>-0.1</v>
      </c>
      <c r="AW35">
        <v>0.7</v>
      </c>
      <c r="AX35">
        <v>0.7</v>
      </c>
      <c r="AY35">
        <v>0.1</v>
      </c>
      <c r="BB35">
        <f t="shared" si="5"/>
        <v>1.7404498704877625</v>
      </c>
      <c r="BC35">
        <f t="shared" si="6"/>
        <v>-0.36992062006405046</v>
      </c>
      <c r="BD35">
        <f t="shared" si="7"/>
        <v>0.56220657984862132</v>
      </c>
      <c r="BE35">
        <f t="shared" si="8"/>
        <v>-0.64937060597281671</v>
      </c>
      <c r="BF35">
        <f t="shared" si="9"/>
        <v>0.49882718185542735</v>
      </c>
      <c r="BG35">
        <f t="shared" si="10"/>
        <v>0.37155890191962404</v>
      </c>
      <c r="BH35">
        <f t="shared" si="11"/>
        <v>-1.2305605665408659</v>
      </c>
    </row>
    <row r="36" spans="1:60" x14ac:dyDescent="0.3">
      <c r="A36">
        <v>1914</v>
      </c>
      <c r="B36">
        <v>0.31</v>
      </c>
      <c r="D36">
        <v>2.5</v>
      </c>
      <c r="E36">
        <v>2</v>
      </c>
      <c r="F36">
        <v>-0.6</v>
      </c>
      <c r="G36">
        <v>-0.9</v>
      </c>
      <c r="H36">
        <v>-0.4</v>
      </c>
      <c r="I36">
        <v>-1.7</v>
      </c>
      <c r="J36">
        <v>0.4</v>
      </c>
      <c r="K36">
        <v>0.6</v>
      </c>
      <c r="L36">
        <v>1.8</v>
      </c>
      <c r="M36">
        <v>2.1</v>
      </c>
      <c r="N36">
        <v>-0.6</v>
      </c>
      <c r="O36">
        <v>2.7</v>
      </c>
      <c r="P36">
        <v>2.2999999999999998</v>
      </c>
      <c r="Q36">
        <v>1.7</v>
      </c>
      <c r="R36">
        <v>2.5</v>
      </c>
      <c r="S36">
        <v>1.2</v>
      </c>
      <c r="T36">
        <v>-1.8</v>
      </c>
      <c r="U36">
        <v>0</v>
      </c>
      <c r="V36">
        <v>-2.5</v>
      </c>
      <c r="W36">
        <v>-0.2</v>
      </c>
      <c r="X36">
        <v>0.1</v>
      </c>
      <c r="Y36">
        <v>3.3</v>
      </c>
      <c r="Z36">
        <v>2</v>
      </c>
      <c r="AA36">
        <v>-0.1</v>
      </c>
      <c r="AB36">
        <v>1.3</v>
      </c>
      <c r="AC36">
        <v>-0.1</v>
      </c>
      <c r="AD36">
        <v>1.5</v>
      </c>
      <c r="AE36">
        <v>-2</v>
      </c>
      <c r="AF36">
        <v>-1</v>
      </c>
      <c r="AG36">
        <v>-0.9</v>
      </c>
      <c r="AH36">
        <v>-0.6</v>
      </c>
      <c r="AI36">
        <v>-0.9</v>
      </c>
      <c r="AJ36">
        <v>1.2</v>
      </c>
      <c r="AK36">
        <v>2</v>
      </c>
      <c r="AL36">
        <v>-0.4</v>
      </c>
      <c r="AM36">
        <v>0.1</v>
      </c>
      <c r="AN36">
        <v>-2.1</v>
      </c>
      <c r="AO36">
        <v>1</v>
      </c>
      <c r="AP36">
        <v>0.7</v>
      </c>
      <c r="AQ36">
        <v>2.5</v>
      </c>
      <c r="AR36">
        <v>-0.4</v>
      </c>
      <c r="AS36">
        <v>-1.5</v>
      </c>
      <c r="AT36">
        <v>0.9</v>
      </c>
      <c r="AU36">
        <v>-1.7</v>
      </c>
      <c r="AV36">
        <v>-0.1</v>
      </c>
      <c r="AW36">
        <v>0</v>
      </c>
      <c r="AX36">
        <v>0.8</v>
      </c>
      <c r="AY36">
        <v>-0.4</v>
      </c>
      <c r="BB36">
        <f t="shared" si="5"/>
        <v>1.3913971663885547</v>
      </c>
      <c r="BC36">
        <f t="shared" si="6"/>
        <v>-0.81150730811456206</v>
      </c>
      <c r="BD36">
        <f t="shared" si="7"/>
        <v>0.23265929445619532</v>
      </c>
      <c r="BE36">
        <f t="shared" si="8"/>
        <v>-0.38610191898872598</v>
      </c>
      <c r="BF36">
        <f t="shared" si="9"/>
        <v>1.6758914969192893</v>
      </c>
      <c r="BG36">
        <f t="shared" si="10"/>
        <v>0.41718842248737215</v>
      </c>
      <c r="BH36">
        <f t="shared" si="11"/>
        <v>-0.79870109432147696</v>
      </c>
    </row>
    <row r="37" spans="1:60" x14ac:dyDescent="0.3">
      <c r="A37">
        <v>1915</v>
      </c>
      <c r="B37">
        <v>-2.3199999999999998</v>
      </c>
      <c r="D37">
        <v>0.4</v>
      </c>
      <c r="E37">
        <v>-2.6</v>
      </c>
      <c r="F37">
        <v>-0.9</v>
      </c>
      <c r="G37">
        <v>-0.4</v>
      </c>
      <c r="H37">
        <v>-3.5</v>
      </c>
      <c r="I37">
        <v>-2</v>
      </c>
      <c r="J37">
        <v>-1.5</v>
      </c>
      <c r="K37">
        <v>0.6</v>
      </c>
      <c r="L37">
        <v>0.8</v>
      </c>
      <c r="M37">
        <v>-5.3</v>
      </c>
      <c r="N37">
        <v>-1</v>
      </c>
      <c r="O37">
        <v>-4.5</v>
      </c>
      <c r="P37">
        <v>-3.6</v>
      </c>
      <c r="Q37">
        <v>-6.1</v>
      </c>
      <c r="R37">
        <v>-2</v>
      </c>
      <c r="S37">
        <v>0.1</v>
      </c>
      <c r="T37">
        <v>-2.2999999999999998</v>
      </c>
      <c r="U37">
        <v>-1.7</v>
      </c>
      <c r="V37">
        <v>-1.5</v>
      </c>
      <c r="W37">
        <v>-4.5</v>
      </c>
      <c r="X37">
        <v>-4.9000000000000004</v>
      </c>
      <c r="Y37">
        <v>-4.2</v>
      </c>
      <c r="Z37">
        <v>-0.3</v>
      </c>
      <c r="AA37">
        <v>-3.3</v>
      </c>
      <c r="AB37">
        <v>-0.7</v>
      </c>
      <c r="AC37">
        <v>-5.0999999999999996</v>
      </c>
      <c r="AD37">
        <v>-5.8</v>
      </c>
      <c r="AE37">
        <v>-2</v>
      </c>
      <c r="AF37">
        <v>-2</v>
      </c>
      <c r="AG37">
        <v>-1.6</v>
      </c>
      <c r="AH37">
        <v>-0.6</v>
      </c>
      <c r="AI37">
        <v>-1.9</v>
      </c>
      <c r="AJ37">
        <v>-3</v>
      </c>
      <c r="AK37">
        <v>-4.3</v>
      </c>
      <c r="AL37">
        <v>-0.1</v>
      </c>
      <c r="AM37">
        <v>-1.9</v>
      </c>
      <c r="AN37">
        <v>-2.4</v>
      </c>
      <c r="AO37">
        <v>-0.6</v>
      </c>
      <c r="AP37">
        <v>-6.4</v>
      </c>
      <c r="AQ37">
        <v>-1.4</v>
      </c>
      <c r="AR37">
        <v>-1.1000000000000001</v>
      </c>
      <c r="AS37">
        <v>-1.7</v>
      </c>
      <c r="AT37">
        <v>-1.4</v>
      </c>
      <c r="AU37">
        <v>-1.4</v>
      </c>
      <c r="AV37">
        <v>0.8</v>
      </c>
      <c r="AW37">
        <v>-5</v>
      </c>
      <c r="AX37">
        <v>-1.9</v>
      </c>
      <c r="AY37">
        <v>-4.0999999999999996</v>
      </c>
      <c r="BB37">
        <f t="shared" si="5"/>
        <v>-4.4764321279822488</v>
      </c>
      <c r="BC37">
        <f t="shared" si="6"/>
        <v>-1.8290214867168886</v>
      </c>
      <c r="BD37">
        <f t="shared" si="7"/>
        <v>-4.654716477191954</v>
      </c>
      <c r="BE37">
        <f t="shared" si="8"/>
        <v>-0.15946947285955024</v>
      </c>
      <c r="BF37">
        <f t="shared" si="9"/>
        <v>-0.57814027676678481</v>
      </c>
      <c r="BG37">
        <f t="shared" si="10"/>
        <v>-2.6266116120128964</v>
      </c>
      <c r="BH37">
        <f t="shared" si="11"/>
        <v>-1.3507122561091118</v>
      </c>
    </row>
    <row r="38" spans="1:60" x14ac:dyDescent="0.3">
      <c r="A38">
        <v>1916</v>
      </c>
      <c r="B38">
        <v>-0.6</v>
      </c>
      <c r="D38">
        <v>-0.4</v>
      </c>
      <c r="E38">
        <v>0.6</v>
      </c>
      <c r="F38">
        <v>-1.2</v>
      </c>
      <c r="G38">
        <v>-2</v>
      </c>
      <c r="H38">
        <v>-0.9</v>
      </c>
      <c r="I38">
        <v>-1</v>
      </c>
      <c r="J38">
        <v>-1.1000000000000001</v>
      </c>
      <c r="K38">
        <v>-0.8</v>
      </c>
      <c r="L38">
        <v>-0.4</v>
      </c>
      <c r="M38">
        <v>0.7</v>
      </c>
      <c r="N38">
        <v>-2</v>
      </c>
      <c r="O38">
        <v>0.8</v>
      </c>
      <c r="P38">
        <v>0.9</v>
      </c>
      <c r="Q38">
        <v>-0.1</v>
      </c>
      <c r="R38">
        <v>0.2</v>
      </c>
      <c r="S38">
        <v>0</v>
      </c>
      <c r="T38">
        <v>-1.3</v>
      </c>
      <c r="U38">
        <v>-1.1000000000000001</v>
      </c>
      <c r="V38">
        <v>0.2</v>
      </c>
      <c r="W38">
        <v>0.9</v>
      </c>
      <c r="X38">
        <v>0.4</v>
      </c>
      <c r="Y38">
        <v>1</v>
      </c>
      <c r="Z38">
        <v>-0.5</v>
      </c>
      <c r="AA38">
        <v>-1.7</v>
      </c>
      <c r="AB38">
        <v>-0.9</v>
      </c>
      <c r="AC38">
        <v>-0.8</v>
      </c>
      <c r="AD38">
        <v>-0.2</v>
      </c>
      <c r="AE38">
        <v>-0.3</v>
      </c>
      <c r="AF38">
        <v>-1.3</v>
      </c>
      <c r="AG38">
        <v>-0.3</v>
      </c>
      <c r="AH38">
        <v>-2</v>
      </c>
      <c r="AI38">
        <v>0.5</v>
      </c>
      <c r="AJ38">
        <v>0.3</v>
      </c>
      <c r="AK38">
        <v>0.5</v>
      </c>
      <c r="AL38">
        <v>-2.7</v>
      </c>
      <c r="AM38">
        <v>0</v>
      </c>
      <c r="AN38">
        <v>-1.2</v>
      </c>
      <c r="AO38">
        <v>-0.9</v>
      </c>
      <c r="AP38">
        <v>-0.8</v>
      </c>
      <c r="AQ38">
        <v>-0.3</v>
      </c>
      <c r="AR38">
        <v>0.3</v>
      </c>
      <c r="AS38">
        <v>-2.1</v>
      </c>
      <c r="AT38">
        <v>-0.8</v>
      </c>
      <c r="AU38">
        <v>0.5</v>
      </c>
      <c r="AV38">
        <v>-2</v>
      </c>
      <c r="AW38">
        <v>1</v>
      </c>
      <c r="AX38">
        <v>-0.5</v>
      </c>
      <c r="AY38">
        <v>-1.3</v>
      </c>
      <c r="BB38">
        <f t="shared" si="5"/>
        <v>0.74620768484013411</v>
      </c>
      <c r="BC38">
        <f t="shared" si="6"/>
        <v>-9.5957137870148784E-2</v>
      </c>
      <c r="BD38">
        <f t="shared" si="7"/>
        <v>-1.0874126039813383</v>
      </c>
      <c r="BE38">
        <f t="shared" si="8"/>
        <v>-2.2741566936105797</v>
      </c>
      <c r="BF38">
        <f t="shared" si="9"/>
        <v>-0.3684701455432115</v>
      </c>
      <c r="BG38">
        <f t="shared" si="10"/>
        <v>0.25387605657072188</v>
      </c>
      <c r="BH38">
        <f t="shared" si="11"/>
        <v>-1.4129615166042522</v>
      </c>
    </row>
    <row r="39" spans="1:60" x14ac:dyDescent="0.3">
      <c r="A39">
        <v>1917</v>
      </c>
      <c r="B39">
        <v>-0.53</v>
      </c>
      <c r="D39">
        <v>-0.2</v>
      </c>
      <c r="E39">
        <v>-1.8</v>
      </c>
      <c r="F39">
        <v>0.5</v>
      </c>
      <c r="G39">
        <v>1.3</v>
      </c>
      <c r="H39">
        <v>-1.4</v>
      </c>
      <c r="I39">
        <v>0.6</v>
      </c>
      <c r="J39">
        <v>-0.1</v>
      </c>
      <c r="K39">
        <v>-0.7</v>
      </c>
      <c r="L39">
        <v>-0.2</v>
      </c>
      <c r="M39">
        <v>-2.1</v>
      </c>
      <c r="N39">
        <v>-0.5</v>
      </c>
      <c r="O39">
        <v>-2.2999999999999998</v>
      </c>
      <c r="P39">
        <v>-2</v>
      </c>
      <c r="Q39">
        <v>-1.3</v>
      </c>
      <c r="R39">
        <v>-1.8</v>
      </c>
      <c r="S39">
        <v>-0.1</v>
      </c>
      <c r="T39">
        <v>0.7</v>
      </c>
      <c r="U39">
        <v>-0.3</v>
      </c>
      <c r="V39">
        <v>0.5</v>
      </c>
      <c r="W39">
        <v>-2.7</v>
      </c>
      <c r="X39">
        <v>-2.2999999999999998</v>
      </c>
      <c r="Y39">
        <v>-1.9</v>
      </c>
      <c r="Z39">
        <v>-0.4</v>
      </c>
      <c r="AA39">
        <v>-0.1</v>
      </c>
      <c r="AB39">
        <v>-0.7</v>
      </c>
      <c r="AC39">
        <v>-1</v>
      </c>
      <c r="AD39">
        <v>-1.8</v>
      </c>
      <c r="AE39">
        <v>0.6</v>
      </c>
      <c r="AF39">
        <v>0.1</v>
      </c>
      <c r="AG39">
        <v>0.3</v>
      </c>
      <c r="AH39">
        <v>1.1000000000000001</v>
      </c>
      <c r="AI39">
        <v>0</v>
      </c>
      <c r="AJ39">
        <v>-1.4</v>
      </c>
      <c r="AK39">
        <v>-0.8</v>
      </c>
      <c r="AL39">
        <v>0.3</v>
      </c>
      <c r="AM39">
        <v>-0.2</v>
      </c>
      <c r="AN39">
        <v>0.7</v>
      </c>
      <c r="AO39">
        <v>-0.4</v>
      </c>
      <c r="AP39">
        <v>-1.8</v>
      </c>
      <c r="AQ39">
        <v>-1.8</v>
      </c>
      <c r="AR39">
        <v>1</v>
      </c>
      <c r="AS39">
        <v>-0.3</v>
      </c>
      <c r="AT39">
        <v>-0.7</v>
      </c>
      <c r="AU39">
        <v>0.8</v>
      </c>
      <c r="AV39">
        <v>-0.5</v>
      </c>
      <c r="AW39">
        <v>-2.5</v>
      </c>
      <c r="AX39">
        <v>-1</v>
      </c>
      <c r="AY39">
        <v>-1.6</v>
      </c>
      <c r="BB39">
        <f t="shared" si="5"/>
        <v>-2.1820407460262783</v>
      </c>
      <c r="BC39">
        <f t="shared" si="6"/>
        <v>9.5974339385905688E-3</v>
      </c>
      <c r="BD39">
        <f t="shared" si="7"/>
        <v>-1.10635002347792</v>
      </c>
      <c r="BE39">
        <f t="shared" si="8"/>
        <v>-0.18667806444505197</v>
      </c>
      <c r="BF39">
        <f t="shared" si="9"/>
        <v>-0.78540828868390578</v>
      </c>
      <c r="BG39">
        <f t="shared" si="10"/>
        <v>0.24308840572315715</v>
      </c>
      <c r="BH39">
        <f t="shared" si="11"/>
        <v>0.35945866787124608</v>
      </c>
    </row>
    <row r="40" spans="1:60" x14ac:dyDescent="0.3">
      <c r="A40">
        <v>1918</v>
      </c>
      <c r="B40">
        <v>0.63</v>
      </c>
      <c r="D40">
        <v>0.5</v>
      </c>
      <c r="E40">
        <v>1.7</v>
      </c>
      <c r="F40">
        <v>0.2</v>
      </c>
      <c r="G40">
        <v>0.9</v>
      </c>
      <c r="H40">
        <v>0.7</v>
      </c>
      <c r="I40">
        <v>-1.1000000000000001</v>
      </c>
      <c r="J40">
        <v>-1</v>
      </c>
      <c r="K40">
        <v>-0.5</v>
      </c>
      <c r="L40">
        <v>0</v>
      </c>
      <c r="M40">
        <v>1.1000000000000001</v>
      </c>
      <c r="N40">
        <v>0.9</v>
      </c>
      <c r="O40">
        <v>0.7</v>
      </c>
      <c r="P40">
        <v>0.6</v>
      </c>
      <c r="Q40">
        <v>2.2999999999999998</v>
      </c>
      <c r="R40">
        <v>0.5</v>
      </c>
      <c r="S40">
        <v>0.9</v>
      </c>
      <c r="T40">
        <v>-1.3</v>
      </c>
      <c r="U40">
        <v>-0.8</v>
      </c>
      <c r="V40">
        <v>-1.7</v>
      </c>
      <c r="W40">
        <v>-0.5</v>
      </c>
      <c r="X40">
        <v>-0.8</v>
      </c>
      <c r="Y40">
        <v>2.6</v>
      </c>
      <c r="Z40">
        <v>0.8</v>
      </c>
      <c r="AA40">
        <v>0.7</v>
      </c>
      <c r="AB40">
        <v>-1</v>
      </c>
      <c r="AC40">
        <v>-1.2</v>
      </c>
      <c r="AD40">
        <v>1.6</v>
      </c>
      <c r="AE40">
        <v>-1.3</v>
      </c>
      <c r="AF40">
        <v>-1.1000000000000001</v>
      </c>
      <c r="AG40">
        <v>0.9</v>
      </c>
      <c r="AH40">
        <v>1.2</v>
      </c>
      <c r="AI40">
        <v>-1</v>
      </c>
      <c r="AJ40">
        <v>0.6</v>
      </c>
      <c r="AK40">
        <v>2.9</v>
      </c>
      <c r="AL40">
        <v>0.5</v>
      </c>
      <c r="AM40">
        <v>-0.1</v>
      </c>
      <c r="AN40">
        <v>-1.2</v>
      </c>
      <c r="AO40">
        <v>-0.6</v>
      </c>
      <c r="AP40">
        <v>-0.3</v>
      </c>
      <c r="AQ40">
        <v>0.4</v>
      </c>
      <c r="AR40">
        <v>1.9</v>
      </c>
      <c r="AS40">
        <v>0.5</v>
      </c>
      <c r="AT40">
        <v>-1.2</v>
      </c>
      <c r="AU40">
        <v>-0.9</v>
      </c>
      <c r="AV40">
        <v>0.4</v>
      </c>
      <c r="AW40">
        <v>-0.5</v>
      </c>
      <c r="AX40">
        <v>-0.3</v>
      </c>
      <c r="AY40">
        <v>0.4</v>
      </c>
      <c r="BB40">
        <f t="shared" si="5"/>
        <v>0.46067435836640114</v>
      </c>
      <c r="BC40">
        <f t="shared" si="6"/>
        <v>-0.83823188655094427</v>
      </c>
      <c r="BD40">
        <f t="shared" si="7"/>
        <v>0.3405147049320863</v>
      </c>
      <c r="BE40">
        <f t="shared" si="8"/>
        <v>0.60777143509998899</v>
      </c>
      <c r="BF40">
        <f t="shared" si="9"/>
        <v>0.17019287757107115</v>
      </c>
      <c r="BG40">
        <f t="shared" si="10"/>
        <v>2.1461370632496823</v>
      </c>
      <c r="BH40">
        <f t="shared" si="11"/>
        <v>0.75401212350824021</v>
      </c>
    </row>
    <row r="41" spans="1:60" x14ac:dyDescent="0.3">
      <c r="A41">
        <v>1919</v>
      </c>
      <c r="B41">
        <v>0.56999999999999995</v>
      </c>
      <c r="D41">
        <v>0.1</v>
      </c>
      <c r="E41">
        <v>0.4</v>
      </c>
      <c r="F41">
        <v>0</v>
      </c>
      <c r="G41">
        <v>0.3</v>
      </c>
      <c r="H41">
        <v>0.6</v>
      </c>
      <c r="I41">
        <v>-0.6</v>
      </c>
      <c r="J41">
        <v>-0.9</v>
      </c>
      <c r="K41">
        <v>-0.5</v>
      </c>
      <c r="L41">
        <v>-0.4</v>
      </c>
      <c r="M41">
        <v>1.4</v>
      </c>
      <c r="N41">
        <v>1.7</v>
      </c>
      <c r="O41">
        <v>1.4</v>
      </c>
      <c r="P41">
        <v>1.9</v>
      </c>
      <c r="Q41">
        <v>-0.3</v>
      </c>
      <c r="R41">
        <v>1.5</v>
      </c>
      <c r="S41">
        <v>-0.4</v>
      </c>
      <c r="T41">
        <v>-0.3</v>
      </c>
      <c r="U41">
        <v>-0.4</v>
      </c>
      <c r="V41">
        <v>0.4</v>
      </c>
      <c r="W41">
        <v>2.4</v>
      </c>
      <c r="X41">
        <v>1.2</v>
      </c>
      <c r="Y41">
        <v>0.7</v>
      </c>
      <c r="Z41">
        <v>0.1</v>
      </c>
      <c r="AA41">
        <v>3.5</v>
      </c>
      <c r="AB41">
        <v>-0.4</v>
      </c>
      <c r="AC41">
        <v>2.6</v>
      </c>
      <c r="AD41">
        <v>0.9</v>
      </c>
      <c r="AE41">
        <v>0.7</v>
      </c>
      <c r="AF41">
        <v>-1</v>
      </c>
      <c r="AG41">
        <v>-1</v>
      </c>
      <c r="AH41">
        <v>2</v>
      </c>
      <c r="AI41">
        <v>0.8</v>
      </c>
      <c r="AJ41">
        <v>1.7</v>
      </c>
      <c r="AK41">
        <v>-0.6</v>
      </c>
      <c r="AL41">
        <v>0.2</v>
      </c>
      <c r="AM41">
        <v>0.8</v>
      </c>
      <c r="AN41">
        <v>-0.7</v>
      </c>
      <c r="AO41">
        <v>-0.8</v>
      </c>
      <c r="AP41">
        <v>1.4</v>
      </c>
      <c r="AQ41">
        <v>1</v>
      </c>
      <c r="AR41">
        <v>-2.2000000000000002</v>
      </c>
      <c r="AS41">
        <v>1.6</v>
      </c>
      <c r="AT41">
        <v>-0.2</v>
      </c>
      <c r="AU41">
        <v>0.7</v>
      </c>
      <c r="AV41">
        <v>-0.9</v>
      </c>
      <c r="AW41">
        <v>1.7</v>
      </c>
      <c r="AX41">
        <v>0.8</v>
      </c>
      <c r="AY41">
        <v>2.7</v>
      </c>
      <c r="BB41">
        <f t="shared" si="5"/>
        <v>1.487058394585091</v>
      </c>
      <c r="BC41">
        <f t="shared" si="6"/>
        <v>0.49995143101433293</v>
      </c>
      <c r="BD41">
        <f t="shared" si="7"/>
        <v>2.4257895258321738</v>
      </c>
      <c r="BE41">
        <f t="shared" si="8"/>
        <v>0.40756986579728005</v>
      </c>
      <c r="BF41">
        <f t="shared" si="9"/>
        <v>2.4975238958962264E-2</v>
      </c>
      <c r="BG41">
        <f t="shared" si="10"/>
        <v>-1.5558833890925701</v>
      </c>
      <c r="BH41">
        <f t="shared" si="11"/>
        <v>0.49351275736954847</v>
      </c>
    </row>
    <row r="42" spans="1:60" x14ac:dyDescent="0.3">
      <c r="A42">
        <v>1920</v>
      </c>
      <c r="B42">
        <v>-1.17</v>
      </c>
      <c r="D42">
        <v>-0.9</v>
      </c>
      <c r="E42">
        <v>-2.2000000000000002</v>
      </c>
      <c r="F42">
        <v>-1.2</v>
      </c>
      <c r="G42">
        <v>-0.7</v>
      </c>
      <c r="H42">
        <v>-1.8</v>
      </c>
      <c r="I42">
        <v>-1.2</v>
      </c>
      <c r="J42">
        <v>-1.1000000000000001</v>
      </c>
      <c r="K42">
        <v>-1</v>
      </c>
      <c r="L42">
        <v>-0.6</v>
      </c>
      <c r="M42">
        <v>-1.5</v>
      </c>
      <c r="N42">
        <v>-0.1</v>
      </c>
      <c r="O42">
        <v>-1.3</v>
      </c>
      <c r="P42">
        <v>-1.6</v>
      </c>
      <c r="Q42">
        <v>-2.7</v>
      </c>
      <c r="R42">
        <v>-2</v>
      </c>
      <c r="S42">
        <v>-1.4</v>
      </c>
      <c r="T42">
        <v>-0.8</v>
      </c>
      <c r="U42">
        <v>-1.2</v>
      </c>
      <c r="V42">
        <v>0.5</v>
      </c>
      <c r="W42">
        <v>-1.4</v>
      </c>
      <c r="X42">
        <v>-1</v>
      </c>
      <c r="Y42">
        <v>-1.9</v>
      </c>
      <c r="Z42">
        <v>-1.3</v>
      </c>
      <c r="AA42">
        <v>0.4</v>
      </c>
      <c r="AB42">
        <v>-1.1000000000000001</v>
      </c>
      <c r="AC42">
        <v>0.2</v>
      </c>
      <c r="AD42">
        <v>-1.8</v>
      </c>
      <c r="AE42">
        <v>0</v>
      </c>
      <c r="AF42">
        <v>-1.1000000000000001</v>
      </c>
      <c r="AG42">
        <v>-1.5</v>
      </c>
      <c r="AH42">
        <v>-0.5</v>
      </c>
      <c r="AI42">
        <v>-0.8</v>
      </c>
      <c r="AJ42">
        <v>-1.8</v>
      </c>
      <c r="AK42">
        <v>-2.6</v>
      </c>
      <c r="AL42">
        <v>-0.4</v>
      </c>
      <c r="AM42">
        <v>-1.2</v>
      </c>
      <c r="AN42">
        <v>-1.1000000000000001</v>
      </c>
      <c r="AO42">
        <v>-0.6</v>
      </c>
      <c r="AP42">
        <v>-1.7</v>
      </c>
      <c r="AQ42">
        <v>-1.6</v>
      </c>
      <c r="AR42">
        <v>-1.9</v>
      </c>
      <c r="AS42">
        <v>-1.1000000000000001</v>
      </c>
      <c r="AT42">
        <v>-1.7</v>
      </c>
      <c r="AU42">
        <v>0.1</v>
      </c>
      <c r="AV42">
        <v>0</v>
      </c>
      <c r="AW42">
        <v>-1.1000000000000001</v>
      </c>
      <c r="AX42">
        <v>-1.6</v>
      </c>
      <c r="AY42">
        <v>-1.3</v>
      </c>
      <c r="BB42">
        <f t="shared" si="5"/>
        <v>-1.4219450546009278</v>
      </c>
      <c r="BC42">
        <f t="shared" si="6"/>
        <v>-0.75166424664949893</v>
      </c>
      <c r="BD42">
        <f t="shared" si="7"/>
        <v>-0.6921926223328867</v>
      </c>
      <c r="BE42">
        <f t="shared" si="8"/>
        <v>-0.19038220640859815</v>
      </c>
      <c r="BF42">
        <f t="shared" si="9"/>
        <v>-1.299198498029061</v>
      </c>
      <c r="BG42">
        <f t="shared" si="10"/>
        <v>-2.1755932466939267</v>
      </c>
      <c r="BH42">
        <f t="shared" si="11"/>
        <v>-1.1061966864353681</v>
      </c>
    </row>
    <row r="43" spans="1:60" x14ac:dyDescent="0.3">
      <c r="A43">
        <v>1921</v>
      </c>
      <c r="B43">
        <v>0.95</v>
      </c>
      <c r="D43">
        <v>1.9</v>
      </c>
      <c r="E43">
        <v>1.5</v>
      </c>
      <c r="F43">
        <v>-0.7</v>
      </c>
      <c r="G43">
        <v>0.3</v>
      </c>
      <c r="H43">
        <v>-0.5</v>
      </c>
      <c r="I43">
        <v>0</v>
      </c>
      <c r="J43">
        <v>0.3</v>
      </c>
      <c r="K43">
        <v>-0.3</v>
      </c>
      <c r="L43">
        <v>0.6</v>
      </c>
      <c r="M43">
        <v>2.7</v>
      </c>
      <c r="N43">
        <v>0.9</v>
      </c>
      <c r="O43">
        <v>2.6</v>
      </c>
      <c r="P43">
        <v>3.2</v>
      </c>
      <c r="Q43">
        <v>0.3</v>
      </c>
      <c r="R43">
        <v>2.5</v>
      </c>
      <c r="S43">
        <v>0.5</v>
      </c>
      <c r="T43">
        <v>0</v>
      </c>
      <c r="U43">
        <v>0.6</v>
      </c>
      <c r="V43">
        <v>0.9</v>
      </c>
      <c r="W43">
        <v>3.8</v>
      </c>
      <c r="X43">
        <v>3</v>
      </c>
      <c r="Y43">
        <v>2</v>
      </c>
      <c r="Z43">
        <v>1.6</v>
      </c>
      <c r="AA43">
        <v>2</v>
      </c>
      <c r="AB43">
        <v>0.7</v>
      </c>
      <c r="AC43">
        <v>2.7</v>
      </c>
      <c r="AD43">
        <v>1.4</v>
      </c>
      <c r="AE43">
        <v>0.7</v>
      </c>
      <c r="AF43">
        <v>0</v>
      </c>
      <c r="AG43">
        <v>-1.4</v>
      </c>
      <c r="AH43">
        <v>1.6</v>
      </c>
      <c r="AI43">
        <v>1.6</v>
      </c>
      <c r="AJ43">
        <v>2.2000000000000002</v>
      </c>
      <c r="AK43">
        <v>-0.1</v>
      </c>
      <c r="AL43">
        <v>-0.2</v>
      </c>
      <c r="AM43">
        <v>1</v>
      </c>
      <c r="AN43">
        <v>-0.7</v>
      </c>
      <c r="AO43">
        <v>0.3</v>
      </c>
      <c r="AP43">
        <v>2.8</v>
      </c>
      <c r="AQ43">
        <v>2</v>
      </c>
      <c r="AR43">
        <v>-0.3</v>
      </c>
      <c r="AS43">
        <v>-0.2</v>
      </c>
      <c r="AT43">
        <v>0.6</v>
      </c>
      <c r="AU43">
        <v>1.3</v>
      </c>
      <c r="AV43">
        <v>-0.5</v>
      </c>
      <c r="AW43">
        <v>3.9</v>
      </c>
      <c r="AX43">
        <v>1.2</v>
      </c>
      <c r="AY43">
        <v>1.2</v>
      </c>
      <c r="BB43">
        <f t="shared" si="5"/>
        <v>2.9122238078834704</v>
      </c>
      <c r="BC43">
        <f t="shared" si="6"/>
        <v>1.0152714045037616</v>
      </c>
      <c r="BD43">
        <f t="shared" si="7"/>
        <v>1.9680874757143534</v>
      </c>
      <c r="BE43">
        <f t="shared" si="8"/>
        <v>8.9593066668842841E-2</v>
      </c>
      <c r="BF43">
        <f t="shared" si="9"/>
        <v>1.0686226894667126</v>
      </c>
      <c r="BG43">
        <f t="shared" si="10"/>
        <v>-0.14747528493091441</v>
      </c>
      <c r="BH43">
        <f t="shared" si="11"/>
        <v>-0.13874014600667367</v>
      </c>
    </row>
    <row r="44" spans="1:60" x14ac:dyDescent="0.3">
      <c r="A44">
        <v>1922</v>
      </c>
      <c r="B44">
        <v>0.57999999999999996</v>
      </c>
      <c r="D44">
        <v>0.1</v>
      </c>
      <c r="E44">
        <v>0.3</v>
      </c>
      <c r="F44">
        <v>0.9</v>
      </c>
      <c r="G44">
        <v>0.7</v>
      </c>
      <c r="H44">
        <v>1.2</v>
      </c>
      <c r="I44">
        <v>-0.3</v>
      </c>
      <c r="J44">
        <v>-0.4</v>
      </c>
      <c r="K44">
        <v>-0.8</v>
      </c>
      <c r="L44">
        <v>-0.1</v>
      </c>
      <c r="M44">
        <v>0.3</v>
      </c>
      <c r="N44">
        <v>2</v>
      </c>
      <c r="O44">
        <v>0.3</v>
      </c>
      <c r="P44">
        <v>0.3</v>
      </c>
      <c r="Q44">
        <v>0.4</v>
      </c>
      <c r="R44">
        <v>0.1</v>
      </c>
      <c r="S44">
        <v>-0.5</v>
      </c>
      <c r="T44">
        <v>-0.2</v>
      </c>
      <c r="U44">
        <v>-0.1</v>
      </c>
      <c r="V44">
        <v>0.3</v>
      </c>
      <c r="W44">
        <v>-0.3</v>
      </c>
      <c r="X44">
        <v>0.5</v>
      </c>
      <c r="Y44">
        <v>0.7</v>
      </c>
      <c r="Z44">
        <v>-0.2</v>
      </c>
      <c r="AA44">
        <v>1.5</v>
      </c>
      <c r="AB44">
        <v>-0.3</v>
      </c>
      <c r="AC44">
        <v>0.4</v>
      </c>
      <c r="AD44">
        <v>0.9</v>
      </c>
      <c r="AE44">
        <v>0.2</v>
      </c>
      <c r="AF44">
        <v>-0.5</v>
      </c>
      <c r="AG44">
        <v>1.7</v>
      </c>
      <c r="AH44">
        <v>1.1000000000000001</v>
      </c>
      <c r="AI44">
        <v>-0.3</v>
      </c>
      <c r="AJ44">
        <v>-0.3</v>
      </c>
      <c r="AK44">
        <v>0.8</v>
      </c>
      <c r="AL44">
        <v>1.3</v>
      </c>
      <c r="AM44">
        <v>-0.1</v>
      </c>
      <c r="AN44">
        <v>-0.7</v>
      </c>
      <c r="AO44">
        <v>-0.4</v>
      </c>
      <c r="AP44">
        <v>0.3</v>
      </c>
      <c r="AQ44">
        <v>-0.1</v>
      </c>
      <c r="AR44">
        <v>0.5</v>
      </c>
      <c r="AS44">
        <v>0.9</v>
      </c>
      <c r="AT44">
        <v>-0.6</v>
      </c>
      <c r="AU44">
        <v>0.4</v>
      </c>
      <c r="AV44">
        <v>1.8</v>
      </c>
      <c r="AW44">
        <v>0</v>
      </c>
      <c r="AX44">
        <v>-0.3</v>
      </c>
      <c r="AY44">
        <v>1.2</v>
      </c>
      <c r="BB44">
        <f t="shared" si="5"/>
        <v>0.23005444435000066</v>
      </c>
      <c r="BC44">
        <f t="shared" si="6"/>
        <v>-0.10248410124609804</v>
      </c>
      <c r="BD44">
        <f t="shared" si="7"/>
        <v>0.97854096573946836</v>
      </c>
      <c r="BE44">
        <f t="shared" si="8"/>
        <v>1.6716162675404056</v>
      </c>
      <c r="BF44">
        <f t="shared" si="9"/>
        <v>-0.21763145228974995</v>
      </c>
      <c r="BG44">
        <f t="shared" si="10"/>
        <v>0.53013841410526474</v>
      </c>
      <c r="BH44">
        <f t="shared" si="11"/>
        <v>1.0733030731344808</v>
      </c>
    </row>
    <row r="45" spans="1:60" x14ac:dyDescent="0.3">
      <c r="A45">
        <v>1923</v>
      </c>
      <c r="B45">
        <v>-0.43</v>
      </c>
      <c r="D45">
        <v>-1</v>
      </c>
      <c r="E45">
        <v>0.2</v>
      </c>
      <c r="F45">
        <v>-2.2000000000000002</v>
      </c>
      <c r="G45">
        <v>-2.5</v>
      </c>
      <c r="H45">
        <v>-1.1000000000000001</v>
      </c>
      <c r="I45">
        <v>-1</v>
      </c>
      <c r="J45">
        <v>-0.5</v>
      </c>
      <c r="K45">
        <v>-0.9</v>
      </c>
      <c r="L45">
        <v>-0.5</v>
      </c>
      <c r="M45">
        <v>0.5</v>
      </c>
      <c r="N45">
        <v>-0.5</v>
      </c>
      <c r="O45">
        <v>0.4</v>
      </c>
      <c r="P45">
        <v>0.1</v>
      </c>
      <c r="Q45">
        <v>-0.4</v>
      </c>
      <c r="R45">
        <v>0</v>
      </c>
      <c r="S45">
        <v>-1.1000000000000001</v>
      </c>
      <c r="T45">
        <v>-1.4</v>
      </c>
      <c r="U45">
        <v>0.2</v>
      </c>
      <c r="V45">
        <v>-2.4</v>
      </c>
      <c r="W45">
        <v>-0.1</v>
      </c>
      <c r="X45">
        <v>1</v>
      </c>
      <c r="Y45">
        <v>0.4</v>
      </c>
      <c r="Z45">
        <v>-1.2</v>
      </c>
      <c r="AA45">
        <v>0.3</v>
      </c>
      <c r="AB45">
        <v>0.5</v>
      </c>
      <c r="AC45">
        <v>0.3</v>
      </c>
      <c r="AD45">
        <v>-0.7</v>
      </c>
      <c r="AE45">
        <v>-1.9</v>
      </c>
      <c r="AF45">
        <v>-0.7</v>
      </c>
      <c r="AG45">
        <v>-0.1</v>
      </c>
      <c r="AH45">
        <v>-2.2000000000000002</v>
      </c>
      <c r="AI45">
        <v>-1</v>
      </c>
      <c r="AJ45">
        <v>-0.2</v>
      </c>
      <c r="AK45">
        <v>1.2</v>
      </c>
      <c r="AL45">
        <v>-0.7</v>
      </c>
      <c r="AM45">
        <v>-0.2</v>
      </c>
      <c r="AN45">
        <v>-1.9</v>
      </c>
      <c r="AO45">
        <v>-0.2</v>
      </c>
      <c r="AP45">
        <v>-0.6</v>
      </c>
      <c r="AQ45">
        <v>-0.3</v>
      </c>
      <c r="AR45">
        <v>0.5</v>
      </c>
      <c r="AS45">
        <v>-1.9</v>
      </c>
      <c r="AT45">
        <v>0.2</v>
      </c>
      <c r="AU45">
        <v>-1.7</v>
      </c>
      <c r="AV45">
        <v>0.5</v>
      </c>
      <c r="AW45">
        <v>1.1000000000000001</v>
      </c>
      <c r="AX45">
        <v>-0.2</v>
      </c>
      <c r="AY45">
        <v>-0.1</v>
      </c>
      <c r="BB45">
        <f t="shared" si="5"/>
        <v>0.46203188819447866</v>
      </c>
      <c r="BC45">
        <f t="shared" si="6"/>
        <v>-0.95865463909702153</v>
      </c>
      <c r="BD45">
        <f t="shared" si="7"/>
        <v>-9.6087803112870629E-2</v>
      </c>
      <c r="BE45">
        <f t="shared" si="8"/>
        <v>-0.30719528964366305</v>
      </c>
      <c r="BF45">
        <f t="shared" si="9"/>
        <v>-0.41214802528211675</v>
      </c>
      <c r="BG45">
        <f t="shared" si="10"/>
        <v>0.43789052724670846</v>
      </c>
      <c r="BH45">
        <f t="shared" si="11"/>
        <v>-1.6948689291386771</v>
      </c>
    </row>
    <row r="46" spans="1:60" x14ac:dyDescent="0.3">
      <c r="A46">
        <v>1924</v>
      </c>
      <c r="B46">
        <v>-0.55000000000000004</v>
      </c>
      <c r="D46">
        <v>1.3</v>
      </c>
      <c r="E46">
        <v>0.7</v>
      </c>
      <c r="F46">
        <v>0.8</v>
      </c>
      <c r="G46">
        <v>-0.2</v>
      </c>
      <c r="H46">
        <v>-0.4</v>
      </c>
      <c r="I46">
        <v>-1.1000000000000001</v>
      </c>
      <c r="J46">
        <v>-1.8</v>
      </c>
      <c r="K46">
        <v>0.8</v>
      </c>
      <c r="L46">
        <v>1.3</v>
      </c>
      <c r="M46">
        <v>-2.8</v>
      </c>
      <c r="N46">
        <v>-0.6</v>
      </c>
      <c r="O46">
        <v>-2.2999999999999998</v>
      </c>
      <c r="P46">
        <v>-1.8</v>
      </c>
      <c r="Q46">
        <v>-0.7</v>
      </c>
      <c r="R46">
        <v>-0.6</v>
      </c>
      <c r="S46">
        <v>1.6</v>
      </c>
      <c r="T46">
        <v>-1.1000000000000001</v>
      </c>
      <c r="U46">
        <v>-1.3</v>
      </c>
      <c r="V46">
        <v>-0.9</v>
      </c>
      <c r="W46">
        <v>-2.9</v>
      </c>
      <c r="X46">
        <v>-3.2</v>
      </c>
      <c r="Y46">
        <v>-1.5</v>
      </c>
      <c r="Z46">
        <v>1.6</v>
      </c>
      <c r="AA46">
        <v>-2.2999999999999998</v>
      </c>
      <c r="AB46">
        <v>0</v>
      </c>
      <c r="AC46">
        <v>-3.6</v>
      </c>
      <c r="AD46">
        <v>-2</v>
      </c>
      <c r="AE46">
        <v>-1.2</v>
      </c>
      <c r="AF46">
        <v>-1.9</v>
      </c>
      <c r="AG46">
        <v>1.2</v>
      </c>
      <c r="AH46">
        <v>0.4</v>
      </c>
      <c r="AI46">
        <v>-1.7</v>
      </c>
      <c r="AJ46">
        <v>-1.6</v>
      </c>
      <c r="AK46">
        <v>1.1000000000000001</v>
      </c>
      <c r="AL46">
        <v>-0.7</v>
      </c>
      <c r="AM46">
        <v>-1.8</v>
      </c>
      <c r="AN46">
        <v>-1.5</v>
      </c>
      <c r="AO46">
        <v>0.5</v>
      </c>
      <c r="AP46">
        <v>-3.2</v>
      </c>
      <c r="AQ46">
        <v>0.4</v>
      </c>
      <c r="AR46">
        <v>1.5</v>
      </c>
      <c r="AS46">
        <v>0.1</v>
      </c>
      <c r="AT46">
        <v>-0.9</v>
      </c>
      <c r="AU46">
        <v>-1.3</v>
      </c>
      <c r="AV46">
        <v>-0.1</v>
      </c>
      <c r="AW46">
        <v>-3.1</v>
      </c>
      <c r="AX46">
        <v>-0.9</v>
      </c>
      <c r="AY46">
        <v>-1.4</v>
      </c>
      <c r="BB46">
        <f t="shared" si="5"/>
        <v>-2.4685010132822742</v>
      </c>
      <c r="BC46">
        <f t="shared" si="6"/>
        <v>-1.4080624516207372</v>
      </c>
      <c r="BD46">
        <f t="shared" si="7"/>
        <v>-2.4023217293534307</v>
      </c>
      <c r="BE46">
        <f t="shared" si="8"/>
        <v>-0.50359764482183145</v>
      </c>
      <c r="BF46">
        <f t="shared" si="9"/>
        <v>0.66899042573079892</v>
      </c>
      <c r="BG46">
        <f t="shared" si="10"/>
        <v>0.99630191136346524</v>
      </c>
      <c r="BH46">
        <f t="shared" si="11"/>
        <v>0.31467775073950488</v>
      </c>
    </row>
    <row r="47" spans="1:60" x14ac:dyDescent="0.3">
      <c r="A47">
        <v>1925</v>
      </c>
      <c r="B47">
        <v>0.39</v>
      </c>
      <c r="C47">
        <v>-0.1</v>
      </c>
      <c r="D47">
        <v>2</v>
      </c>
      <c r="E47">
        <v>2</v>
      </c>
      <c r="F47">
        <v>-0.7</v>
      </c>
      <c r="G47">
        <v>0</v>
      </c>
      <c r="H47">
        <v>-0.4</v>
      </c>
      <c r="I47">
        <v>0.5</v>
      </c>
      <c r="J47">
        <v>0.8</v>
      </c>
      <c r="K47">
        <v>-0.2</v>
      </c>
      <c r="L47">
        <v>1.9</v>
      </c>
      <c r="M47">
        <v>0.1</v>
      </c>
      <c r="N47">
        <v>0.3</v>
      </c>
      <c r="O47">
        <v>0.7</v>
      </c>
      <c r="P47">
        <v>0.9</v>
      </c>
      <c r="Q47">
        <v>1.2</v>
      </c>
      <c r="R47">
        <v>1.1000000000000001</v>
      </c>
      <c r="S47">
        <v>0.9</v>
      </c>
      <c r="T47">
        <v>0.3</v>
      </c>
      <c r="U47">
        <v>0.8</v>
      </c>
      <c r="V47">
        <v>-0.5</v>
      </c>
      <c r="W47">
        <v>0.2</v>
      </c>
      <c r="X47">
        <v>-0.5</v>
      </c>
      <c r="Y47">
        <v>1.1000000000000001</v>
      </c>
      <c r="Z47">
        <v>1.3</v>
      </c>
      <c r="AA47">
        <v>0</v>
      </c>
      <c r="AB47">
        <v>1.3</v>
      </c>
      <c r="AC47">
        <v>-0.9</v>
      </c>
      <c r="AD47">
        <v>0.2</v>
      </c>
      <c r="AE47">
        <v>-0.4</v>
      </c>
      <c r="AF47">
        <v>0.2</v>
      </c>
      <c r="AG47">
        <v>0</v>
      </c>
      <c r="AH47">
        <v>-0.5</v>
      </c>
      <c r="AI47">
        <v>0</v>
      </c>
      <c r="AJ47">
        <v>0.5</v>
      </c>
      <c r="AK47">
        <v>2.1</v>
      </c>
      <c r="AL47">
        <v>0.2</v>
      </c>
      <c r="AM47">
        <v>0.1</v>
      </c>
      <c r="AN47">
        <v>0</v>
      </c>
      <c r="AO47">
        <v>1.8</v>
      </c>
      <c r="AP47">
        <v>-0.5</v>
      </c>
      <c r="AQ47">
        <v>2</v>
      </c>
      <c r="AR47">
        <v>1.6</v>
      </c>
      <c r="AS47">
        <v>-1.2</v>
      </c>
      <c r="AT47">
        <v>0.9</v>
      </c>
      <c r="AU47">
        <v>-0.3</v>
      </c>
      <c r="AV47">
        <v>0.8</v>
      </c>
      <c r="AW47">
        <v>0.1</v>
      </c>
      <c r="AX47">
        <v>0.5</v>
      </c>
      <c r="AY47">
        <v>-0.7</v>
      </c>
      <c r="BA47">
        <f t="shared" ref="BA47:BA111" si="12">SUMPRODUCT($C47:$AY47,$C$8:$AY$8)</f>
        <v>-0.1</v>
      </c>
      <c r="BB47">
        <f t="shared" si="5"/>
        <v>0.3346810956869517</v>
      </c>
      <c r="BC47">
        <f t="shared" si="6"/>
        <v>5.2013336233981092E-2</v>
      </c>
      <c r="BD47">
        <f t="shared" si="7"/>
        <v>-0.32869734161019759</v>
      </c>
      <c r="BE47">
        <f t="shared" si="8"/>
        <v>0.39640235517816846</v>
      </c>
      <c r="BF47">
        <f t="shared" si="9"/>
        <v>1.357461923684284</v>
      </c>
      <c r="BG47">
        <f t="shared" si="10"/>
        <v>1.6038793365258228</v>
      </c>
      <c r="BH47">
        <f t="shared" si="11"/>
        <v>-0.39997683127631978</v>
      </c>
    </row>
    <row r="48" spans="1:60" x14ac:dyDescent="0.3">
      <c r="A48">
        <v>1926</v>
      </c>
      <c r="B48">
        <v>-0.1</v>
      </c>
      <c r="C48">
        <v>2</v>
      </c>
      <c r="D48">
        <v>0</v>
      </c>
      <c r="E48">
        <v>-0.3</v>
      </c>
      <c r="F48">
        <v>0.2</v>
      </c>
      <c r="G48">
        <v>1.6</v>
      </c>
      <c r="H48">
        <v>-0.4</v>
      </c>
      <c r="I48">
        <v>-1.5</v>
      </c>
      <c r="J48">
        <v>-0.9</v>
      </c>
      <c r="K48">
        <v>-0.5</v>
      </c>
      <c r="L48">
        <v>0.2</v>
      </c>
      <c r="M48">
        <v>-0.8</v>
      </c>
      <c r="N48">
        <v>1.7</v>
      </c>
      <c r="O48">
        <v>-0.8</v>
      </c>
      <c r="P48">
        <v>-0.6</v>
      </c>
      <c r="Q48">
        <v>0</v>
      </c>
      <c r="R48">
        <v>-0.3</v>
      </c>
      <c r="S48">
        <v>-0.3</v>
      </c>
      <c r="T48">
        <v>-2</v>
      </c>
      <c r="U48">
        <v>-0.8</v>
      </c>
      <c r="V48">
        <v>-2.1</v>
      </c>
      <c r="W48">
        <v>-2</v>
      </c>
      <c r="X48">
        <v>-1.8</v>
      </c>
      <c r="Y48">
        <v>-0.5</v>
      </c>
      <c r="Z48">
        <v>0.1</v>
      </c>
      <c r="AA48">
        <v>0.4</v>
      </c>
      <c r="AB48">
        <v>0.9</v>
      </c>
      <c r="AC48">
        <v>-0.9</v>
      </c>
      <c r="AD48">
        <v>0</v>
      </c>
      <c r="AE48">
        <v>-2.2000000000000002</v>
      </c>
      <c r="AF48">
        <v>-1.9</v>
      </c>
      <c r="AG48">
        <v>-0.6</v>
      </c>
      <c r="AH48">
        <v>2.2999999999999998</v>
      </c>
      <c r="AI48">
        <v>-1.9</v>
      </c>
      <c r="AJ48">
        <v>-0.7</v>
      </c>
      <c r="AK48">
        <v>-1.2</v>
      </c>
      <c r="AL48">
        <v>1.8</v>
      </c>
      <c r="AM48">
        <v>-1.2</v>
      </c>
      <c r="AN48">
        <v>-2.4</v>
      </c>
      <c r="AO48">
        <v>0.9</v>
      </c>
      <c r="AP48">
        <v>-0.4</v>
      </c>
      <c r="AQ48">
        <v>0</v>
      </c>
      <c r="AR48">
        <v>-1</v>
      </c>
      <c r="AS48">
        <v>0.6</v>
      </c>
      <c r="AT48">
        <v>0.1</v>
      </c>
      <c r="AU48">
        <v>-2.2999999999999998</v>
      </c>
      <c r="AV48">
        <v>1.6</v>
      </c>
      <c r="AW48">
        <v>-1.9</v>
      </c>
      <c r="AX48">
        <v>-0.4</v>
      </c>
      <c r="AY48">
        <v>0</v>
      </c>
      <c r="BA48">
        <f t="shared" si="12"/>
        <v>2</v>
      </c>
      <c r="BB48">
        <f t="shared" si="5"/>
        <v>-1.1917684795397507</v>
      </c>
      <c r="BC48">
        <f t="shared" si="6"/>
        <v>-1.5548920604886243</v>
      </c>
      <c r="BD48">
        <f t="shared" si="7"/>
        <v>-7.3683836421361892E-2</v>
      </c>
      <c r="BE48">
        <f t="shared" si="8"/>
        <v>1.7120517225198613</v>
      </c>
      <c r="BF48">
        <f t="shared" si="9"/>
        <v>4.7222586842639115E-2</v>
      </c>
      <c r="BG48">
        <f t="shared" si="10"/>
        <v>-0.83468686147170368</v>
      </c>
      <c r="BH48">
        <f t="shared" si="11"/>
        <v>0.66958864586824429</v>
      </c>
    </row>
    <row r="49" spans="1:60" x14ac:dyDescent="0.3">
      <c r="A49">
        <v>1927</v>
      </c>
      <c r="B49">
        <v>-1.65</v>
      </c>
      <c r="C49">
        <v>0.7</v>
      </c>
      <c r="D49">
        <v>0</v>
      </c>
      <c r="E49">
        <v>-1.9</v>
      </c>
      <c r="F49">
        <v>-0.7</v>
      </c>
      <c r="G49">
        <v>-0.4</v>
      </c>
      <c r="H49">
        <v>-2.2000000000000002</v>
      </c>
      <c r="I49">
        <v>-3</v>
      </c>
      <c r="J49">
        <v>-3.7</v>
      </c>
      <c r="K49">
        <v>0.7</v>
      </c>
      <c r="L49">
        <v>-0.4</v>
      </c>
      <c r="M49">
        <v>-3.2</v>
      </c>
      <c r="N49">
        <v>0</v>
      </c>
      <c r="O49">
        <v>-3.9</v>
      </c>
      <c r="P49">
        <v>-3.9</v>
      </c>
      <c r="Q49">
        <v>-3.7</v>
      </c>
      <c r="R49">
        <v>-3.1</v>
      </c>
      <c r="S49">
        <v>-0.2</v>
      </c>
      <c r="T49">
        <v>-2.7</v>
      </c>
      <c r="U49">
        <v>-3.5</v>
      </c>
      <c r="V49">
        <v>-2.4</v>
      </c>
      <c r="W49">
        <v>-3.7</v>
      </c>
      <c r="X49">
        <v>-3.4</v>
      </c>
      <c r="Y49">
        <v>-3.6</v>
      </c>
      <c r="Z49">
        <v>-0.3</v>
      </c>
      <c r="AA49">
        <v>-1.8</v>
      </c>
      <c r="AB49">
        <v>-2.1</v>
      </c>
      <c r="AC49">
        <v>-2.9</v>
      </c>
      <c r="AD49">
        <v>-3.3</v>
      </c>
      <c r="AE49">
        <v>-2.7</v>
      </c>
      <c r="AF49">
        <v>-3.7</v>
      </c>
      <c r="AG49">
        <v>-0.5</v>
      </c>
      <c r="AH49">
        <v>0.2</v>
      </c>
      <c r="AI49">
        <v>-3.4</v>
      </c>
      <c r="AJ49">
        <v>-4.0999999999999996</v>
      </c>
      <c r="AK49">
        <v>-2.4</v>
      </c>
      <c r="AL49">
        <v>0</v>
      </c>
      <c r="AM49">
        <v>-3.4</v>
      </c>
      <c r="AN49">
        <v>-2.9</v>
      </c>
      <c r="AO49">
        <v>-1.8</v>
      </c>
      <c r="AP49">
        <v>-3.6</v>
      </c>
      <c r="AQ49">
        <v>-1.8</v>
      </c>
      <c r="AR49">
        <v>0</v>
      </c>
      <c r="AS49">
        <v>-0.7</v>
      </c>
      <c r="AT49">
        <v>-2.9</v>
      </c>
      <c r="AU49">
        <v>-2.9</v>
      </c>
      <c r="AV49">
        <v>0.6</v>
      </c>
      <c r="AW49">
        <v>-3.6</v>
      </c>
      <c r="AX49">
        <v>-3.2</v>
      </c>
      <c r="AY49">
        <v>-2.1</v>
      </c>
      <c r="BA49">
        <f t="shared" si="12"/>
        <v>0.7</v>
      </c>
      <c r="BB49">
        <f t="shared" si="5"/>
        <v>-3.6340433765339037</v>
      </c>
      <c r="BC49">
        <f t="shared" si="6"/>
        <v>-3.1425681863025341</v>
      </c>
      <c r="BD49">
        <f t="shared" si="7"/>
        <v>-2.5683629643351011</v>
      </c>
      <c r="BE49">
        <f t="shared" si="8"/>
        <v>0.1626811165470444</v>
      </c>
      <c r="BF49">
        <f t="shared" si="9"/>
        <v>-1.1424981006591011</v>
      </c>
      <c r="BG49">
        <f t="shared" si="10"/>
        <v>-1.135026276084754</v>
      </c>
      <c r="BH49">
        <f t="shared" si="11"/>
        <v>-0.67911944278490977</v>
      </c>
    </row>
    <row r="50" spans="1:60" x14ac:dyDescent="0.3">
      <c r="A50">
        <v>1928</v>
      </c>
      <c r="B50">
        <v>-1.02</v>
      </c>
      <c r="C50">
        <v>-1</v>
      </c>
      <c r="D50">
        <v>0.1</v>
      </c>
      <c r="E50">
        <v>-0.7</v>
      </c>
      <c r="F50">
        <v>-0.1</v>
      </c>
      <c r="G50">
        <v>-0.1</v>
      </c>
      <c r="H50">
        <v>-2.4</v>
      </c>
      <c r="I50">
        <v>0.1</v>
      </c>
      <c r="J50">
        <v>0.3</v>
      </c>
      <c r="K50">
        <v>-0.4</v>
      </c>
      <c r="L50">
        <v>-0.2</v>
      </c>
      <c r="M50">
        <v>-1.8</v>
      </c>
      <c r="N50">
        <v>-1.2</v>
      </c>
      <c r="O50">
        <v>-1.6</v>
      </c>
      <c r="P50">
        <v>-1.6</v>
      </c>
      <c r="Q50">
        <v>-3.3</v>
      </c>
      <c r="R50">
        <v>-0.8</v>
      </c>
      <c r="S50">
        <v>-0.1</v>
      </c>
      <c r="T50">
        <v>0.1</v>
      </c>
      <c r="U50">
        <v>0</v>
      </c>
      <c r="V50">
        <v>-0.3</v>
      </c>
      <c r="W50">
        <v>-1.5</v>
      </c>
      <c r="X50">
        <v>-2.2000000000000002</v>
      </c>
      <c r="Y50">
        <v>-2</v>
      </c>
      <c r="Z50">
        <v>0.2</v>
      </c>
      <c r="AA50">
        <v>-2.7</v>
      </c>
      <c r="AB50">
        <v>0.4</v>
      </c>
      <c r="AC50">
        <v>-3</v>
      </c>
      <c r="AD50">
        <v>-2.6</v>
      </c>
      <c r="AE50">
        <v>0.3</v>
      </c>
      <c r="AF50">
        <v>-0.1</v>
      </c>
      <c r="AG50">
        <v>-0.5</v>
      </c>
      <c r="AH50">
        <v>-0.2</v>
      </c>
      <c r="AI50">
        <v>-0.1</v>
      </c>
      <c r="AJ50">
        <v>-0.8</v>
      </c>
      <c r="AK50">
        <v>-1.5</v>
      </c>
      <c r="AL50">
        <v>-0.5</v>
      </c>
      <c r="AM50">
        <v>0</v>
      </c>
      <c r="AN50">
        <v>0</v>
      </c>
      <c r="AO50">
        <v>-0.1</v>
      </c>
      <c r="AP50">
        <v>-2.4</v>
      </c>
      <c r="AQ50">
        <v>-0.3</v>
      </c>
      <c r="AR50">
        <v>0.2</v>
      </c>
      <c r="AS50">
        <v>-1.3</v>
      </c>
      <c r="AT50">
        <v>0.1</v>
      </c>
      <c r="AU50">
        <v>0.4</v>
      </c>
      <c r="AV50">
        <v>0.2</v>
      </c>
      <c r="AW50">
        <v>-1.7</v>
      </c>
      <c r="AX50">
        <v>-0.2</v>
      </c>
      <c r="AY50">
        <v>-3</v>
      </c>
      <c r="BA50">
        <f t="shared" si="12"/>
        <v>-1</v>
      </c>
      <c r="BB50">
        <f t="shared" si="5"/>
        <v>-1.71966662342136</v>
      </c>
      <c r="BC50">
        <f t="shared" si="6"/>
        <v>-5.7102455263410859E-2</v>
      </c>
      <c r="BD50">
        <f t="shared" si="7"/>
        <v>-2.741788328242861</v>
      </c>
      <c r="BE50">
        <f t="shared" si="8"/>
        <v>-0.54625403444631682</v>
      </c>
      <c r="BF50">
        <f t="shared" si="9"/>
        <v>-0.16469194878342738</v>
      </c>
      <c r="BG50">
        <f t="shared" si="10"/>
        <v>-0.77862222448984542</v>
      </c>
      <c r="BH50">
        <f t="shared" si="11"/>
        <v>-0.67776137671761838</v>
      </c>
    </row>
    <row r="51" spans="1:60" x14ac:dyDescent="0.3">
      <c r="A51">
        <v>1929</v>
      </c>
      <c r="B51">
        <v>-0.16</v>
      </c>
      <c r="C51">
        <v>-0.3</v>
      </c>
      <c r="D51">
        <v>0</v>
      </c>
      <c r="E51">
        <v>0.2</v>
      </c>
      <c r="F51">
        <v>-0.1</v>
      </c>
      <c r="G51">
        <v>0.4</v>
      </c>
      <c r="H51">
        <v>0.1</v>
      </c>
      <c r="I51">
        <v>-0.8</v>
      </c>
      <c r="J51">
        <v>-1.2</v>
      </c>
      <c r="K51">
        <v>-0.9</v>
      </c>
      <c r="L51">
        <v>-0.7</v>
      </c>
      <c r="M51">
        <v>-1.1000000000000001</v>
      </c>
      <c r="N51">
        <v>0.9</v>
      </c>
      <c r="O51">
        <v>-1.7</v>
      </c>
      <c r="P51">
        <v>-1.7</v>
      </c>
      <c r="Q51">
        <v>-0.3</v>
      </c>
      <c r="R51">
        <v>-1.2</v>
      </c>
      <c r="S51">
        <v>-0.4</v>
      </c>
      <c r="T51">
        <v>-0.7</v>
      </c>
      <c r="U51">
        <v>-1.2</v>
      </c>
      <c r="V51">
        <v>-1.2</v>
      </c>
      <c r="W51">
        <v>-2</v>
      </c>
      <c r="X51">
        <v>-0.5</v>
      </c>
      <c r="Y51">
        <v>-0.9</v>
      </c>
      <c r="Z51">
        <v>-0.4</v>
      </c>
      <c r="AA51">
        <v>1.5</v>
      </c>
      <c r="AB51">
        <v>-1.5</v>
      </c>
      <c r="AC51">
        <v>0.6</v>
      </c>
      <c r="AD51">
        <v>0.4</v>
      </c>
      <c r="AE51">
        <v>-1</v>
      </c>
      <c r="AF51">
        <v>-1.2</v>
      </c>
      <c r="AG51">
        <v>-0.2</v>
      </c>
      <c r="AH51">
        <v>0.7</v>
      </c>
      <c r="AI51">
        <v>-1.7</v>
      </c>
      <c r="AJ51">
        <v>-2.4</v>
      </c>
      <c r="AK51">
        <v>0.5</v>
      </c>
      <c r="AL51">
        <v>0.3</v>
      </c>
      <c r="AM51">
        <v>-1.5</v>
      </c>
      <c r="AN51">
        <v>-1.2</v>
      </c>
      <c r="AO51">
        <v>-1.1000000000000001</v>
      </c>
      <c r="AP51">
        <v>0.6</v>
      </c>
      <c r="AQ51">
        <v>-0.7</v>
      </c>
      <c r="AR51">
        <v>0.3</v>
      </c>
      <c r="AS51">
        <v>0.2</v>
      </c>
      <c r="AT51">
        <v>-1.7</v>
      </c>
      <c r="AU51">
        <v>-1.5</v>
      </c>
      <c r="AV51">
        <v>-0.1</v>
      </c>
      <c r="AW51">
        <v>-1.1000000000000001</v>
      </c>
      <c r="AX51">
        <v>-1.8</v>
      </c>
      <c r="AY51">
        <v>0.8</v>
      </c>
      <c r="BA51">
        <f t="shared" si="12"/>
        <v>-0.3</v>
      </c>
      <c r="BB51">
        <f t="shared" si="5"/>
        <v>-1.317615901150176</v>
      </c>
      <c r="BC51">
        <f t="shared" si="6"/>
        <v>-1.4351168944181083</v>
      </c>
      <c r="BD51">
        <f t="shared" si="7"/>
        <v>0.89086665833810785</v>
      </c>
      <c r="BE51">
        <f t="shared" si="8"/>
        <v>0.39387335408871499</v>
      </c>
      <c r="BF51">
        <f t="shared" si="9"/>
        <v>-0.723009470849592</v>
      </c>
      <c r="BG51">
        <f t="shared" si="10"/>
        <v>0.21414632487104915</v>
      </c>
      <c r="BH51">
        <f t="shared" si="11"/>
        <v>0.18991912803998429</v>
      </c>
    </row>
    <row r="52" spans="1:60" x14ac:dyDescent="0.3">
      <c r="A52">
        <v>1930</v>
      </c>
      <c r="B52">
        <v>0.72</v>
      </c>
      <c r="C52">
        <v>-0.1</v>
      </c>
      <c r="D52">
        <v>0.9</v>
      </c>
      <c r="E52">
        <v>1.8</v>
      </c>
      <c r="F52">
        <v>-0.1</v>
      </c>
      <c r="G52">
        <v>0.1</v>
      </c>
      <c r="H52">
        <v>0.1</v>
      </c>
      <c r="I52">
        <v>0.6</v>
      </c>
      <c r="J52">
        <v>0.8</v>
      </c>
      <c r="K52">
        <v>-0.8</v>
      </c>
      <c r="L52">
        <v>-0.2</v>
      </c>
      <c r="M52">
        <v>1.6</v>
      </c>
      <c r="N52">
        <v>0.9</v>
      </c>
      <c r="O52">
        <v>1.4</v>
      </c>
      <c r="P52">
        <v>0.8</v>
      </c>
      <c r="Q52">
        <v>0.9</v>
      </c>
      <c r="R52">
        <v>1.4</v>
      </c>
      <c r="S52">
        <v>0.1</v>
      </c>
      <c r="T52">
        <v>0.9</v>
      </c>
      <c r="U52">
        <v>1.1000000000000001</v>
      </c>
      <c r="V52">
        <v>1.1000000000000001</v>
      </c>
      <c r="W52">
        <v>1</v>
      </c>
      <c r="X52">
        <v>1.7</v>
      </c>
      <c r="Y52">
        <v>1.4</v>
      </c>
      <c r="Z52">
        <v>0.8</v>
      </c>
      <c r="AA52">
        <v>2.2000000000000002</v>
      </c>
      <c r="AB52">
        <v>-0.3</v>
      </c>
      <c r="AC52">
        <v>2.2999999999999998</v>
      </c>
      <c r="AD52">
        <v>1</v>
      </c>
      <c r="AE52">
        <v>0.5</v>
      </c>
      <c r="AF52">
        <v>0.2</v>
      </c>
      <c r="AG52">
        <v>0.2</v>
      </c>
      <c r="AH52">
        <v>0.6</v>
      </c>
      <c r="AI52">
        <v>0.3</v>
      </c>
      <c r="AJ52">
        <v>0.7</v>
      </c>
      <c r="AK52">
        <v>1.3</v>
      </c>
      <c r="AL52">
        <v>0.1</v>
      </c>
      <c r="AM52">
        <v>0.4</v>
      </c>
      <c r="AN52">
        <v>1.2</v>
      </c>
      <c r="AO52">
        <v>-0.4</v>
      </c>
      <c r="AP52">
        <v>2</v>
      </c>
      <c r="AQ52">
        <v>1</v>
      </c>
      <c r="AR52">
        <v>0.3</v>
      </c>
      <c r="AS52">
        <v>0.2</v>
      </c>
      <c r="AT52">
        <v>0.7</v>
      </c>
      <c r="AU52">
        <v>0.5</v>
      </c>
      <c r="AV52">
        <v>0</v>
      </c>
      <c r="AW52">
        <v>1.4</v>
      </c>
      <c r="AX52">
        <v>0.1</v>
      </c>
      <c r="AY52">
        <v>0.3</v>
      </c>
      <c r="BA52">
        <f t="shared" si="12"/>
        <v>-0.1</v>
      </c>
      <c r="BB52">
        <f t="shared" si="5"/>
        <v>1.3157792431474826</v>
      </c>
      <c r="BC52">
        <f t="shared" si="6"/>
        <v>0.51765432036305314</v>
      </c>
      <c r="BD52">
        <f t="shared" si="7"/>
        <v>1.5863016029603718</v>
      </c>
      <c r="BE52">
        <f t="shared" si="8"/>
        <v>0.34265638962448536</v>
      </c>
      <c r="BF52">
        <f t="shared" si="9"/>
        <v>0.44602112942168554</v>
      </c>
      <c r="BG52">
        <f t="shared" si="10"/>
        <v>0.58586679494935501</v>
      </c>
      <c r="BH52">
        <f t="shared" si="11"/>
        <v>0.17652935433575706</v>
      </c>
    </row>
    <row r="53" spans="1:60" x14ac:dyDescent="0.3">
      <c r="A53">
        <v>1931</v>
      </c>
      <c r="B53">
        <v>1.42</v>
      </c>
      <c r="C53">
        <v>-0.7</v>
      </c>
      <c r="D53">
        <v>0.4</v>
      </c>
      <c r="E53">
        <v>-0.5</v>
      </c>
      <c r="F53">
        <v>0.8</v>
      </c>
      <c r="G53">
        <v>2.2000000000000002</v>
      </c>
      <c r="H53">
        <v>1.8</v>
      </c>
      <c r="I53">
        <v>0.9</v>
      </c>
      <c r="J53">
        <v>0.7</v>
      </c>
      <c r="K53">
        <v>0.4</v>
      </c>
      <c r="L53">
        <v>1.3</v>
      </c>
      <c r="M53">
        <v>2.8</v>
      </c>
      <c r="N53">
        <v>2.5</v>
      </c>
      <c r="O53">
        <v>2.1</v>
      </c>
      <c r="P53">
        <v>2.1</v>
      </c>
      <c r="Q53">
        <v>1</v>
      </c>
      <c r="R53">
        <v>1.5</v>
      </c>
      <c r="S53">
        <v>-0.8</v>
      </c>
      <c r="T53">
        <v>0.9</v>
      </c>
      <c r="U53">
        <v>0.9</v>
      </c>
      <c r="V53">
        <v>0.7</v>
      </c>
      <c r="W53">
        <v>2.2000000000000002</v>
      </c>
      <c r="X53">
        <v>2.1</v>
      </c>
      <c r="Y53">
        <v>1.3</v>
      </c>
      <c r="Z53">
        <v>-0.8</v>
      </c>
      <c r="AA53">
        <v>2.7</v>
      </c>
      <c r="AB53">
        <v>0.9</v>
      </c>
      <c r="AC53">
        <v>2.1</v>
      </c>
      <c r="AD53">
        <v>2.9</v>
      </c>
      <c r="AE53">
        <v>0.9</v>
      </c>
      <c r="AF53">
        <v>1.1000000000000001</v>
      </c>
      <c r="AG53">
        <v>0</v>
      </c>
      <c r="AH53">
        <v>3.2</v>
      </c>
      <c r="AI53">
        <v>1.1000000000000001</v>
      </c>
      <c r="AJ53">
        <v>1.7</v>
      </c>
      <c r="AK53">
        <v>0.4</v>
      </c>
      <c r="AL53">
        <v>1.3</v>
      </c>
      <c r="AM53">
        <v>1.3</v>
      </c>
      <c r="AN53">
        <v>0.6</v>
      </c>
      <c r="AO53">
        <v>1.1000000000000001</v>
      </c>
      <c r="AP53">
        <v>3.9</v>
      </c>
      <c r="AQ53">
        <v>0.8</v>
      </c>
      <c r="AR53">
        <v>-0.5</v>
      </c>
      <c r="AS53">
        <v>2.6</v>
      </c>
      <c r="AT53">
        <v>0.8</v>
      </c>
      <c r="AU53">
        <v>0.7</v>
      </c>
      <c r="AV53">
        <v>0.4</v>
      </c>
      <c r="AW53">
        <v>2.5</v>
      </c>
      <c r="AX53">
        <v>1.3</v>
      </c>
      <c r="AY53">
        <v>2.6</v>
      </c>
      <c r="BA53">
        <f t="shared" si="12"/>
        <v>-0.7</v>
      </c>
      <c r="BB53">
        <f t="shared" si="5"/>
        <v>2.0890373147348691</v>
      </c>
      <c r="BC53">
        <f t="shared" si="6"/>
        <v>1.0499582610279425</v>
      </c>
      <c r="BD53">
        <f t="shared" si="7"/>
        <v>2.8189593896602378</v>
      </c>
      <c r="BE53">
        <f t="shared" si="8"/>
        <v>1.4606331887529225</v>
      </c>
      <c r="BF53">
        <f t="shared" si="9"/>
        <v>0.43554452413057915</v>
      </c>
      <c r="BG53">
        <f t="shared" si="10"/>
        <v>-5.2017172387151311E-2</v>
      </c>
      <c r="BH53">
        <f t="shared" si="11"/>
        <v>1.7268824223702042</v>
      </c>
    </row>
    <row r="54" spans="1:60" x14ac:dyDescent="0.3">
      <c r="A54">
        <v>1932</v>
      </c>
      <c r="B54">
        <v>0.56999999999999995</v>
      </c>
      <c r="C54">
        <v>-1.9</v>
      </c>
      <c r="D54">
        <v>1.5</v>
      </c>
      <c r="E54">
        <v>1.8</v>
      </c>
      <c r="F54">
        <v>-0.2</v>
      </c>
      <c r="G54">
        <v>-0.3</v>
      </c>
      <c r="H54">
        <v>0.2</v>
      </c>
      <c r="I54">
        <v>-0.4</v>
      </c>
      <c r="J54">
        <v>0.1</v>
      </c>
      <c r="K54">
        <v>0.6</v>
      </c>
      <c r="L54">
        <v>1.1000000000000001</v>
      </c>
      <c r="M54">
        <v>1.1000000000000001</v>
      </c>
      <c r="N54">
        <v>-0.6</v>
      </c>
      <c r="O54">
        <v>1.1000000000000001</v>
      </c>
      <c r="P54">
        <v>1</v>
      </c>
      <c r="Q54">
        <v>1.1000000000000001</v>
      </c>
      <c r="R54">
        <v>1.4</v>
      </c>
      <c r="S54">
        <v>1.3</v>
      </c>
      <c r="T54">
        <v>-0.5</v>
      </c>
      <c r="U54">
        <v>0.4</v>
      </c>
      <c r="V54">
        <v>-0.1</v>
      </c>
      <c r="W54">
        <v>1.1000000000000001</v>
      </c>
      <c r="X54">
        <v>1.9</v>
      </c>
      <c r="Y54">
        <v>1.4</v>
      </c>
      <c r="Z54">
        <v>1.7</v>
      </c>
      <c r="AA54">
        <v>1.1000000000000001</v>
      </c>
      <c r="AB54">
        <v>1.3</v>
      </c>
      <c r="AC54">
        <v>2</v>
      </c>
      <c r="AD54">
        <v>1.4</v>
      </c>
      <c r="AE54">
        <v>-0.5</v>
      </c>
      <c r="AF54">
        <v>0.1</v>
      </c>
      <c r="AG54">
        <v>-0.4</v>
      </c>
      <c r="AH54">
        <v>-0.6</v>
      </c>
      <c r="AI54">
        <v>-0.7</v>
      </c>
      <c r="AJ54">
        <v>0.6</v>
      </c>
      <c r="AK54">
        <v>0.6</v>
      </c>
      <c r="AL54">
        <v>-0.8</v>
      </c>
      <c r="AM54">
        <v>0.3</v>
      </c>
      <c r="AN54">
        <v>-1</v>
      </c>
      <c r="AO54">
        <v>1.3</v>
      </c>
      <c r="AP54">
        <v>1.6</v>
      </c>
      <c r="AQ54">
        <v>1.7</v>
      </c>
      <c r="AR54">
        <v>0.4</v>
      </c>
      <c r="AS54">
        <v>-0.7</v>
      </c>
      <c r="AT54">
        <v>1.1000000000000001</v>
      </c>
      <c r="AU54">
        <v>-0.9</v>
      </c>
      <c r="AV54">
        <v>-0.8</v>
      </c>
      <c r="AW54">
        <v>1.9</v>
      </c>
      <c r="AX54">
        <v>0.7</v>
      </c>
      <c r="AY54">
        <v>0.5</v>
      </c>
      <c r="BA54">
        <f t="shared" si="12"/>
        <v>-1.9</v>
      </c>
      <c r="BB54">
        <f t="shared" si="5"/>
        <v>1.3317627085281236</v>
      </c>
      <c r="BC54">
        <f t="shared" si="6"/>
        <v>-0.10449161932033774</v>
      </c>
      <c r="BD54">
        <f t="shared" si="7"/>
        <v>1.2395775266765174</v>
      </c>
      <c r="BE54">
        <f t="shared" si="8"/>
        <v>-0.73255752273775188</v>
      </c>
      <c r="BF54">
        <f t="shared" si="9"/>
        <v>1.3366624503287552</v>
      </c>
      <c r="BG54">
        <f t="shared" si="10"/>
        <v>0.57238958091892189</v>
      </c>
      <c r="BH54">
        <f t="shared" si="11"/>
        <v>-0.32150771562213121</v>
      </c>
    </row>
    <row r="55" spans="1:60" x14ac:dyDescent="0.3">
      <c r="A55">
        <v>1933</v>
      </c>
      <c r="B55">
        <v>1.47</v>
      </c>
      <c r="C55">
        <v>-1.6</v>
      </c>
      <c r="D55">
        <v>0</v>
      </c>
      <c r="E55">
        <v>0.3</v>
      </c>
      <c r="F55">
        <v>1.4</v>
      </c>
      <c r="G55">
        <v>0.9</v>
      </c>
      <c r="H55">
        <v>1.7</v>
      </c>
      <c r="I55">
        <v>0.6</v>
      </c>
      <c r="J55">
        <v>0.1</v>
      </c>
      <c r="K55">
        <v>-0.5</v>
      </c>
      <c r="L55">
        <v>0.2</v>
      </c>
      <c r="M55">
        <v>2.6</v>
      </c>
      <c r="N55">
        <v>2.1</v>
      </c>
      <c r="O55">
        <v>2.2000000000000002</v>
      </c>
      <c r="P55">
        <v>2.2000000000000002</v>
      </c>
      <c r="Q55">
        <v>2.6</v>
      </c>
      <c r="R55">
        <v>1.1000000000000001</v>
      </c>
      <c r="S55">
        <v>-0.8</v>
      </c>
      <c r="T55">
        <v>0.4</v>
      </c>
      <c r="U55">
        <v>0.3</v>
      </c>
      <c r="V55">
        <v>-0.1</v>
      </c>
      <c r="W55">
        <v>2.5</v>
      </c>
      <c r="X55">
        <v>3.3</v>
      </c>
      <c r="Y55">
        <v>1.6</v>
      </c>
      <c r="Z55">
        <v>-0.3</v>
      </c>
      <c r="AA55">
        <v>3.1</v>
      </c>
      <c r="AB55">
        <v>0.4</v>
      </c>
      <c r="AC55">
        <v>3.9</v>
      </c>
      <c r="AD55">
        <v>2.9</v>
      </c>
      <c r="AE55">
        <v>0.3</v>
      </c>
      <c r="AF55">
        <v>0.3</v>
      </c>
      <c r="AG55">
        <v>0.4</v>
      </c>
      <c r="AH55">
        <v>1.8</v>
      </c>
      <c r="AI55">
        <v>1.4</v>
      </c>
      <c r="AJ55">
        <v>1.9</v>
      </c>
      <c r="AK55">
        <v>1.3</v>
      </c>
      <c r="AL55">
        <v>1</v>
      </c>
      <c r="AM55">
        <v>1.2</v>
      </c>
      <c r="AN55">
        <v>-0.4</v>
      </c>
      <c r="AO55">
        <v>0.4</v>
      </c>
      <c r="AP55">
        <v>4.2</v>
      </c>
      <c r="AQ55">
        <v>0.3</v>
      </c>
      <c r="AR55">
        <v>0.4</v>
      </c>
      <c r="AS55">
        <v>2.1</v>
      </c>
      <c r="AT55">
        <v>0.3</v>
      </c>
      <c r="AU55">
        <v>0.8</v>
      </c>
      <c r="AV55">
        <v>-0.2</v>
      </c>
      <c r="AW55">
        <v>3.2</v>
      </c>
      <c r="AX55">
        <v>0.4</v>
      </c>
      <c r="AY55">
        <v>2.5</v>
      </c>
      <c r="BA55">
        <f t="shared" si="12"/>
        <v>-1.6</v>
      </c>
      <c r="BB55">
        <f t="shared" si="5"/>
        <v>2.4852765388245928</v>
      </c>
      <c r="BC55">
        <f t="shared" si="6"/>
        <v>0.74460757777361797</v>
      </c>
      <c r="BD55">
        <f t="shared" si="7"/>
        <v>3.2399523118212405</v>
      </c>
      <c r="BE55">
        <f t="shared" si="8"/>
        <v>1.0455713918482763</v>
      </c>
      <c r="BF55">
        <f t="shared" si="9"/>
        <v>0.10104831684586103</v>
      </c>
      <c r="BG55">
        <f t="shared" si="10"/>
        <v>0.98703688856170335</v>
      </c>
      <c r="BH55">
        <f t="shared" si="11"/>
        <v>1.3028924475789412</v>
      </c>
    </row>
    <row r="56" spans="1:60" x14ac:dyDescent="0.3">
      <c r="A56">
        <v>1934</v>
      </c>
      <c r="B56">
        <v>2.13</v>
      </c>
      <c r="C56">
        <v>-1.2</v>
      </c>
      <c r="D56">
        <v>1.3</v>
      </c>
      <c r="E56">
        <v>4.5</v>
      </c>
      <c r="F56">
        <v>0.1</v>
      </c>
      <c r="G56">
        <v>0</v>
      </c>
      <c r="H56">
        <v>2.6</v>
      </c>
      <c r="I56">
        <v>0.5</v>
      </c>
      <c r="J56">
        <v>1.3</v>
      </c>
      <c r="K56">
        <v>-0.2</v>
      </c>
      <c r="L56">
        <v>1.5</v>
      </c>
      <c r="M56">
        <v>4.4000000000000004</v>
      </c>
      <c r="N56">
        <v>1.5</v>
      </c>
      <c r="O56">
        <v>4.4000000000000004</v>
      </c>
      <c r="P56">
        <v>4</v>
      </c>
      <c r="Q56">
        <v>6.7</v>
      </c>
      <c r="R56">
        <v>3.4</v>
      </c>
      <c r="S56">
        <v>1.2</v>
      </c>
      <c r="T56">
        <v>0.1</v>
      </c>
      <c r="U56">
        <v>1.9</v>
      </c>
      <c r="V56">
        <v>-1.2</v>
      </c>
      <c r="W56">
        <v>1.2</v>
      </c>
      <c r="X56">
        <v>0.7</v>
      </c>
      <c r="Y56">
        <v>6.3</v>
      </c>
      <c r="Z56">
        <v>1.9</v>
      </c>
      <c r="AA56">
        <v>1.2</v>
      </c>
      <c r="AB56">
        <v>2.1</v>
      </c>
      <c r="AC56">
        <v>1.4</v>
      </c>
      <c r="AD56">
        <v>5</v>
      </c>
      <c r="AE56">
        <v>-0.4</v>
      </c>
      <c r="AF56">
        <v>0.7</v>
      </c>
      <c r="AG56">
        <v>2.2000000000000002</v>
      </c>
      <c r="AH56">
        <v>0.7</v>
      </c>
      <c r="AI56">
        <v>0.6</v>
      </c>
      <c r="AJ56">
        <v>3.6</v>
      </c>
      <c r="AK56">
        <v>5.6</v>
      </c>
      <c r="AL56">
        <v>0.7</v>
      </c>
      <c r="AM56">
        <v>1.9</v>
      </c>
      <c r="AN56">
        <v>-0.3</v>
      </c>
      <c r="AO56">
        <v>2</v>
      </c>
      <c r="AP56">
        <v>2.8</v>
      </c>
      <c r="AQ56">
        <v>2.7</v>
      </c>
      <c r="AR56">
        <v>2.9</v>
      </c>
      <c r="AS56">
        <v>1.4</v>
      </c>
      <c r="AT56">
        <v>2.4</v>
      </c>
      <c r="AU56">
        <v>-0.2</v>
      </c>
      <c r="AV56">
        <v>0.4</v>
      </c>
      <c r="AW56">
        <v>1.5</v>
      </c>
      <c r="AX56">
        <v>2.8</v>
      </c>
      <c r="AY56">
        <v>1.8</v>
      </c>
      <c r="BA56">
        <f t="shared" si="12"/>
        <v>-1.2</v>
      </c>
      <c r="BB56">
        <f t="shared" si="5"/>
        <v>3.1721226586021629</v>
      </c>
      <c r="BC56">
        <f t="shared" si="6"/>
        <v>0.84572567629782913</v>
      </c>
      <c r="BD56">
        <f t="shared" si="7"/>
        <v>2.2452749070575919</v>
      </c>
      <c r="BE56">
        <f t="shared" si="8"/>
        <v>0.88842935077547058</v>
      </c>
      <c r="BF56">
        <f t="shared" si="9"/>
        <v>2.0268658289678325</v>
      </c>
      <c r="BG56">
        <f t="shared" si="10"/>
        <v>4.104894421889691</v>
      </c>
      <c r="BH56">
        <f t="shared" si="11"/>
        <v>1.0776995934544713</v>
      </c>
    </row>
    <row r="57" spans="1:60" x14ac:dyDescent="0.3">
      <c r="A57">
        <v>1935</v>
      </c>
      <c r="B57">
        <v>0.52</v>
      </c>
      <c r="C57">
        <v>-0.7</v>
      </c>
      <c r="D57">
        <v>0.4</v>
      </c>
      <c r="E57">
        <v>0.5</v>
      </c>
      <c r="F57">
        <v>0.3</v>
      </c>
      <c r="G57">
        <v>0.6</v>
      </c>
      <c r="H57">
        <v>1.1000000000000001</v>
      </c>
      <c r="I57">
        <v>0.6</v>
      </c>
      <c r="J57">
        <v>0</v>
      </c>
      <c r="K57">
        <v>-0.2</v>
      </c>
      <c r="L57">
        <v>0.3</v>
      </c>
      <c r="M57">
        <v>0.7</v>
      </c>
      <c r="N57">
        <v>0</v>
      </c>
      <c r="O57">
        <v>0</v>
      </c>
      <c r="P57">
        <v>0.3</v>
      </c>
      <c r="Q57">
        <v>1.4</v>
      </c>
      <c r="R57">
        <v>0.3</v>
      </c>
      <c r="S57">
        <v>0.2</v>
      </c>
      <c r="T57">
        <v>0.4</v>
      </c>
      <c r="U57">
        <v>0.4</v>
      </c>
      <c r="V57">
        <v>1.6</v>
      </c>
      <c r="W57">
        <v>0.6</v>
      </c>
      <c r="X57">
        <v>0.7</v>
      </c>
      <c r="Y57">
        <v>0.1</v>
      </c>
      <c r="Z57">
        <v>0.4</v>
      </c>
      <c r="AA57">
        <v>0.3</v>
      </c>
      <c r="AB57">
        <v>0.6</v>
      </c>
      <c r="AC57">
        <v>0.4</v>
      </c>
      <c r="AD57">
        <v>1.5</v>
      </c>
      <c r="AE57">
        <v>1.1000000000000001</v>
      </c>
      <c r="AF57">
        <v>0.4</v>
      </c>
      <c r="AG57">
        <v>0.5</v>
      </c>
      <c r="AH57">
        <v>0.7</v>
      </c>
      <c r="AI57">
        <v>0.9</v>
      </c>
      <c r="AJ57">
        <v>0.6</v>
      </c>
      <c r="AK57">
        <v>0.6</v>
      </c>
      <c r="AL57">
        <v>0.1</v>
      </c>
      <c r="AM57">
        <v>0.9</v>
      </c>
      <c r="AN57">
        <v>-0.1</v>
      </c>
      <c r="AO57">
        <v>0.5</v>
      </c>
      <c r="AP57">
        <v>1.4</v>
      </c>
      <c r="AQ57">
        <v>0.3</v>
      </c>
      <c r="AR57">
        <v>-0.1</v>
      </c>
      <c r="AS57">
        <v>1.2</v>
      </c>
      <c r="AT57">
        <v>0.4</v>
      </c>
      <c r="AU57">
        <v>1.1000000000000001</v>
      </c>
      <c r="AV57">
        <v>-0.8</v>
      </c>
      <c r="AW57">
        <v>0.5</v>
      </c>
      <c r="AX57">
        <v>0.8</v>
      </c>
      <c r="AY57">
        <v>1.2</v>
      </c>
      <c r="BA57">
        <f t="shared" si="12"/>
        <v>-0.7</v>
      </c>
      <c r="BB57">
        <f t="shared" si="5"/>
        <v>0.44278556441835804</v>
      </c>
      <c r="BC57">
        <f t="shared" si="6"/>
        <v>0.93082966957911939</v>
      </c>
      <c r="BD57">
        <f t="shared" si="7"/>
        <v>0.88126461985155058</v>
      </c>
      <c r="BE57">
        <f t="shared" si="8"/>
        <v>-0.17774291345169069</v>
      </c>
      <c r="BF57">
        <f t="shared" si="9"/>
        <v>0.32702831708452168</v>
      </c>
      <c r="BG57">
        <f t="shared" si="10"/>
        <v>0.31464730764278132</v>
      </c>
      <c r="BH57">
        <f t="shared" si="11"/>
        <v>0.69603348536290377</v>
      </c>
    </row>
    <row r="58" spans="1:60" x14ac:dyDescent="0.3">
      <c r="A58">
        <v>1936</v>
      </c>
      <c r="B58">
        <v>2.6</v>
      </c>
      <c r="C58">
        <v>2</v>
      </c>
      <c r="D58">
        <v>1.7</v>
      </c>
      <c r="E58">
        <v>3.4</v>
      </c>
      <c r="F58">
        <v>1.8</v>
      </c>
      <c r="G58">
        <v>1.6</v>
      </c>
      <c r="H58">
        <v>2.7</v>
      </c>
      <c r="I58">
        <v>0.2</v>
      </c>
      <c r="J58">
        <v>0.4</v>
      </c>
      <c r="K58">
        <v>-0.3</v>
      </c>
      <c r="L58">
        <v>1.3</v>
      </c>
      <c r="M58">
        <v>5.2</v>
      </c>
      <c r="N58">
        <v>2.7</v>
      </c>
      <c r="O58">
        <v>4.7</v>
      </c>
      <c r="P58">
        <v>4.0999999999999996</v>
      </c>
      <c r="Q58">
        <v>5.5</v>
      </c>
      <c r="R58">
        <v>4.0999999999999996</v>
      </c>
      <c r="S58">
        <v>0.9</v>
      </c>
      <c r="T58">
        <v>-0.3</v>
      </c>
      <c r="U58">
        <v>0.9</v>
      </c>
      <c r="V58">
        <v>-1.1000000000000001</v>
      </c>
      <c r="W58">
        <v>0.9</v>
      </c>
      <c r="X58">
        <v>2.9</v>
      </c>
      <c r="Y58">
        <v>6.1</v>
      </c>
      <c r="Z58">
        <v>1.6</v>
      </c>
      <c r="AA58">
        <v>5</v>
      </c>
      <c r="AB58">
        <v>1</v>
      </c>
      <c r="AC58">
        <v>5.7</v>
      </c>
      <c r="AD58">
        <v>5.8</v>
      </c>
      <c r="AE58">
        <v>-0.6</v>
      </c>
      <c r="AF58">
        <v>0.3</v>
      </c>
      <c r="AG58">
        <v>1.1000000000000001</v>
      </c>
      <c r="AH58">
        <v>1.7</v>
      </c>
      <c r="AI58">
        <v>0.5</v>
      </c>
      <c r="AJ58">
        <v>2.5</v>
      </c>
      <c r="AK58">
        <v>4.8</v>
      </c>
      <c r="AL58">
        <v>1.6</v>
      </c>
      <c r="AM58">
        <v>1.3</v>
      </c>
      <c r="AN58">
        <v>-0.9</v>
      </c>
      <c r="AO58">
        <v>1.2</v>
      </c>
      <c r="AP58">
        <v>6.8</v>
      </c>
      <c r="AQ58">
        <v>3.2</v>
      </c>
      <c r="AR58">
        <v>0.8</v>
      </c>
      <c r="AS58">
        <v>2.1</v>
      </c>
      <c r="AT58">
        <v>1.6</v>
      </c>
      <c r="AU58">
        <v>-0.6</v>
      </c>
      <c r="AV58">
        <v>0.7</v>
      </c>
      <c r="AW58">
        <v>2.2000000000000002</v>
      </c>
      <c r="AX58">
        <v>2</v>
      </c>
      <c r="AY58">
        <v>3.8</v>
      </c>
      <c r="BA58">
        <f t="shared" si="12"/>
        <v>2</v>
      </c>
      <c r="BB58">
        <f t="shared" si="5"/>
        <v>3.6246815877887184</v>
      </c>
      <c r="BC58">
        <f t="shared" si="6"/>
        <v>0.47754746859458558</v>
      </c>
      <c r="BD58">
        <f t="shared" si="7"/>
        <v>5.2793978021220598</v>
      </c>
      <c r="BE58">
        <f t="shared" si="8"/>
        <v>1.7269119501217984</v>
      </c>
      <c r="BF58">
        <f t="shared" si="9"/>
        <v>1.7449658516405928</v>
      </c>
      <c r="BG58">
        <f t="shared" si="10"/>
        <v>2.4003590943436564</v>
      </c>
      <c r="BH58">
        <f t="shared" si="11"/>
        <v>1.7867327728153646</v>
      </c>
    </row>
    <row r="59" spans="1:60" x14ac:dyDescent="0.3">
      <c r="A59">
        <v>1937</v>
      </c>
      <c r="B59">
        <v>1.28</v>
      </c>
      <c r="C59">
        <v>0</v>
      </c>
      <c r="D59">
        <v>0.9</v>
      </c>
      <c r="E59">
        <v>1</v>
      </c>
      <c r="F59">
        <v>0.8</v>
      </c>
      <c r="G59">
        <v>1.1000000000000001</v>
      </c>
      <c r="H59">
        <v>1.1000000000000001</v>
      </c>
      <c r="I59">
        <v>1.6</v>
      </c>
      <c r="J59">
        <v>0.8</v>
      </c>
      <c r="K59">
        <v>-0.1</v>
      </c>
      <c r="L59">
        <v>0.5</v>
      </c>
      <c r="M59">
        <v>2</v>
      </c>
      <c r="N59">
        <v>0.3</v>
      </c>
      <c r="O59">
        <v>0.7</v>
      </c>
      <c r="P59">
        <v>0.5</v>
      </c>
      <c r="Q59">
        <v>2.7</v>
      </c>
      <c r="R59">
        <v>1</v>
      </c>
      <c r="S59">
        <v>0.2</v>
      </c>
      <c r="T59">
        <v>1.6</v>
      </c>
      <c r="U59">
        <v>1.2</v>
      </c>
      <c r="V59">
        <v>3.1</v>
      </c>
      <c r="W59">
        <v>1.8</v>
      </c>
      <c r="X59">
        <v>2.2000000000000002</v>
      </c>
      <c r="Y59">
        <v>1.5</v>
      </c>
      <c r="Z59">
        <v>0.5</v>
      </c>
      <c r="AA59">
        <v>1.5</v>
      </c>
      <c r="AB59">
        <v>1</v>
      </c>
      <c r="AC59">
        <v>2.9</v>
      </c>
      <c r="AD59">
        <v>2.9</v>
      </c>
      <c r="AE59">
        <v>2.2999999999999998</v>
      </c>
      <c r="AF59">
        <v>1.2</v>
      </c>
      <c r="AG59">
        <v>0.9</v>
      </c>
      <c r="AH59">
        <v>1</v>
      </c>
      <c r="AI59">
        <v>2.1</v>
      </c>
      <c r="AJ59">
        <v>0.7</v>
      </c>
      <c r="AK59">
        <v>2.2999999999999998</v>
      </c>
      <c r="AL59">
        <v>0.2</v>
      </c>
      <c r="AM59">
        <v>1.6</v>
      </c>
      <c r="AN59">
        <v>1.3</v>
      </c>
      <c r="AO59">
        <v>0.6</v>
      </c>
      <c r="AP59">
        <v>2.7</v>
      </c>
      <c r="AQ59">
        <v>1</v>
      </c>
      <c r="AR59">
        <v>1.5</v>
      </c>
      <c r="AS59">
        <v>0.6</v>
      </c>
      <c r="AT59">
        <v>0.9</v>
      </c>
      <c r="AU59">
        <v>2.4</v>
      </c>
      <c r="AV59">
        <v>-0.3</v>
      </c>
      <c r="AW59">
        <v>2.4</v>
      </c>
      <c r="AX59">
        <v>0.9</v>
      </c>
      <c r="AY59">
        <v>0.9</v>
      </c>
      <c r="BA59">
        <f t="shared" si="12"/>
        <v>0</v>
      </c>
      <c r="BB59">
        <f t="shared" si="5"/>
        <v>1.5814810921080298</v>
      </c>
      <c r="BC59">
        <f t="shared" si="6"/>
        <v>1.8926650713104016</v>
      </c>
      <c r="BD59">
        <f t="shared" si="7"/>
        <v>2.0102178492502141</v>
      </c>
      <c r="BE59">
        <f t="shared" si="8"/>
        <v>9.8153641508587089E-2</v>
      </c>
      <c r="BF59">
        <f t="shared" si="9"/>
        <v>0.66831203287152496</v>
      </c>
      <c r="BG59">
        <f t="shared" si="10"/>
        <v>1.8717204700783059</v>
      </c>
      <c r="BH59">
        <f t="shared" si="11"/>
        <v>0.93911375989042223</v>
      </c>
    </row>
    <row r="60" spans="1:60" x14ac:dyDescent="0.3">
      <c r="A60">
        <v>1938</v>
      </c>
      <c r="B60">
        <v>0.69</v>
      </c>
      <c r="C60">
        <v>-0.8</v>
      </c>
      <c r="D60">
        <v>0.2</v>
      </c>
      <c r="E60">
        <v>1.1000000000000001</v>
      </c>
      <c r="F60">
        <v>0.1</v>
      </c>
      <c r="G60">
        <v>0.6</v>
      </c>
      <c r="H60">
        <v>0.6</v>
      </c>
      <c r="I60">
        <v>0.9</v>
      </c>
      <c r="J60">
        <v>0.6</v>
      </c>
      <c r="K60">
        <v>-0.7</v>
      </c>
      <c r="L60">
        <v>-0.5</v>
      </c>
      <c r="M60">
        <v>1.6</v>
      </c>
      <c r="N60">
        <v>0.3</v>
      </c>
      <c r="O60">
        <v>0.7</v>
      </c>
      <c r="P60">
        <v>0.4</v>
      </c>
      <c r="Q60">
        <v>2.1</v>
      </c>
      <c r="R60">
        <v>0.4</v>
      </c>
      <c r="S60">
        <v>-0.2</v>
      </c>
      <c r="T60">
        <v>1.2</v>
      </c>
      <c r="U60">
        <v>0.8</v>
      </c>
      <c r="V60">
        <v>2.4</v>
      </c>
      <c r="W60">
        <v>1.2</v>
      </c>
      <c r="X60">
        <v>1.4</v>
      </c>
      <c r="Y60">
        <v>1.6</v>
      </c>
      <c r="Z60">
        <v>0.3</v>
      </c>
      <c r="AA60">
        <v>0.6</v>
      </c>
      <c r="AB60">
        <v>-0.1</v>
      </c>
      <c r="AC60">
        <v>1.4</v>
      </c>
      <c r="AD60">
        <v>2.5</v>
      </c>
      <c r="AE60">
        <v>1.7</v>
      </c>
      <c r="AF60">
        <v>0.5</v>
      </c>
      <c r="AG60">
        <v>0</v>
      </c>
      <c r="AH60">
        <v>-0.2</v>
      </c>
      <c r="AI60">
        <v>1.7</v>
      </c>
      <c r="AJ60">
        <v>0.5</v>
      </c>
      <c r="AK60">
        <v>1.1000000000000001</v>
      </c>
      <c r="AL60">
        <v>0.8</v>
      </c>
      <c r="AM60">
        <v>1</v>
      </c>
      <c r="AN60">
        <v>0.6</v>
      </c>
      <c r="AO60">
        <v>-0.4</v>
      </c>
      <c r="AP60">
        <v>2.5</v>
      </c>
      <c r="AQ60">
        <v>0.1</v>
      </c>
      <c r="AR60">
        <v>0.4</v>
      </c>
      <c r="AS60">
        <v>0.2</v>
      </c>
      <c r="AT60">
        <v>0.1</v>
      </c>
      <c r="AU60">
        <v>1.9</v>
      </c>
      <c r="AV60">
        <v>1.1000000000000001</v>
      </c>
      <c r="AW60">
        <v>0.7</v>
      </c>
      <c r="AX60">
        <v>0.3</v>
      </c>
      <c r="AY60">
        <v>0.5</v>
      </c>
      <c r="BA60">
        <f t="shared" si="12"/>
        <v>-0.8</v>
      </c>
      <c r="BB60">
        <f t="shared" si="5"/>
        <v>1.0963365260299467</v>
      </c>
      <c r="BC60">
        <f t="shared" si="6"/>
        <v>1.3445600206418191</v>
      </c>
      <c r="BD60">
        <f t="shared" si="7"/>
        <v>1.3226469308542947</v>
      </c>
      <c r="BE60">
        <f t="shared" si="8"/>
        <v>0.71273436511790178</v>
      </c>
      <c r="BF60">
        <f t="shared" si="9"/>
        <v>2.6859464684192334E-2</v>
      </c>
      <c r="BG60">
        <f t="shared" si="10"/>
        <v>0.85437703934245413</v>
      </c>
      <c r="BH60">
        <f t="shared" si="11"/>
        <v>0.23530957203433051</v>
      </c>
    </row>
    <row r="61" spans="1:60" x14ac:dyDescent="0.3">
      <c r="A61">
        <v>1939</v>
      </c>
      <c r="B61">
        <v>0.73</v>
      </c>
      <c r="C61">
        <v>-0.9</v>
      </c>
      <c r="D61">
        <v>-0.2</v>
      </c>
      <c r="E61">
        <v>1</v>
      </c>
      <c r="F61">
        <v>0.9</v>
      </c>
      <c r="G61">
        <v>1</v>
      </c>
      <c r="H61">
        <v>0.6</v>
      </c>
      <c r="I61">
        <v>1.1000000000000001</v>
      </c>
      <c r="J61">
        <v>1</v>
      </c>
      <c r="K61">
        <v>-0.5</v>
      </c>
      <c r="L61">
        <v>0.3</v>
      </c>
      <c r="M61">
        <v>0.6</v>
      </c>
      <c r="N61">
        <v>-0.1</v>
      </c>
      <c r="O61">
        <v>0.1</v>
      </c>
      <c r="P61">
        <v>0.5</v>
      </c>
      <c r="Q61">
        <v>1.9</v>
      </c>
      <c r="R61">
        <v>0.8</v>
      </c>
      <c r="S61">
        <v>0.4</v>
      </c>
      <c r="T61">
        <v>0.9</v>
      </c>
      <c r="U61">
        <v>1</v>
      </c>
      <c r="V61">
        <v>1.7</v>
      </c>
      <c r="W61">
        <v>1.3</v>
      </c>
      <c r="X61">
        <v>1</v>
      </c>
      <c r="Y61">
        <v>0.5</v>
      </c>
      <c r="Z61">
        <v>0.4</v>
      </c>
      <c r="AA61">
        <v>-0.3</v>
      </c>
      <c r="AB61">
        <v>1.1000000000000001</v>
      </c>
      <c r="AC61">
        <v>0.8</v>
      </c>
      <c r="AD61">
        <v>1.5</v>
      </c>
      <c r="AE61">
        <v>1.3</v>
      </c>
      <c r="AF61">
        <v>0.9</v>
      </c>
      <c r="AG61">
        <v>0.4</v>
      </c>
      <c r="AH61">
        <v>1.1000000000000001</v>
      </c>
      <c r="AI61">
        <v>1.3</v>
      </c>
      <c r="AJ61">
        <v>0.9</v>
      </c>
      <c r="AK61">
        <v>1.6</v>
      </c>
      <c r="AL61">
        <v>0.6</v>
      </c>
      <c r="AM61">
        <v>1.2</v>
      </c>
      <c r="AN61">
        <v>0.4</v>
      </c>
      <c r="AO61">
        <v>1.1000000000000001</v>
      </c>
      <c r="AP61">
        <v>1.3</v>
      </c>
      <c r="AQ61">
        <v>0.4</v>
      </c>
      <c r="AR61">
        <v>0.8</v>
      </c>
      <c r="AS61">
        <v>0.6</v>
      </c>
      <c r="AT61">
        <v>0.9</v>
      </c>
      <c r="AU61">
        <v>1.2</v>
      </c>
      <c r="AV61">
        <v>0</v>
      </c>
      <c r="AW61">
        <v>1.2</v>
      </c>
      <c r="AX61">
        <v>1</v>
      </c>
      <c r="AY61">
        <v>0</v>
      </c>
      <c r="BA61">
        <f t="shared" si="12"/>
        <v>-0.9</v>
      </c>
      <c r="BB61">
        <f t="shared" si="5"/>
        <v>0.77435903744894441</v>
      </c>
      <c r="BC61">
        <f t="shared" si="6"/>
        <v>1.2402667246796217</v>
      </c>
      <c r="BD61">
        <f t="shared" si="7"/>
        <v>0.48534740859765735</v>
      </c>
      <c r="BE61">
        <f t="shared" si="8"/>
        <v>0.20127021303508691</v>
      </c>
      <c r="BF61">
        <f t="shared" si="9"/>
        <v>0.47451064625322692</v>
      </c>
      <c r="BG61">
        <f t="shared" si="10"/>
        <v>1.1518556042284693</v>
      </c>
      <c r="BH61">
        <f t="shared" si="11"/>
        <v>0.78508094481763746</v>
      </c>
    </row>
    <row r="62" spans="1:60" x14ac:dyDescent="0.3">
      <c r="A62">
        <v>1940</v>
      </c>
      <c r="B62">
        <v>0.56000000000000005</v>
      </c>
      <c r="C62">
        <v>0.9</v>
      </c>
      <c r="D62">
        <v>-0.9</v>
      </c>
      <c r="E62">
        <v>-1.9</v>
      </c>
      <c r="F62">
        <v>1.8</v>
      </c>
      <c r="G62">
        <v>1.4</v>
      </c>
      <c r="H62">
        <v>1.4</v>
      </c>
      <c r="I62">
        <v>-1.5</v>
      </c>
      <c r="J62">
        <v>-0.7</v>
      </c>
      <c r="K62">
        <v>0</v>
      </c>
      <c r="L62">
        <v>-0.4</v>
      </c>
      <c r="M62">
        <v>0.6</v>
      </c>
      <c r="N62">
        <v>2.7</v>
      </c>
      <c r="O62">
        <v>0.6</v>
      </c>
      <c r="P62">
        <v>1</v>
      </c>
      <c r="Q62">
        <v>0.4</v>
      </c>
      <c r="R62">
        <v>0.2</v>
      </c>
      <c r="S62">
        <v>-1.8</v>
      </c>
      <c r="T62">
        <v>-1.5</v>
      </c>
      <c r="U62">
        <v>-0.6</v>
      </c>
      <c r="V62">
        <v>-0.3</v>
      </c>
      <c r="W62">
        <v>0</v>
      </c>
      <c r="X62">
        <v>-0.3</v>
      </c>
      <c r="Y62">
        <v>-0.6</v>
      </c>
      <c r="Z62">
        <v>-1.5</v>
      </c>
      <c r="AA62">
        <v>2.2999999999999998</v>
      </c>
      <c r="AB62">
        <v>0.2</v>
      </c>
      <c r="AC62">
        <v>1.1000000000000001</v>
      </c>
      <c r="AD62">
        <v>2.1</v>
      </c>
      <c r="AE62">
        <v>-0.8</v>
      </c>
      <c r="AF62">
        <v>-1.4</v>
      </c>
      <c r="AG62">
        <v>-0.1</v>
      </c>
      <c r="AH62">
        <v>2.6</v>
      </c>
      <c r="AI62">
        <v>-1</v>
      </c>
      <c r="AJ62">
        <v>0.7</v>
      </c>
      <c r="AK62">
        <v>-1.6</v>
      </c>
      <c r="AL62">
        <v>2.2000000000000002</v>
      </c>
      <c r="AM62">
        <v>-0.7</v>
      </c>
      <c r="AN62">
        <v>-2</v>
      </c>
      <c r="AO62">
        <v>0.1</v>
      </c>
      <c r="AP62">
        <v>1.7</v>
      </c>
      <c r="AQ62">
        <v>-0.7</v>
      </c>
      <c r="AR62">
        <v>-1.7</v>
      </c>
      <c r="AS62">
        <v>2.8</v>
      </c>
      <c r="AT62">
        <v>-0.5</v>
      </c>
      <c r="AU62">
        <v>-0.8</v>
      </c>
      <c r="AV62">
        <v>1.5</v>
      </c>
      <c r="AW62">
        <v>0</v>
      </c>
      <c r="AX62">
        <v>0.1</v>
      </c>
      <c r="AY62">
        <v>2.8</v>
      </c>
      <c r="BA62">
        <f t="shared" si="12"/>
        <v>0.9</v>
      </c>
      <c r="BB62">
        <f t="shared" si="5"/>
        <v>0.147938093597756</v>
      </c>
      <c r="BC62">
        <f t="shared" si="6"/>
        <v>-0.69989628497852352</v>
      </c>
      <c r="BD62">
        <f t="shared" si="7"/>
        <v>2.0951415783193257</v>
      </c>
      <c r="BE62">
        <f t="shared" si="8"/>
        <v>2.1788115571840687</v>
      </c>
      <c r="BF62">
        <f t="shared" si="9"/>
        <v>-0.68327943580625528</v>
      </c>
      <c r="BG62">
        <f t="shared" si="10"/>
        <v>-1.2661700571684027</v>
      </c>
      <c r="BH62">
        <f t="shared" si="11"/>
        <v>1.5607179390035992</v>
      </c>
    </row>
    <row r="63" spans="1:60" x14ac:dyDescent="0.3">
      <c r="A63">
        <v>1941</v>
      </c>
      <c r="B63">
        <v>-0.12</v>
      </c>
      <c r="C63">
        <v>0.6</v>
      </c>
      <c r="D63">
        <v>0.5</v>
      </c>
      <c r="E63">
        <v>0.4</v>
      </c>
      <c r="F63">
        <v>-2.2999999999999998</v>
      </c>
      <c r="G63">
        <v>-1.4</v>
      </c>
      <c r="H63">
        <v>-1.3</v>
      </c>
      <c r="I63">
        <v>-0.2</v>
      </c>
      <c r="J63">
        <v>-0.8</v>
      </c>
      <c r="K63">
        <v>0.5</v>
      </c>
      <c r="L63">
        <v>0.9</v>
      </c>
      <c r="M63">
        <v>1.1000000000000001</v>
      </c>
      <c r="N63">
        <v>0.1</v>
      </c>
      <c r="O63">
        <v>1.2</v>
      </c>
      <c r="P63">
        <v>1</v>
      </c>
      <c r="Q63">
        <v>-0.5</v>
      </c>
      <c r="R63">
        <v>1.6</v>
      </c>
      <c r="S63">
        <v>0.1</v>
      </c>
      <c r="T63">
        <v>-0.2</v>
      </c>
      <c r="U63">
        <v>-0.3</v>
      </c>
      <c r="V63">
        <v>0.2</v>
      </c>
      <c r="W63">
        <v>1.1000000000000001</v>
      </c>
      <c r="X63">
        <v>1.2</v>
      </c>
      <c r="Y63">
        <v>1.4</v>
      </c>
      <c r="Z63">
        <v>0.5</v>
      </c>
      <c r="AA63">
        <v>1.3</v>
      </c>
      <c r="AB63">
        <v>0.8</v>
      </c>
      <c r="AC63">
        <v>1.4</v>
      </c>
      <c r="AD63">
        <v>0.4</v>
      </c>
      <c r="AE63">
        <v>0</v>
      </c>
      <c r="AF63">
        <v>-0.7</v>
      </c>
      <c r="AG63">
        <v>-2.5</v>
      </c>
      <c r="AH63">
        <v>-1.8</v>
      </c>
      <c r="AI63">
        <v>0.5</v>
      </c>
      <c r="AJ63">
        <v>0.6</v>
      </c>
      <c r="AK63">
        <v>-1</v>
      </c>
      <c r="AL63">
        <v>0.1</v>
      </c>
      <c r="AM63">
        <v>0</v>
      </c>
      <c r="AN63">
        <v>-0.6</v>
      </c>
      <c r="AO63">
        <v>0.7</v>
      </c>
      <c r="AP63">
        <v>1.3</v>
      </c>
      <c r="AQ63">
        <v>1.5</v>
      </c>
      <c r="AR63">
        <v>-1.6</v>
      </c>
      <c r="AS63">
        <v>-1.7</v>
      </c>
      <c r="AT63">
        <v>0.6</v>
      </c>
      <c r="AU63">
        <v>-0.1</v>
      </c>
      <c r="AV63">
        <v>1.2</v>
      </c>
      <c r="AW63">
        <v>1.2</v>
      </c>
      <c r="AX63">
        <v>1</v>
      </c>
      <c r="AY63">
        <v>0.2</v>
      </c>
      <c r="BA63">
        <f t="shared" si="12"/>
        <v>0.6</v>
      </c>
      <c r="BB63">
        <f t="shared" si="5"/>
        <v>1.134741042629434</v>
      </c>
      <c r="BC63">
        <f t="shared" si="6"/>
        <v>0.20277753886783673</v>
      </c>
      <c r="BD63">
        <f t="shared" si="7"/>
        <v>0.93590010898924314</v>
      </c>
      <c r="BE63">
        <f t="shared" si="8"/>
        <v>0.39824871366958137</v>
      </c>
      <c r="BF63">
        <f t="shared" si="9"/>
        <v>0.71826111860240338</v>
      </c>
      <c r="BG63">
        <f t="shared" si="10"/>
        <v>-1.2814799157415977</v>
      </c>
      <c r="BH63">
        <f t="shared" si="11"/>
        <v>-1.828209596805922</v>
      </c>
    </row>
    <row r="64" spans="1:60" x14ac:dyDescent="0.3">
      <c r="A64">
        <v>1942</v>
      </c>
      <c r="B64">
        <v>-0.18</v>
      </c>
      <c r="C64">
        <v>0.5</v>
      </c>
      <c r="D64">
        <v>-0.3</v>
      </c>
      <c r="E64">
        <v>0</v>
      </c>
      <c r="F64">
        <v>0.3</v>
      </c>
      <c r="G64">
        <v>0.5</v>
      </c>
      <c r="H64">
        <v>-0.4</v>
      </c>
      <c r="I64">
        <v>0</v>
      </c>
      <c r="J64">
        <v>0.3</v>
      </c>
      <c r="K64">
        <v>0.5</v>
      </c>
      <c r="L64">
        <v>0.3</v>
      </c>
      <c r="M64">
        <v>-0.2</v>
      </c>
      <c r="N64">
        <v>-0.4</v>
      </c>
      <c r="O64">
        <v>-0.2</v>
      </c>
      <c r="P64">
        <v>0.3</v>
      </c>
      <c r="Q64">
        <v>-0.6</v>
      </c>
      <c r="R64">
        <v>1</v>
      </c>
      <c r="S64">
        <v>-0.4</v>
      </c>
      <c r="T64">
        <v>-0.3</v>
      </c>
      <c r="U64">
        <v>0.5</v>
      </c>
      <c r="V64">
        <v>0.7</v>
      </c>
      <c r="W64">
        <v>0.1</v>
      </c>
      <c r="X64">
        <v>-1.3</v>
      </c>
      <c r="Y64">
        <v>-0.4</v>
      </c>
      <c r="Z64">
        <v>0</v>
      </c>
      <c r="AA64">
        <v>-1.4</v>
      </c>
      <c r="AB64">
        <v>1.2</v>
      </c>
      <c r="AC64">
        <v>-1.9</v>
      </c>
      <c r="AD64">
        <v>-0.1</v>
      </c>
      <c r="AE64">
        <v>0.1</v>
      </c>
      <c r="AF64">
        <v>-0.1</v>
      </c>
      <c r="AG64">
        <v>-0.3</v>
      </c>
      <c r="AH64">
        <v>0.5</v>
      </c>
      <c r="AI64">
        <v>0.2</v>
      </c>
      <c r="AJ64">
        <v>0.5</v>
      </c>
      <c r="AK64">
        <v>-0.7</v>
      </c>
      <c r="AL64">
        <v>0.1</v>
      </c>
      <c r="AM64">
        <v>0.1</v>
      </c>
      <c r="AN64">
        <v>-0.4</v>
      </c>
      <c r="AO64">
        <v>1</v>
      </c>
      <c r="AP64">
        <v>-1.4</v>
      </c>
      <c r="AQ64">
        <v>0.6</v>
      </c>
      <c r="AR64">
        <v>-0.8</v>
      </c>
      <c r="AS64">
        <v>0.2</v>
      </c>
      <c r="AT64">
        <v>0.9</v>
      </c>
      <c r="AU64">
        <v>0.1</v>
      </c>
      <c r="AV64">
        <v>0.7</v>
      </c>
      <c r="AW64">
        <v>-0.6</v>
      </c>
      <c r="AX64">
        <v>1.1000000000000001</v>
      </c>
      <c r="AY64">
        <v>-0.3</v>
      </c>
      <c r="BA64">
        <f t="shared" si="12"/>
        <v>0.5</v>
      </c>
      <c r="BB64">
        <f t="shared" si="5"/>
        <v>-0.33309563326786884</v>
      </c>
      <c r="BC64">
        <f t="shared" si="6"/>
        <v>0.33236566375084109</v>
      </c>
      <c r="BD64">
        <f t="shared" si="7"/>
        <v>-1.0291591458345</v>
      </c>
      <c r="BE64">
        <f t="shared" si="8"/>
        <v>9.4074923391423898E-2</v>
      </c>
      <c r="BF64">
        <f t="shared" si="9"/>
        <v>0.39730731136859937</v>
      </c>
      <c r="BG64">
        <f t="shared" si="10"/>
        <v>-0.74360250831529351</v>
      </c>
      <c r="BH64">
        <f t="shared" si="11"/>
        <v>0.153648272545791</v>
      </c>
    </row>
    <row r="65" spans="1:60" x14ac:dyDescent="0.3">
      <c r="A65">
        <v>1943</v>
      </c>
      <c r="B65">
        <v>0.76</v>
      </c>
      <c r="C65">
        <v>0.2</v>
      </c>
      <c r="D65">
        <v>2.2000000000000002</v>
      </c>
      <c r="E65">
        <v>3.4</v>
      </c>
      <c r="F65">
        <v>-0.3</v>
      </c>
      <c r="G65">
        <v>-2</v>
      </c>
      <c r="H65">
        <v>1</v>
      </c>
      <c r="I65">
        <v>2</v>
      </c>
      <c r="J65">
        <v>2.2999999999999998</v>
      </c>
      <c r="K65">
        <v>0.4</v>
      </c>
      <c r="L65">
        <v>1.7</v>
      </c>
      <c r="M65">
        <v>1.3</v>
      </c>
      <c r="N65">
        <v>-1.7</v>
      </c>
      <c r="O65">
        <v>2.1</v>
      </c>
      <c r="P65">
        <v>2.4</v>
      </c>
      <c r="Q65">
        <v>2.6</v>
      </c>
      <c r="R65">
        <v>2.9</v>
      </c>
      <c r="S65">
        <v>1.6</v>
      </c>
      <c r="T65">
        <v>1.5</v>
      </c>
      <c r="U65">
        <v>2.9</v>
      </c>
      <c r="V65">
        <v>0</v>
      </c>
      <c r="W65">
        <v>1.6</v>
      </c>
      <c r="X65">
        <v>1.2</v>
      </c>
      <c r="Y65">
        <v>2.2000000000000002</v>
      </c>
      <c r="Z65">
        <v>2.8</v>
      </c>
      <c r="AA65">
        <v>-1.2</v>
      </c>
      <c r="AB65">
        <v>2</v>
      </c>
      <c r="AC65">
        <v>-0.2</v>
      </c>
      <c r="AD65">
        <v>1.8</v>
      </c>
      <c r="AE65">
        <v>0.8</v>
      </c>
      <c r="AF65">
        <v>1.9</v>
      </c>
      <c r="AG65">
        <v>1</v>
      </c>
      <c r="AH65">
        <v>-2.1</v>
      </c>
      <c r="AI65">
        <v>1.8</v>
      </c>
      <c r="AJ65">
        <v>2.1</v>
      </c>
      <c r="AK65">
        <v>3.3</v>
      </c>
      <c r="AL65">
        <v>-2.1</v>
      </c>
      <c r="AM65">
        <v>2.2999999999999998</v>
      </c>
      <c r="AN65">
        <v>1.4</v>
      </c>
      <c r="AO65">
        <v>1.8</v>
      </c>
      <c r="AP65">
        <v>1</v>
      </c>
      <c r="AQ65">
        <v>3</v>
      </c>
      <c r="AR65">
        <v>1.4</v>
      </c>
      <c r="AS65">
        <v>-0.5</v>
      </c>
      <c r="AT65">
        <v>2.5</v>
      </c>
      <c r="AU65">
        <v>0.8</v>
      </c>
      <c r="AV65">
        <v>-1.6</v>
      </c>
      <c r="AW65">
        <v>2.1</v>
      </c>
      <c r="AX65">
        <v>2.5</v>
      </c>
      <c r="AY65">
        <v>0.2</v>
      </c>
      <c r="BA65">
        <f t="shared" si="12"/>
        <v>0.2</v>
      </c>
      <c r="BB65">
        <f t="shared" si="5"/>
        <v>1.8159718338843382</v>
      </c>
      <c r="BC65">
        <f t="shared" si="6"/>
        <v>1.6785927136402961</v>
      </c>
      <c r="BD65">
        <f t="shared" si="7"/>
        <v>9.7065475395570644E-2</v>
      </c>
      <c r="BE65">
        <f t="shared" si="8"/>
        <v>-1.8295474483529668</v>
      </c>
      <c r="BF65">
        <f t="shared" si="9"/>
        <v>2.1804322144127157</v>
      </c>
      <c r="BG65">
        <f t="shared" si="10"/>
        <v>1.9550658299136763</v>
      </c>
      <c r="BH65">
        <f t="shared" si="11"/>
        <v>-0.57164964226907788</v>
      </c>
    </row>
    <row r="66" spans="1:60" x14ac:dyDescent="0.3">
      <c r="A66">
        <v>1944</v>
      </c>
      <c r="B66">
        <v>-0.32</v>
      </c>
      <c r="C66">
        <v>0.4</v>
      </c>
      <c r="D66">
        <v>0.5</v>
      </c>
      <c r="E66">
        <v>1.2</v>
      </c>
      <c r="F66">
        <v>-1.4</v>
      </c>
      <c r="G66">
        <v>-2.5</v>
      </c>
      <c r="H66">
        <v>-0.6</v>
      </c>
      <c r="I66">
        <v>1.8</v>
      </c>
      <c r="J66">
        <v>0.7</v>
      </c>
      <c r="K66">
        <v>0.4</v>
      </c>
      <c r="L66">
        <v>0.1</v>
      </c>
      <c r="M66">
        <v>-0.2</v>
      </c>
      <c r="N66">
        <v>-2.2000000000000002</v>
      </c>
      <c r="O66">
        <v>1.4</v>
      </c>
      <c r="P66">
        <v>2.2000000000000002</v>
      </c>
      <c r="Q66">
        <v>0</v>
      </c>
      <c r="R66">
        <v>2</v>
      </c>
      <c r="S66">
        <v>1.1000000000000001</v>
      </c>
      <c r="T66">
        <v>1.6</v>
      </c>
      <c r="U66">
        <v>1</v>
      </c>
      <c r="V66">
        <v>1.5</v>
      </c>
      <c r="W66">
        <v>1.8</v>
      </c>
      <c r="X66">
        <v>-0.3</v>
      </c>
      <c r="Y66">
        <v>0.4</v>
      </c>
      <c r="Z66">
        <v>1</v>
      </c>
      <c r="AA66">
        <v>-2.6</v>
      </c>
      <c r="AB66">
        <v>0.1</v>
      </c>
      <c r="AC66">
        <v>-1.4</v>
      </c>
      <c r="AD66">
        <v>-0.6</v>
      </c>
      <c r="AE66">
        <v>1.4</v>
      </c>
      <c r="AF66">
        <v>1.4</v>
      </c>
      <c r="AG66">
        <v>-0.2</v>
      </c>
      <c r="AH66">
        <v>-3.1</v>
      </c>
      <c r="AI66">
        <v>1.8</v>
      </c>
      <c r="AJ66">
        <v>2.1</v>
      </c>
      <c r="AK66">
        <v>0.9</v>
      </c>
      <c r="AL66">
        <v>-1.6</v>
      </c>
      <c r="AM66">
        <v>1.6</v>
      </c>
      <c r="AN66">
        <v>1.6</v>
      </c>
      <c r="AO66">
        <v>0.1</v>
      </c>
      <c r="AP66">
        <v>-1.7</v>
      </c>
      <c r="AQ66">
        <v>1.2</v>
      </c>
      <c r="AR66">
        <v>0.8</v>
      </c>
      <c r="AS66">
        <v>-1.8</v>
      </c>
      <c r="AT66">
        <v>0.8</v>
      </c>
      <c r="AU66">
        <v>1.6</v>
      </c>
      <c r="AV66">
        <v>0</v>
      </c>
      <c r="AW66">
        <v>1</v>
      </c>
      <c r="AX66">
        <v>1</v>
      </c>
      <c r="AY66">
        <v>-1.9</v>
      </c>
      <c r="BA66">
        <f t="shared" si="12"/>
        <v>0.4</v>
      </c>
      <c r="BB66">
        <f t="shared" si="5"/>
        <v>0.87387140933472307</v>
      </c>
      <c r="BC66">
        <f t="shared" si="6"/>
        <v>1.5086822121149266</v>
      </c>
      <c r="BD66">
        <f t="shared" si="7"/>
        <v>-1.7973508721293396</v>
      </c>
      <c r="BE66">
        <f t="shared" si="8"/>
        <v>-1.3685111209946264</v>
      </c>
      <c r="BF66">
        <f t="shared" si="9"/>
        <v>0.75042362262980156</v>
      </c>
      <c r="BG66">
        <f t="shared" si="10"/>
        <v>0.65774883318634281</v>
      </c>
      <c r="BH66">
        <f t="shared" si="11"/>
        <v>-1.6366062919842044</v>
      </c>
    </row>
    <row r="67" spans="1:60" x14ac:dyDescent="0.3">
      <c r="A67">
        <v>1945</v>
      </c>
      <c r="B67">
        <v>-1.08</v>
      </c>
      <c r="C67">
        <v>-1.5</v>
      </c>
      <c r="D67">
        <v>0.1</v>
      </c>
      <c r="E67">
        <v>-1.5</v>
      </c>
      <c r="F67">
        <v>-0.8</v>
      </c>
      <c r="G67">
        <v>0.3</v>
      </c>
      <c r="H67">
        <v>-1.4</v>
      </c>
      <c r="I67">
        <v>-0.2</v>
      </c>
      <c r="J67">
        <v>-0.4</v>
      </c>
      <c r="K67">
        <v>0</v>
      </c>
      <c r="L67">
        <v>-0.1</v>
      </c>
      <c r="M67">
        <v>-2.7</v>
      </c>
      <c r="N67">
        <v>-0.8</v>
      </c>
      <c r="O67">
        <v>-2.2999999999999998</v>
      </c>
      <c r="P67">
        <v>-1.8</v>
      </c>
      <c r="Q67">
        <v>-2.4</v>
      </c>
      <c r="R67">
        <v>-1</v>
      </c>
      <c r="S67">
        <v>-0.6</v>
      </c>
      <c r="T67">
        <v>-0.4</v>
      </c>
      <c r="U67">
        <v>-0.5</v>
      </c>
      <c r="V67">
        <v>0.2</v>
      </c>
      <c r="W67">
        <v>-1.9</v>
      </c>
      <c r="X67">
        <v>-2.4</v>
      </c>
      <c r="Y67">
        <v>-2.4</v>
      </c>
      <c r="Z67">
        <v>-0.6</v>
      </c>
      <c r="AA67">
        <v>-0.9</v>
      </c>
      <c r="AB67">
        <v>0</v>
      </c>
      <c r="AC67">
        <v>-2.2999999999999998</v>
      </c>
      <c r="AD67">
        <v>-2.7</v>
      </c>
      <c r="AE67">
        <v>-0.1</v>
      </c>
      <c r="AF67">
        <v>-0.7</v>
      </c>
      <c r="AG67">
        <v>-0.3</v>
      </c>
      <c r="AH67">
        <v>-1.3</v>
      </c>
      <c r="AI67">
        <v>-0.4</v>
      </c>
      <c r="AJ67">
        <v>-1.3</v>
      </c>
      <c r="AK67">
        <v>-2</v>
      </c>
      <c r="AL67">
        <v>0.1</v>
      </c>
      <c r="AM67">
        <v>-0.5</v>
      </c>
      <c r="AN67">
        <v>-0.3</v>
      </c>
      <c r="AO67">
        <v>0.1</v>
      </c>
      <c r="AP67">
        <v>-2.8</v>
      </c>
      <c r="AQ67">
        <v>-0.8</v>
      </c>
      <c r="AR67">
        <v>-0.6</v>
      </c>
      <c r="AS67">
        <v>-1.5</v>
      </c>
      <c r="AT67">
        <v>-0.2</v>
      </c>
      <c r="AU67">
        <v>0.1</v>
      </c>
      <c r="AV67">
        <v>0.3</v>
      </c>
      <c r="AW67">
        <v>-2.6</v>
      </c>
      <c r="AX67">
        <v>-0.5</v>
      </c>
      <c r="AY67">
        <v>-2</v>
      </c>
      <c r="BA67">
        <f t="shared" si="12"/>
        <v>-1.5</v>
      </c>
      <c r="BB67">
        <f t="shared" si="5"/>
        <v>-2.2374605759380128</v>
      </c>
      <c r="BC67">
        <f t="shared" si="6"/>
        <v>-0.31480139838204568</v>
      </c>
      <c r="BD67">
        <f t="shared" si="7"/>
        <v>-1.9462194087010465</v>
      </c>
      <c r="BE67">
        <f t="shared" si="8"/>
        <v>-0.14926410883110208</v>
      </c>
      <c r="BF67">
        <f t="shared" si="9"/>
        <v>-0.41800157516020092</v>
      </c>
      <c r="BG67">
        <f t="shared" si="10"/>
        <v>-1.190916225087526</v>
      </c>
      <c r="BH67">
        <f t="shared" si="11"/>
        <v>-0.71638451338394515</v>
      </c>
    </row>
    <row r="68" spans="1:60" x14ac:dyDescent="0.3">
      <c r="A68">
        <v>1946</v>
      </c>
      <c r="B68">
        <v>-0.28999999999999998</v>
      </c>
      <c r="C68">
        <v>0</v>
      </c>
      <c r="D68">
        <v>-1.7</v>
      </c>
      <c r="E68">
        <v>-0.5</v>
      </c>
      <c r="F68">
        <v>0.6</v>
      </c>
      <c r="G68">
        <v>0</v>
      </c>
      <c r="H68">
        <v>1</v>
      </c>
      <c r="I68">
        <v>-1.8</v>
      </c>
      <c r="J68">
        <v>-2.5</v>
      </c>
      <c r="K68">
        <v>-0.6</v>
      </c>
      <c r="L68">
        <v>-1.1000000000000001</v>
      </c>
      <c r="M68">
        <v>-1.5</v>
      </c>
      <c r="N68">
        <v>0.6</v>
      </c>
      <c r="O68">
        <v>-1.3</v>
      </c>
      <c r="P68">
        <v>-1.5</v>
      </c>
      <c r="Q68">
        <v>1.3</v>
      </c>
      <c r="R68">
        <v>-1.5</v>
      </c>
      <c r="S68">
        <v>-1.2</v>
      </c>
      <c r="T68">
        <v>-1.6</v>
      </c>
      <c r="U68">
        <v>-2.2000000000000002</v>
      </c>
      <c r="V68">
        <v>-0.7</v>
      </c>
      <c r="W68">
        <v>-1</v>
      </c>
      <c r="X68">
        <v>-0.8</v>
      </c>
      <c r="Y68">
        <v>-0.6</v>
      </c>
      <c r="Z68">
        <v>-1.7</v>
      </c>
      <c r="AA68">
        <v>-0.2</v>
      </c>
      <c r="AB68">
        <v>-1.5</v>
      </c>
      <c r="AC68">
        <v>0</v>
      </c>
      <c r="AD68">
        <v>0.4</v>
      </c>
      <c r="AE68">
        <v>-1.2</v>
      </c>
      <c r="AF68">
        <v>-2.1</v>
      </c>
      <c r="AG68">
        <v>1</v>
      </c>
      <c r="AH68">
        <v>0.4</v>
      </c>
      <c r="AI68">
        <v>-1.8</v>
      </c>
      <c r="AJ68">
        <v>-2</v>
      </c>
      <c r="AK68">
        <v>0.8</v>
      </c>
      <c r="AL68">
        <v>-0.2</v>
      </c>
      <c r="AM68">
        <v>-2</v>
      </c>
      <c r="AN68">
        <v>-1.9</v>
      </c>
      <c r="AO68">
        <v>-1.3</v>
      </c>
      <c r="AP68">
        <v>-0.5</v>
      </c>
      <c r="AQ68">
        <v>-1.5</v>
      </c>
      <c r="AR68">
        <v>0.2</v>
      </c>
      <c r="AS68">
        <v>1.3</v>
      </c>
      <c r="AT68">
        <v>-1.9</v>
      </c>
      <c r="AU68">
        <v>-1.4</v>
      </c>
      <c r="AV68">
        <v>-0.5</v>
      </c>
      <c r="AW68">
        <v>-1.1000000000000001</v>
      </c>
      <c r="AX68">
        <v>-1.6</v>
      </c>
      <c r="AY68">
        <v>0.5</v>
      </c>
      <c r="BA68">
        <f t="shared" si="12"/>
        <v>0</v>
      </c>
      <c r="BB68">
        <f t="shared" si="5"/>
        <v>-1.146202316457225</v>
      </c>
      <c r="BC68">
        <f t="shared" si="6"/>
        <v>-1.6332616603510119</v>
      </c>
      <c r="BD68">
        <f t="shared" si="7"/>
        <v>2.6407921320966865E-2</v>
      </c>
      <c r="BE68">
        <f t="shared" si="8"/>
        <v>-1.1570649224529453E-2</v>
      </c>
      <c r="BF68">
        <f t="shared" si="9"/>
        <v>-1.2873199603823344</v>
      </c>
      <c r="BG68">
        <f t="shared" si="10"/>
        <v>0.51852008425840213</v>
      </c>
      <c r="BH68">
        <f t="shared" si="11"/>
        <v>0.64676483016888398</v>
      </c>
    </row>
    <row r="69" spans="1:60" x14ac:dyDescent="0.3">
      <c r="A69">
        <v>1947</v>
      </c>
      <c r="B69">
        <v>-0.2</v>
      </c>
      <c r="C69">
        <v>-1</v>
      </c>
      <c r="D69">
        <v>-0.8</v>
      </c>
      <c r="E69">
        <v>0.9</v>
      </c>
      <c r="F69">
        <v>-0.6</v>
      </c>
      <c r="G69">
        <v>-1.6</v>
      </c>
      <c r="H69">
        <v>-0.5</v>
      </c>
      <c r="I69">
        <v>0.2</v>
      </c>
      <c r="J69">
        <v>-0.4</v>
      </c>
      <c r="K69">
        <v>-0.9</v>
      </c>
      <c r="L69">
        <v>-1.2</v>
      </c>
      <c r="M69">
        <v>0.8</v>
      </c>
      <c r="N69">
        <v>-1</v>
      </c>
      <c r="O69">
        <v>0.5</v>
      </c>
      <c r="P69">
        <v>0</v>
      </c>
      <c r="Q69">
        <v>0.5</v>
      </c>
      <c r="R69">
        <v>-0.4</v>
      </c>
      <c r="S69">
        <v>0.2</v>
      </c>
      <c r="T69">
        <v>0.5</v>
      </c>
      <c r="U69">
        <v>-0.5</v>
      </c>
      <c r="V69">
        <v>1.7</v>
      </c>
      <c r="W69">
        <v>1.1000000000000001</v>
      </c>
      <c r="X69">
        <v>0.9</v>
      </c>
      <c r="Y69">
        <v>0.8</v>
      </c>
      <c r="Z69">
        <v>-0.3</v>
      </c>
      <c r="AA69">
        <v>-0.2</v>
      </c>
      <c r="AB69">
        <v>-1</v>
      </c>
      <c r="AC69">
        <v>0.6</v>
      </c>
      <c r="AD69">
        <v>0.3</v>
      </c>
      <c r="AE69">
        <v>1.6</v>
      </c>
      <c r="AF69">
        <v>-0.3</v>
      </c>
      <c r="AG69">
        <v>0.3</v>
      </c>
      <c r="AH69">
        <v>-2</v>
      </c>
      <c r="AI69">
        <v>1.3</v>
      </c>
      <c r="AJ69">
        <v>-0.1</v>
      </c>
      <c r="AK69">
        <v>0.6</v>
      </c>
      <c r="AL69">
        <v>-1.9</v>
      </c>
      <c r="AM69">
        <v>0.4</v>
      </c>
      <c r="AN69">
        <v>0</v>
      </c>
      <c r="AO69">
        <v>-1.2</v>
      </c>
      <c r="AP69">
        <v>0.6</v>
      </c>
      <c r="AQ69">
        <v>-0.7</v>
      </c>
      <c r="AR69">
        <v>0.5</v>
      </c>
      <c r="AS69">
        <v>-1.4</v>
      </c>
      <c r="AT69">
        <v>-0.5</v>
      </c>
      <c r="AU69">
        <v>1.9</v>
      </c>
      <c r="AV69">
        <v>-1.2</v>
      </c>
      <c r="AW69">
        <v>0.9</v>
      </c>
      <c r="AX69">
        <v>0</v>
      </c>
      <c r="AY69">
        <v>-0.8</v>
      </c>
      <c r="BA69">
        <f t="shared" si="12"/>
        <v>-1</v>
      </c>
      <c r="BB69">
        <f t="shared" si="5"/>
        <v>0.68424088828842533</v>
      </c>
      <c r="BC69">
        <f t="shared" si="6"/>
        <v>0.81178405014747768</v>
      </c>
      <c r="BD69">
        <f t="shared" si="7"/>
        <v>6.798042501496987E-3</v>
      </c>
      <c r="BE69">
        <f t="shared" si="8"/>
        <v>-1.4067142163483315</v>
      </c>
      <c r="BF69">
        <f t="shared" si="9"/>
        <v>-0.52799509154624247</v>
      </c>
      <c r="BG69">
        <f t="shared" si="10"/>
        <v>0.51666775998503367</v>
      </c>
      <c r="BH69">
        <f t="shared" si="11"/>
        <v>-0.97256385970536385</v>
      </c>
    </row>
    <row r="70" spans="1:60" x14ac:dyDescent="0.3">
      <c r="A70">
        <v>1948</v>
      </c>
      <c r="B70">
        <v>-0.04</v>
      </c>
      <c r="C70">
        <v>-2</v>
      </c>
      <c r="D70">
        <v>0.3</v>
      </c>
      <c r="E70">
        <v>0</v>
      </c>
      <c r="F70">
        <v>-0.2</v>
      </c>
      <c r="G70">
        <v>-1.6</v>
      </c>
      <c r="H70">
        <v>-0.2</v>
      </c>
      <c r="I70">
        <v>0.3</v>
      </c>
      <c r="J70">
        <v>-0.1</v>
      </c>
      <c r="K70">
        <v>0</v>
      </c>
      <c r="L70">
        <v>0</v>
      </c>
      <c r="M70">
        <v>0.2</v>
      </c>
      <c r="N70">
        <v>-0.4</v>
      </c>
      <c r="O70">
        <v>-0.1</v>
      </c>
      <c r="P70">
        <v>0.1</v>
      </c>
      <c r="Q70">
        <v>-0.7</v>
      </c>
      <c r="R70">
        <v>0</v>
      </c>
      <c r="S70">
        <v>1.3</v>
      </c>
      <c r="T70">
        <v>0.1</v>
      </c>
      <c r="U70">
        <v>-0.2</v>
      </c>
      <c r="V70">
        <v>0.1</v>
      </c>
      <c r="W70">
        <v>0.5</v>
      </c>
      <c r="X70">
        <v>0.3</v>
      </c>
      <c r="Y70">
        <v>-0.6</v>
      </c>
      <c r="Z70">
        <v>0.7</v>
      </c>
      <c r="AA70">
        <v>-0.4</v>
      </c>
      <c r="AB70">
        <v>0.3</v>
      </c>
      <c r="AC70">
        <v>0.3</v>
      </c>
      <c r="AD70">
        <v>-0.1</v>
      </c>
      <c r="AE70">
        <v>0.3</v>
      </c>
      <c r="AF70">
        <v>0.2</v>
      </c>
      <c r="AG70">
        <v>0.7</v>
      </c>
      <c r="AH70">
        <v>-1.4</v>
      </c>
      <c r="AI70">
        <v>0.3</v>
      </c>
      <c r="AJ70">
        <v>0.2</v>
      </c>
      <c r="AK70">
        <v>-0.3</v>
      </c>
      <c r="AL70">
        <v>-1.3</v>
      </c>
      <c r="AM70">
        <v>0.1</v>
      </c>
      <c r="AN70">
        <v>0.1</v>
      </c>
      <c r="AO70">
        <v>0.4</v>
      </c>
      <c r="AP70">
        <v>-0.5</v>
      </c>
      <c r="AQ70">
        <v>0.2</v>
      </c>
      <c r="AR70">
        <v>1.3</v>
      </c>
      <c r="AS70">
        <v>-0.5</v>
      </c>
      <c r="AT70">
        <v>0.1</v>
      </c>
      <c r="AU70">
        <v>0.1</v>
      </c>
      <c r="AV70">
        <v>-0.7</v>
      </c>
      <c r="AW70">
        <v>0.7</v>
      </c>
      <c r="AX70">
        <v>0.3</v>
      </c>
      <c r="AY70">
        <v>0.3</v>
      </c>
      <c r="BA70">
        <f t="shared" si="12"/>
        <v>-2</v>
      </c>
      <c r="BB70">
        <f t="shared" si="5"/>
        <v>0.1480734215835835</v>
      </c>
      <c r="BC70">
        <f t="shared" si="6"/>
        <v>0.17295061647196913</v>
      </c>
      <c r="BD70">
        <f t="shared" si="7"/>
        <v>-0.11626459831217446</v>
      </c>
      <c r="BE70">
        <f t="shared" si="8"/>
        <v>-0.83382773577283886</v>
      </c>
      <c r="BF70">
        <f t="shared" si="9"/>
        <v>0.28441565931989676</v>
      </c>
      <c r="BG70">
        <f t="shared" si="10"/>
        <v>0.63601852324273367</v>
      </c>
      <c r="BH70">
        <f t="shared" si="11"/>
        <v>-0.58658020895565888</v>
      </c>
    </row>
    <row r="71" spans="1:60" x14ac:dyDescent="0.3">
      <c r="A71">
        <v>1949</v>
      </c>
      <c r="B71">
        <v>0.45</v>
      </c>
      <c r="C71">
        <v>-2.1</v>
      </c>
      <c r="D71">
        <v>-0.1</v>
      </c>
      <c r="E71">
        <v>0.1</v>
      </c>
      <c r="F71">
        <v>-0.8</v>
      </c>
      <c r="G71">
        <v>-0.5</v>
      </c>
      <c r="H71">
        <v>-0.7</v>
      </c>
      <c r="I71">
        <v>3.3</v>
      </c>
      <c r="J71">
        <v>2.2000000000000002</v>
      </c>
      <c r="K71">
        <v>-0.2</v>
      </c>
      <c r="L71">
        <v>-0.4</v>
      </c>
      <c r="M71">
        <v>1.7</v>
      </c>
      <c r="N71">
        <v>0.2</v>
      </c>
      <c r="O71">
        <v>1.7</v>
      </c>
      <c r="P71">
        <v>2.2000000000000002</v>
      </c>
      <c r="Q71">
        <v>-0.4</v>
      </c>
      <c r="R71">
        <v>1.4</v>
      </c>
      <c r="S71">
        <v>-0.2</v>
      </c>
      <c r="T71">
        <v>3.6</v>
      </c>
      <c r="U71">
        <v>2</v>
      </c>
      <c r="V71">
        <v>2.6</v>
      </c>
      <c r="W71">
        <v>3</v>
      </c>
      <c r="X71">
        <v>2.2999999999999998</v>
      </c>
      <c r="Y71">
        <v>0.1</v>
      </c>
      <c r="Z71">
        <v>0</v>
      </c>
      <c r="AA71">
        <v>0.7</v>
      </c>
      <c r="AB71">
        <v>1</v>
      </c>
      <c r="AC71">
        <v>1.6</v>
      </c>
      <c r="AD71">
        <v>0.5</v>
      </c>
      <c r="AE71">
        <v>3.4</v>
      </c>
      <c r="AF71">
        <v>2.7</v>
      </c>
      <c r="AG71">
        <v>-0.6</v>
      </c>
      <c r="AH71">
        <v>-0.6</v>
      </c>
      <c r="AI71">
        <v>3.9</v>
      </c>
      <c r="AJ71">
        <v>2.9</v>
      </c>
      <c r="AK71">
        <v>-0.4</v>
      </c>
      <c r="AL71">
        <v>-0.6</v>
      </c>
      <c r="AM71">
        <v>2.9</v>
      </c>
      <c r="AN71">
        <v>3.3</v>
      </c>
      <c r="AO71">
        <v>0.2</v>
      </c>
      <c r="AP71">
        <v>2.2000000000000002</v>
      </c>
      <c r="AQ71">
        <v>0.6</v>
      </c>
      <c r="AR71">
        <v>-0.6</v>
      </c>
      <c r="AS71">
        <v>-0.8</v>
      </c>
      <c r="AT71">
        <v>1.3</v>
      </c>
      <c r="AU71">
        <v>3.5</v>
      </c>
      <c r="AV71">
        <v>-1.1000000000000001</v>
      </c>
      <c r="AW71">
        <v>2.7</v>
      </c>
      <c r="AX71">
        <v>2.4</v>
      </c>
      <c r="AY71">
        <v>0</v>
      </c>
      <c r="BA71">
        <f t="shared" si="12"/>
        <v>-2.1</v>
      </c>
      <c r="BB71">
        <f t="shared" si="5"/>
        <v>1.9961560141546362</v>
      </c>
      <c r="BC71">
        <f t="shared" si="6"/>
        <v>3.0615156559089738</v>
      </c>
      <c r="BD71">
        <f t="shared" si="7"/>
        <v>0.89921941300892161</v>
      </c>
      <c r="BE71">
        <f t="shared" si="8"/>
        <v>-0.46579768807354421</v>
      </c>
      <c r="BF71">
        <f t="shared" si="9"/>
        <v>0.2859582025671929</v>
      </c>
      <c r="BG71">
        <f t="shared" si="10"/>
        <v>-0.52693474833025988</v>
      </c>
      <c r="BH71">
        <f t="shared" si="11"/>
        <v>-0.64946260218281437</v>
      </c>
    </row>
    <row r="72" spans="1:60" x14ac:dyDescent="0.3">
      <c r="A72">
        <v>1950</v>
      </c>
      <c r="B72">
        <v>-1.68</v>
      </c>
      <c r="C72">
        <v>0.8</v>
      </c>
      <c r="D72">
        <v>-1.5</v>
      </c>
      <c r="E72">
        <v>-2.5</v>
      </c>
      <c r="F72">
        <v>-1.2</v>
      </c>
      <c r="G72">
        <v>0.2</v>
      </c>
      <c r="H72">
        <v>-1.8</v>
      </c>
      <c r="I72">
        <v>-0.7</v>
      </c>
      <c r="J72">
        <v>-1.2</v>
      </c>
      <c r="K72">
        <v>0</v>
      </c>
      <c r="L72">
        <v>-0.8</v>
      </c>
      <c r="M72">
        <v>-3.7</v>
      </c>
      <c r="N72">
        <v>-1.1000000000000001</v>
      </c>
      <c r="O72">
        <v>-3</v>
      </c>
      <c r="P72">
        <v>-2.4</v>
      </c>
      <c r="Q72">
        <v>-3.6</v>
      </c>
      <c r="R72">
        <v>-2.8</v>
      </c>
      <c r="S72">
        <v>-1.2</v>
      </c>
      <c r="T72">
        <v>-0.2</v>
      </c>
      <c r="U72">
        <v>-1.3</v>
      </c>
      <c r="V72">
        <v>-0.3</v>
      </c>
      <c r="W72">
        <v>-2.2000000000000002</v>
      </c>
      <c r="X72">
        <v>-2.2999999999999998</v>
      </c>
      <c r="Y72">
        <v>-3.9</v>
      </c>
      <c r="Z72">
        <v>-1.6</v>
      </c>
      <c r="AA72">
        <v>-2.7</v>
      </c>
      <c r="AB72">
        <v>-1</v>
      </c>
      <c r="AC72">
        <v>-2.5</v>
      </c>
      <c r="AD72">
        <v>-3.3</v>
      </c>
      <c r="AE72">
        <v>0.4</v>
      </c>
      <c r="AF72">
        <v>-1.2</v>
      </c>
      <c r="AG72">
        <v>-0.7</v>
      </c>
      <c r="AH72">
        <v>-0.5</v>
      </c>
      <c r="AI72">
        <v>-0.8</v>
      </c>
      <c r="AJ72">
        <v>-2.2000000000000002</v>
      </c>
      <c r="AK72">
        <v>-3.4</v>
      </c>
      <c r="AL72">
        <v>0.3</v>
      </c>
      <c r="AM72">
        <v>-1.6</v>
      </c>
      <c r="AN72">
        <v>-0.5</v>
      </c>
      <c r="AO72">
        <v>-0.6</v>
      </c>
      <c r="AP72">
        <v>-2.9</v>
      </c>
      <c r="AQ72">
        <v>-2.4</v>
      </c>
      <c r="AR72">
        <v>-1.3</v>
      </c>
      <c r="AS72">
        <v>-1.6</v>
      </c>
      <c r="AT72">
        <v>-1.2</v>
      </c>
      <c r="AU72">
        <v>-0.1</v>
      </c>
      <c r="AV72">
        <v>0.2</v>
      </c>
      <c r="AW72">
        <v>-2.8</v>
      </c>
      <c r="AX72">
        <v>-1.4</v>
      </c>
      <c r="AY72">
        <v>-2.9</v>
      </c>
      <c r="BA72">
        <f t="shared" si="12"/>
        <v>0.8</v>
      </c>
      <c r="BB72">
        <f t="shared" si="5"/>
        <v>-2.8545765464298016</v>
      </c>
      <c r="BC72">
        <f t="shared" si="6"/>
        <v>-0.90447037038910838</v>
      </c>
      <c r="BD72">
        <f t="shared" si="7"/>
        <v>-2.8440437163178007</v>
      </c>
      <c r="BE72">
        <f t="shared" si="8"/>
        <v>-0.19921086026024476</v>
      </c>
      <c r="BF72">
        <f t="shared" si="9"/>
        <v>-1.3972522205383389</v>
      </c>
      <c r="BG72">
        <f t="shared" si="10"/>
        <v>-2.1069148742319439</v>
      </c>
      <c r="BH72">
        <f t="shared" si="11"/>
        <v>-0.82040319407813256</v>
      </c>
    </row>
    <row r="73" spans="1:60" x14ac:dyDescent="0.3">
      <c r="A73">
        <v>1951</v>
      </c>
      <c r="B73">
        <v>-0.66</v>
      </c>
      <c r="C73">
        <v>0.4</v>
      </c>
      <c r="D73">
        <v>1.6</v>
      </c>
      <c r="E73">
        <v>0.6</v>
      </c>
      <c r="F73">
        <v>-0.5</v>
      </c>
      <c r="G73">
        <v>-0.1</v>
      </c>
      <c r="H73">
        <v>-1.2</v>
      </c>
      <c r="I73">
        <v>-0.4</v>
      </c>
      <c r="J73">
        <v>-0.1</v>
      </c>
      <c r="K73">
        <v>0.8</v>
      </c>
      <c r="L73">
        <v>1</v>
      </c>
      <c r="M73">
        <v>-3.1</v>
      </c>
      <c r="N73">
        <v>-1.4</v>
      </c>
      <c r="O73">
        <v>-1.9</v>
      </c>
      <c r="P73">
        <v>-1</v>
      </c>
      <c r="Q73">
        <v>-2.5</v>
      </c>
      <c r="R73">
        <v>0.1</v>
      </c>
      <c r="S73">
        <v>1.5</v>
      </c>
      <c r="T73">
        <v>-0.5</v>
      </c>
      <c r="U73">
        <v>-0.1</v>
      </c>
      <c r="V73">
        <v>-0.5</v>
      </c>
      <c r="W73">
        <v>-1.8</v>
      </c>
      <c r="X73">
        <v>-2.7</v>
      </c>
      <c r="Y73">
        <v>-1.6</v>
      </c>
      <c r="Z73">
        <v>1.6</v>
      </c>
      <c r="AA73">
        <v>-3</v>
      </c>
      <c r="AB73">
        <v>0.7</v>
      </c>
      <c r="AC73">
        <v>-3</v>
      </c>
      <c r="AD73">
        <v>-3.8</v>
      </c>
      <c r="AE73">
        <v>-0.8</v>
      </c>
      <c r="AF73">
        <v>-0.4</v>
      </c>
      <c r="AG73">
        <v>1.1000000000000001</v>
      </c>
      <c r="AH73">
        <v>-0.4</v>
      </c>
      <c r="AI73">
        <v>-0.6</v>
      </c>
      <c r="AJ73">
        <v>-0.4</v>
      </c>
      <c r="AK73">
        <v>0.5</v>
      </c>
      <c r="AL73">
        <v>0.2</v>
      </c>
      <c r="AM73">
        <v>-0.2</v>
      </c>
      <c r="AN73">
        <v>-0.2</v>
      </c>
      <c r="AO73">
        <v>0.9</v>
      </c>
      <c r="AP73">
        <v>-3.9</v>
      </c>
      <c r="AQ73">
        <v>0.8</v>
      </c>
      <c r="AR73">
        <v>1.8</v>
      </c>
      <c r="AS73">
        <v>-0.8</v>
      </c>
      <c r="AT73">
        <v>0.3</v>
      </c>
      <c r="AU73">
        <v>-0.7</v>
      </c>
      <c r="AV73">
        <v>0.2</v>
      </c>
      <c r="AW73">
        <v>-2.9</v>
      </c>
      <c r="AX73">
        <v>0.3</v>
      </c>
      <c r="AY73">
        <v>-2.9</v>
      </c>
      <c r="BA73">
        <f t="shared" si="12"/>
        <v>0.4</v>
      </c>
      <c r="BB73">
        <f t="shared" si="5"/>
        <v>-2.0455590052386472</v>
      </c>
      <c r="BC73">
        <f t="shared" si="6"/>
        <v>-0.35008271905371424</v>
      </c>
      <c r="BD73">
        <f t="shared" si="7"/>
        <v>-3.2584318041812237</v>
      </c>
      <c r="BE73">
        <f t="shared" si="8"/>
        <v>-0.33953981809798545</v>
      </c>
      <c r="BF73">
        <f t="shared" si="9"/>
        <v>0.91960656794071671</v>
      </c>
      <c r="BG73">
        <f t="shared" si="10"/>
        <v>0.72912988865159822</v>
      </c>
      <c r="BH73">
        <f t="shared" si="11"/>
        <v>-0.25206026782461716</v>
      </c>
    </row>
    <row r="74" spans="1:60" x14ac:dyDescent="0.3">
      <c r="A74">
        <v>1952</v>
      </c>
      <c r="B74">
        <v>1.1599999999999999</v>
      </c>
      <c r="C74">
        <v>-1.1000000000000001</v>
      </c>
      <c r="D74">
        <v>2.4</v>
      </c>
      <c r="E74">
        <v>2.9</v>
      </c>
      <c r="F74">
        <v>-0.2</v>
      </c>
      <c r="G74">
        <v>-0.8</v>
      </c>
      <c r="H74">
        <v>1.6</v>
      </c>
      <c r="I74">
        <v>1.9</v>
      </c>
      <c r="J74">
        <v>1.9</v>
      </c>
      <c r="K74">
        <v>1.2</v>
      </c>
      <c r="L74">
        <v>2.2000000000000002</v>
      </c>
      <c r="M74">
        <v>0.6</v>
      </c>
      <c r="N74">
        <v>-0.4</v>
      </c>
      <c r="O74">
        <v>2.1</v>
      </c>
      <c r="P74">
        <v>2.5</v>
      </c>
      <c r="Q74">
        <v>3.5</v>
      </c>
      <c r="R74">
        <v>3.2</v>
      </c>
      <c r="S74">
        <v>1.2</v>
      </c>
      <c r="T74">
        <v>2.2000000000000002</v>
      </c>
      <c r="U74">
        <v>1.9</v>
      </c>
      <c r="V74">
        <v>2.7</v>
      </c>
      <c r="W74">
        <v>1.5</v>
      </c>
      <c r="X74">
        <v>0.2</v>
      </c>
      <c r="Y74">
        <v>2.5</v>
      </c>
      <c r="Z74">
        <v>2.5</v>
      </c>
      <c r="AA74">
        <v>-0.7</v>
      </c>
      <c r="AB74">
        <v>2.2000000000000002</v>
      </c>
      <c r="AC74">
        <v>0.2</v>
      </c>
      <c r="AD74">
        <v>2.1</v>
      </c>
      <c r="AE74">
        <v>2</v>
      </c>
      <c r="AF74">
        <v>1.8</v>
      </c>
      <c r="AG74">
        <v>1.5</v>
      </c>
      <c r="AH74">
        <v>-0.8</v>
      </c>
      <c r="AI74">
        <v>1.8</v>
      </c>
      <c r="AJ74">
        <v>2.4</v>
      </c>
      <c r="AK74">
        <v>3.2</v>
      </c>
      <c r="AL74">
        <v>-0.4</v>
      </c>
      <c r="AM74">
        <v>1.8</v>
      </c>
      <c r="AN74">
        <v>2.6</v>
      </c>
      <c r="AO74">
        <v>2.1</v>
      </c>
      <c r="AP74">
        <v>1</v>
      </c>
      <c r="AQ74">
        <v>3.5</v>
      </c>
      <c r="AR74">
        <v>1.8</v>
      </c>
      <c r="AS74">
        <v>0</v>
      </c>
      <c r="AT74">
        <v>2.2000000000000002</v>
      </c>
      <c r="AU74">
        <v>1.6</v>
      </c>
      <c r="AV74">
        <v>-0.4</v>
      </c>
      <c r="AW74">
        <v>0.4</v>
      </c>
      <c r="AX74">
        <v>2.4</v>
      </c>
      <c r="AY74">
        <v>0.5</v>
      </c>
      <c r="BA74">
        <f t="shared" si="12"/>
        <v>-1.1000000000000001</v>
      </c>
      <c r="BB74">
        <f t="shared" si="5"/>
        <v>1.4134153652066157</v>
      </c>
      <c r="BC74">
        <f t="shared" si="6"/>
        <v>2.0408915444431517</v>
      </c>
      <c r="BD74">
        <f t="shared" si="7"/>
        <v>0.42563745783667128</v>
      </c>
      <c r="BE74">
        <f t="shared" si="8"/>
        <v>-0.4</v>
      </c>
      <c r="BF74">
        <f t="shared" si="9"/>
        <v>2.3072268429573235</v>
      </c>
      <c r="BG74">
        <f t="shared" si="10"/>
        <v>2.3710513592376898</v>
      </c>
      <c r="BH74">
        <f t="shared" si="11"/>
        <v>0.16409765835604065</v>
      </c>
    </row>
    <row r="75" spans="1:60" x14ac:dyDescent="0.3">
      <c r="A75">
        <v>1953</v>
      </c>
      <c r="B75">
        <v>0.75</v>
      </c>
      <c r="C75">
        <v>1.2</v>
      </c>
      <c r="D75">
        <v>0.8</v>
      </c>
      <c r="E75">
        <v>2.1</v>
      </c>
      <c r="F75">
        <v>0.1</v>
      </c>
      <c r="G75">
        <v>-1.4</v>
      </c>
      <c r="H75">
        <v>1.3</v>
      </c>
      <c r="I75">
        <v>0.4</v>
      </c>
      <c r="J75">
        <v>0.4</v>
      </c>
      <c r="K75">
        <v>0.3</v>
      </c>
      <c r="L75">
        <v>0.2</v>
      </c>
      <c r="M75">
        <v>1.3</v>
      </c>
      <c r="N75">
        <v>-0.8</v>
      </c>
      <c r="O75">
        <v>2.2999999999999998</v>
      </c>
      <c r="P75">
        <v>2.1</v>
      </c>
      <c r="Q75">
        <v>2</v>
      </c>
      <c r="R75">
        <v>1.7</v>
      </c>
      <c r="S75">
        <v>0.7</v>
      </c>
      <c r="T75">
        <v>0.5</v>
      </c>
      <c r="U75">
        <v>0.6</v>
      </c>
      <c r="V75">
        <v>0.3</v>
      </c>
      <c r="W75">
        <v>1.6</v>
      </c>
      <c r="X75">
        <v>1</v>
      </c>
      <c r="Y75">
        <v>2.9</v>
      </c>
      <c r="Z75">
        <v>1.3</v>
      </c>
      <c r="AA75">
        <v>-0.1</v>
      </c>
      <c r="AB75">
        <v>0.5</v>
      </c>
      <c r="AC75">
        <v>0.3</v>
      </c>
      <c r="AD75">
        <v>1.8</v>
      </c>
      <c r="AE75">
        <v>0.5</v>
      </c>
      <c r="AF75">
        <v>0.5</v>
      </c>
      <c r="AG75">
        <v>1.7</v>
      </c>
      <c r="AH75">
        <v>-0.9</v>
      </c>
      <c r="AI75">
        <v>0.5</v>
      </c>
      <c r="AJ75">
        <v>1.5</v>
      </c>
      <c r="AK75">
        <v>1.6</v>
      </c>
      <c r="AL75">
        <v>-2.1</v>
      </c>
      <c r="AM75">
        <v>0.6</v>
      </c>
      <c r="AN75">
        <v>0.5</v>
      </c>
      <c r="AO75">
        <v>0.6</v>
      </c>
      <c r="AP75">
        <v>0.3</v>
      </c>
      <c r="AQ75">
        <v>1.7</v>
      </c>
      <c r="AR75">
        <v>2.2000000000000002</v>
      </c>
      <c r="AS75">
        <v>0.4</v>
      </c>
      <c r="AT75">
        <v>1.2</v>
      </c>
      <c r="AU75">
        <v>0.5</v>
      </c>
      <c r="AV75">
        <v>-1.7</v>
      </c>
      <c r="AW75">
        <v>1</v>
      </c>
      <c r="AX75">
        <v>1.6</v>
      </c>
      <c r="AY75">
        <v>1.4</v>
      </c>
      <c r="BA75">
        <f t="shared" si="12"/>
        <v>1.2</v>
      </c>
      <c r="BB75">
        <f t="shared" si="5"/>
        <v>1.700668587354774</v>
      </c>
      <c r="BC75">
        <f t="shared" si="6"/>
        <v>0.62652524322437353</v>
      </c>
      <c r="BD75">
        <f t="shared" si="7"/>
        <v>0.65285353655016731</v>
      </c>
      <c r="BE75">
        <f t="shared" si="8"/>
        <v>-1.5531698200973572</v>
      </c>
      <c r="BF75">
        <f t="shared" si="9"/>
        <v>0.98561592343766757</v>
      </c>
      <c r="BG75">
        <f t="shared" si="10"/>
        <v>2.0602637083901252</v>
      </c>
      <c r="BH75">
        <f t="shared" si="11"/>
        <v>9.9523074008772083E-2</v>
      </c>
    </row>
    <row r="76" spans="1:60" x14ac:dyDescent="0.3">
      <c r="A76">
        <v>1954</v>
      </c>
      <c r="B76">
        <v>0.77</v>
      </c>
      <c r="C76">
        <v>-0.6</v>
      </c>
      <c r="D76">
        <v>2.7</v>
      </c>
      <c r="E76">
        <v>4.5</v>
      </c>
      <c r="F76">
        <v>-0.6</v>
      </c>
      <c r="G76">
        <v>-1.3</v>
      </c>
      <c r="H76">
        <v>1.8</v>
      </c>
      <c r="I76">
        <v>-1.1000000000000001</v>
      </c>
      <c r="J76">
        <v>0.1</v>
      </c>
      <c r="K76">
        <v>1</v>
      </c>
      <c r="L76">
        <v>2.1</v>
      </c>
      <c r="M76">
        <v>1.7</v>
      </c>
      <c r="N76">
        <v>-1.7</v>
      </c>
      <c r="O76">
        <v>2.7</v>
      </c>
      <c r="P76">
        <v>2.1</v>
      </c>
      <c r="Q76">
        <v>4.4000000000000004</v>
      </c>
      <c r="R76">
        <v>2.2000000000000002</v>
      </c>
      <c r="S76">
        <v>1.6</v>
      </c>
      <c r="T76">
        <v>-1.2</v>
      </c>
      <c r="U76">
        <v>0</v>
      </c>
      <c r="V76">
        <v>-1.5</v>
      </c>
      <c r="W76">
        <v>0.2</v>
      </c>
      <c r="X76">
        <v>0.3</v>
      </c>
      <c r="Y76">
        <v>4.3</v>
      </c>
      <c r="Z76">
        <v>2.8</v>
      </c>
      <c r="AA76">
        <v>-1.1000000000000001</v>
      </c>
      <c r="AB76">
        <v>1.1000000000000001</v>
      </c>
      <c r="AC76">
        <v>-0.6</v>
      </c>
      <c r="AD76">
        <v>2.4</v>
      </c>
      <c r="AE76">
        <v>-1.5</v>
      </c>
      <c r="AF76">
        <v>-0.2</v>
      </c>
      <c r="AG76">
        <v>1</v>
      </c>
      <c r="AH76">
        <v>-1.2</v>
      </c>
      <c r="AI76">
        <v>-0.7</v>
      </c>
      <c r="AJ76">
        <v>0.5</v>
      </c>
      <c r="AK76">
        <v>4.4000000000000004</v>
      </c>
      <c r="AL76">
        <v>-3</v>
      </c>
      <c r="AM76">
        <v>-0.5</v>
      </c>
      <c r="AN76">
        <v>-1.1000000000000001</v>
      </c>
      <c r="AO76">
        <v>2.2000000000000002</v>
      </c>
      <c r="AP76">
        <v>0.7</v>
      </c>
      <c r="AQ76">
        <v>2.9</v>
      </c>
      <c r="AR76">
        <v>2</v>
      </c>
      <c r="AS76">
        <v>0.1</v>
      </c>
      <c r="AT76">
        <v>0.6</v>
      </c>
      <c r="AU76">
        <v>-1.6</v>
      </c>
      <c r="AV76">
        <v>-3.4</v>
      </c>
      <c r="AW76">
        <v>0.3</v>
      </c>
      <c r="AX76">
        <v>0.4</v>
      </c>
      <c r="AY76">
        <v>1.1000000000000001</v>
      </c>
      <c r="BA76">
        <f t="shared" si="12"/>
        <v>-0.6</v>
      </c>
      <c r="BB76">
        <f t="shared" si="5"/>
        <v>1.537655179818459</v>
      </c>
      <c r="BC76">
        <f t="shared" si="6"/>
        <v>-0.69452485871990377</v>
      </c>
      <c r="BD76">
        <f t="shared" si="7"/>
        <v>0.30747200958071452</v>
      </c>
      <c r="BE76">
        <f t="shared" si="8"/>
        <v>-2.6700779754934163</v>
      </c>
      <c r="BF76">
        <f t="shared" si="9"/>
        <v>2.1788083276651431</v>
      </c>
      <c r="BG76">
        <f t="shared" si="10"/>
        <v>2.8767830200368811</v>
      </c>
      <c r="BH76">
        <f t="shared" si="11"/>
        <v>-0.12577979512436799</v>
      </c>
    </row>
    <row r="77" spans="1:60" x14ac:dyDescent="0.3">
      <c r="A77">
        <v>1955</v>
      </c>
      <c r="B77">
        <v>0.22</v>
      </c>
      <c r="C77">
        <v>-2.1</v>
      </c>
      <c r="D77">
        <v>-1.1000000000000001</v>
      </c>
      <c r="E77">
        <v>-1.1000000000000001</v>
      </c>
      <c r="F77">
        <v>-1.8</v>
      </c>
      <c r="G77">
        <v>-0.9</v>
      </c>
      <c r="H77">
        <v>0.2</v>
      </c>
      <c r="I77">
        <v>2.2000000000000002</v>
      </c>
      <c r="J77">
        <v>1.5</v>
      </c>
      <c r="K77">
        <v>-0.4</v>
      </c>
      <c r="L77">
        <v>-1</v>
      </c>
      <c r="M77">
        <v>2.2999999999999998</v>
      </c>
      <c r="N77">
        <v>-0.2</v>
      </c>
      <c r="O77">
        <v>1.2</v>
      </c>
      <c r="P77">
        <v>1.3</v>
      </c>
      <c r="Q77">
        <v>0.8</v>
      </c>
      <c r="R77">
        <v>0</v>
      </c>
      <c r="S77">
        <v>-1.6</v>
      </c>
      <c r="T77">
        <v>2.2999999999999998</v>
      </c>
      <c r="U77">
        <v>1.2</v>
      </c>
      <c r="V77">
        <v>2.1</v>
      </c>
      <c r="W77">
        <v>3.9</v>
      </c>
      <c r="X77">
        <v>3.1</v>
      </c>
      <c r="Y77">
        <v>0.1</v>
      </c>
      <c r="Z77">
        <v>-1.3</v>
      </c>
      <c r="AA77">
        <v>0</v>
      </c>
      <c r="AB77">
        <v>-0.4</v>
      </c>
      <c r="AC77">
        <v>1.6</v>
      </c>
      <c r="AD77">
        <v>1.8</v>
      </c>
      <c r="AE77">
        <v>2.9</v>
      </c>
      <c r="AF77">
        <v>2.2999999999999998</v>
      </c>
      <c r="AG77">
        <v>-1</v>
      </c>
      <c r="AH77">
        <v>-0.4</v>
      </c>
      <c r="AI77">
        <v>3.2</v>
      </c>
      <c r="AJ77">
        <v>1.4</v>
      </c>
      <c r="AK77">
        <v>-0.4</v>
      </c>
      <c r="AL77">
        <v>-1</v>
      </c>
      <c r="AM77">
        <v>2</v>
      </c>
      <c r="AN77">
        <v>1.9</v>
      </c>
      <c r="AO77">
        <v>-0.5</v>
      </c>
      <c r="AP77">
        <v>2</v>
      </c>
      <c r="AQ77">
        <v>-0.5</v>
      </c>
      <c r="AR77">
        <v>-0.6</v>
      </c>
      <c r="AS77">
        <v>-0.2</v>
      </c>
      <c r="AT77">
        <v>0.3</v>
      </c>
      <c r="AU77">
        <v>2.9</v>
      </c>
      <c r="AV77">
        <v>-1.5</v>
      </c>
      <c r="AW77">
        <v>3</v>
      </c>
      <c r="AX77">
        <v>0.8</v>
      </c>
      <c r="AY77">
        <v>0.5</v>
      </c>
      <c r="BA77">
        <f t="shared" si="12"/>
        <v>-2.1</v>
      </c>
      <c r="BB77">
        <f t="shared" si="5"/>
        <v>2.0924180538717225</v>
      </c>
      <c r="BC77">
        <f t="shared" si="6"/>
        <v>2.2210516197250794</v>
      </c>
      <c r="BD77">
        <f t="shared" si="7"/>
        <v>0.96680049799037626</v>
      </c>
      <c r="BE77">
        <f t="shared" si="8"/>
        <v>-0.86579768807354429</v>
      </c>
      <c r="BF77">
        <f t="shared" si="9"/>
        <v>-0.72642371013870166</v>
      </c>
      <c r="BG77">
        <f t="shared" si="10"/>
        <v>-0.28855635813222347</v>
      </c>
      <c r="BH77">
        <f t="shared" si="11"/>
        <v>-0.7367062526410888</v>
      </c>
    </row>
    <row r="78" spans="1:60" x14ac:dyDescent="0.3">
      <c r="A78">
        <v>1956</v>
      </c>
      <c r="B78">
        <v>0.3</v>
      </c>
      <c r="C78">
        <v>-0.8</v>
      </c>
      <c r="D78">
        <v>-0.3</v>
      </c>
      <c r="E78">
        <v>0.8</v>
      </c>
      <c r="F78">
        <v>0</v>
      </c>
      <c r="G78">
        <v>-0.8</v>
      </c>
      <c r="H78">
        <v>0.6</v>
      </c>
      <c r="I78">
        <v>-0.4</v>
      </c>
      <c r="J78">
        <v>-0.5</v>
      </c>
      <c r="K78">
        <v>-0.2</v>
      </c>
      <c r="L78">
        <v>-0.1</v>
      </c>
      <c r="M78">
        <v>1.1000000000000001</v>
      </c>
      <c r="N78">
        <v>-0.5</v>
      </c>
      <c r="O78">
        <v>0.2</v>
      </c>
      <c r="P78">
        <v>0</v>
      </c>
      <c r="Q78">
        <v>2.7</v>
      </c>
      <c r="R78">
        <v>-0.4</v>
      </c>
      <c r="S78">
        <v>-0.4</v>
      </c>
      <c r="T78">
        <v>-0.4</v>
      </c>
      <c r="U78">
        <v>-0.7</v>
      </c>
      <c r="V78">
        <v>-2</v>
      </c>
      <c r="W78">
        <v>-0.4</v>
      </c>
      <c r="X78">
        <v>0.1</v>
      </c>
      <c r="Y78">
        <v>0.8</v>
      </c>
      <c r="Z78">
        <v>-0.1</v>
      </c>
      <c r="AA78">
        <v>0.2</v>
      </c>
      <c r="AB78">
        <v>0.2</v>
      </c>
      <c r="AC78">
        <v>0.4</v>
      </c>
      <c r="AD78">
        <v>1.6</v>
      </c>
      <c r="AE78">
        <v>-1.2</v>
      </c>
      <c r="AF78">
        <v>-0.6</v>
      </c>
      <c r="AG78">
        <v>0.9</v>
      </c>
      <c r="AH78">
        <v>-0.9</v>
      </c>
      <c r="AI78">
        <v>-1</v>
      </c>
      <c r="AJ78">
        <v>-0.5</v>
      </c>
      <c r="AK78">
        <v>2.9</v>
      </c>
      <c r="AL78">
        <v>-0.6</v>
      </c>
      <c r="AM78">
        <v>-1</v>
      </c>
      <c r="AN78">
        <v>-0.2</v>
      </c>
      <c r="AO78">
        <v>0.7</v>
      </c>
      <c r="AP78">
        <v>1</v>
      </c>
      <c r="AQ78">
        <v>0.2</v>
      </c>
      <c r="AR78">
        <v>1.8</v>
      </c>
      <c r="AS78">
        <v>0.1</v>
      </c>
      <c r="AT78">
        <v>-0.2</v>
      </c>
      <c r="AU78">
        <v>-1.3</v>
      </c>
      <c r="AV78">
        <v>-0.4</v>
      </c>
      <c r="AW78">
        <v>-0.3</v>
      </c>
      <c r="AX78">
        <v>-0.7</v>
      </c>
      <c r="AY78">
        <v>0.5</v>
      </c>
      <c r="BA78">
        <f t="shared" si="12"/>
        <v>-0.8</v>
      </c>
      <c r="BB78">
        <f t="shared" si="5"/>
        <v>0.17043385481208423</v>
      </c>
      <c r="BC78">
        <f t="shared" si="6"/>
        <v>-1.0651871676692453</v>
      </c>
      <c r="BD78">
        <f t="shared" si="7"/>
        <v>0.65476170988183491</v>
      </c>
      <c r="BE78">
        <f t="shared" si="8"/>
        <v>-0.51205172251986109</v>
      </c>
      <c r="BF78">
        <f t="shared" si="9"/>
        <v>6.5888235223923244E-3</v>
      </c>
      <c r="BG78">
        <f t="shared" si="10"/>
        <v>2.1621291524838977</v>
      </c>
      <c r="BH78">
        <f t="shared" si="11"/>
        <v>-6.3887099829513183E-2</v>
      </c>
    </row>
    <row r="79" spans="1:60" x14ac:dyDescent="0.3">
      <c r="A79">
        <v>1957</v>
      </c>
      <c r="B79">
        <v>0.14000000000000001</v>
      </c>
      <c r="C79">
        <v>2.2000000000000002</v>
      </c>
      <c r="D79">
        <v>0.2</v>
      </c>
      <c r="E79">
        <v>-0.3</v>
      </c>
      <c r="F79">
        <v>0.5</v>
      </c>
      <c r="G79">
        <v>0.5</v>
      </c>
      <c r="H79">
        <v>-0.4</v>
      </c>
      <c r="I79">
        <v>0.2</v>
      </c>
      <c r="J79">
        <v>0.8</v>
      </c>
      <c r="K79">
        <v>0.2</v>
      </c>
      <c r="L79">
        <v>-0.4</v>
      </c>
      <c r="M79">
        <v>0.9</v>
      </c>
      <c r="N79">
        <v>-0.3</v>
      </c>
      <c r="O79">
        <v>0.6</v>
      </c>
      <c r="P79">
        <v>0.2</v>
      </c>
      <c r="Q79">
        <v>0.6</v>
      </c>
      <c r="R79">
        <v>0</v>
      </c>
      <c r="S79">
        <v>0</v>
      </c>
      <c r="T79">
        <v>0.3</v>
      </c>
      <c r="U79">
        <v>0.4</v>
      </c>
      <c r="V79">
        <v>-1</v>
      </c>
      <c r="W79">
        <v>0</v>
      </c>
      <c r="X79">
        <v>0.4</v>
      </c>
      <c r="Y79">
        <v>0.5</v>
      </c>
      <c r="Z79">
        <v>-0.2</v>
      </c>
      <c r="AA79">
        <v>0.3</v>
      </c>
      <c r="AB79">
        <v>-0.1</v>
      </c>
      <c r="AC79">
        <v>0.5</v>
      </c>
      <c r="AD79">
        <v>0.7</v>
      </c>
      <c r="AE79">
        <v>-0.5</v>
      </c>
      <c r="AF79">
        <v>0.7</v>
      </c>
      <c r="AG79">
        <v>0.5</v>
      </c>
      <c r="AH79">
        <v>-0.3</v>
      </c>
      <c r="AI79">
        <v>0</v>
      </c>
      <c r="AJ79">
        <v>0.1</v>
      </c>
      <c r="AK79">
        <v>0.5</v>
      </c>
      <c r="AL79">
        <v>-1.1000000000000001</v>
      </c>
      <c r="AM79">
        <v>0</v>
      </c>
      <c r="AN79">
        <v>0.7</v>
      </c>
      <c r="AO79">
        <v>-0.3</v>
      </c>
      <c r="AP79">
        <v>0.1</v>
      </c>
      <c r="AQ79">
        <v>0</v>
      </c>
      <c r="AR79">
        <v>0.7</v>
      </c>
      <c r="AS79">
        <v>0</v>
      </c>
      <c r="AT79">
        <v>0.1</v>
      </c>
      <c r="AU79">
        <v>-0.5</v>
      </c>
      <c r="AV79">
        <v>-1.5</v>
      </c>
      <c r="AW79">
        <v>0.3</v>
      </c>
      <c r="AX79">
        <v>0.4</v>
      </c>
      <c r="AY79">
        <v>0.1</v>
      </c>
      <c r="BA79">
        <f t="shared" si="12"/>
        <v>2.2000000000000002</v>
      </c>
      <c r="BB79">
        <f t="shared" si="5"/>
        <v>0.39654544559814969</v>
      </c>
      <c r="BC79">
        <f t="shared" si="6"/>
        <v>-7.9375888534177902E-2</v>
      </c>
      <c r="BD79">
        <f t="shared" si="7"/>
        <v>0.32143254082788741</v>
      </c>
      <c r="BE79">
        <f t="shared" si="8"/>
        <v>-0.93868416864903692</v>
      </c>
      <c r="BF79">
        <f t="shared" si="9"/>
        <v>-7.3741363468216373E-2</v>
      </c>
      <c r="BG79">
        <f t="shared" si="10"/>
        <v>0.64679961418009624</v>
      </c>
      <c r="BH79">
        <f t="shared" si="11"/>
        <v>0.17622597519926561</v>
      </c>
    </row>
    <row r="80" spans="1:60" x14ac:dyDescent="0.3">
      <c r="A80">
        <v>1958</v>
      </c>
      <c r="B80">
        <v>-0.12</v>
      </c>
      <c r="C80">
        <v>1</v>
      </c>
      <c r="D80">
        <v>-0.3</v>
      </c>
      <c r="E80">
        <v>-0.6</v>
      </c>
      <c r="F80">
        <v>1.4</v>
      </c>
      <c r="G80">
        <v>0.9</v>
      </c>
      <c r="H80">
        <v>0.6</v>
      </c>
      <c r="I80">
        <v>-1.6</v>
      </c>
      <c r="J80">
        <v>-0.4</v>
      </c>
      <c r="K80">
        <v>0.6</v>
      </c>
      <c r="L80">
        <v>0</v>
      </c>
      <c r="M80">
        <v>-2.5</v>
      </c>
      <c r="N80">
        <v>1.5</v>
      </c>
      <c r="O80">
        <v>-2.2000000000000002</v>
      </c>
      <c r="P80">
        <v>-2.1</v>
      </c>
      <c r="Q80">
        <v>-1.4</v>
      </c>
      <c r="R80">
        <v>-1</v>
      </c>
      <c r="S80">
        <v>0</v>
      </c>
      <c r="T80">
        <v>-1.4</v>
      </c>
      <c r="U80">
        <v>-0.8</v>
      </c>
      <c r="V80">
        <v>-2.2000000000000002</v>
      </c>
      <c r="W80">
        <v>-2.1</v>
      </c>
      <c r="X80">
        <v>-2.7</v>
      </c>
      <c r="Y80">
        <v>-1.5</v>
      </c>
      <c r="Z80">
        <v>-0.5</v>
      </c>
      <c r="AA80">
        <v>-0.8</v>
      </c>
      <c r="AB80">
        <v>0.2</v>
      </c>
      <c r="AC80">
        <v>-2.2000000000000002</v>
      </c>
      <c r="AD80">
        <v>-1.7</v>
      </c>
      <c r="AE80">
        <v>-1.8</v>
      </c>
      <c r="AF80">
        <v>-0.6</v>
      </c>
      <c r="AG80">
        <v>1.8</v>
      </c>
      <c r="AH80">
        <v>0.6</v>
      </c>
      <c r="AI80">
        <v>-1.7</v>
      </c>
      <c r="AJ80">
        <v>-1.9</v>
      </c>
      <c r="AK80">
        <v>-0.2</v>
      </c>
      <c r="AL80">
        <v>2.6</v>
      </c>
      <c r="AM80">
        <v>-1.5</v>
      </c>
      <c r="AN80">
        <v>-1.3</v>
      </c>
      <c r="AO80">
        <v>0.5</v>
      </c>
      <c r="AP80">
        <v>-2.1</v>
      </c>
      <c r="AQ80">
        <v>-0.2</v>
      </c>
      <c r="AR80">
        <v>1.2</v>
      </c>
      <c r="AS80">
        <v>1.3</v>
      </c>
      <c r="AT80">
        <v>-0.3</v>
      </c>
      <c r="AU80">
        <v>-1.8</v>
      </c>
      <c r="AV80">
        <v>4.4000000000000004</v>
      </c>
      <c r="AW80">
        <v>-2.4</v>
      </c>
      <c r="AX80">
        <v>-0.7</v>
      </c>
      <c r="AY80">
        <v>-0.4</v>
      </c>
      <c r="BA80">
        <f t="shared" si="12"/>
        <v>1</v>
      </c>
      <c r="BB80">
        <f t="shared" si="5"/>
        <v>-2.1950745086811225</v>
      </c>
      <c r="BC80">
        <f t="shared" si="6"/>
        <v>-1.5054832361110411</v>
      </c>
      <c r="BD80">
        <f t="shared" si="7"/>
        <v>-1.2856332361189491</v>
      </c>
      <c r="BE80">
        <f t="shared" si="8"/>
        <v>2.7171097246987683</v>
      </c>
      <c r="BF80">
        <f t="shared" si="9"/>
        <v>-0.14426538267244224</v>
      </c>
      <c r="BG80">
        <f t="shared" si="10"/>
        <v>0.45016484811378277</v>
      </c>
      <c r="BH80">
        <f t="shared" si="11"/>
        <v>1.0964458595013626</v>
      </c>
    </row>
    <row r="81" spans="1:60" x14ac:dyDescent="0.3">
      <c r="A81">
        <v>1959</v>
      </c>
      <c r="B81">
        <v>0.84</v>
      </c>
      <c r="C81">
        <v>-0.8</v>
      </c>
      <c r="D81">
        <v>0</v>
      </c>
      <c r="E81">
        <v>-1.2</v>
      </c>
      <c r="F81">
        <v>1.5</v>
      </c>
      <c r="G81">
        <v>2.1</v>
      </c>
      <c r="H81">
        <v>1.2</v>
      </c>
      <c r="I81">
        <v>1</v>
      </c>
      <c r="J81">
        <v>1.5</v>
      </c>
      <c r="K81">
        <v>-0.2</v>
      </c>
      <c r="L81">
        <v>0</v>
      </c>
      <c r="M81">
        <v>1.1000000000000001</v>
      </c>
      <c r="N81">
        <v>0.5</v>
      </c>
      <c r="O81">
        <v>1.3</v>
      </c>
      <c r="P81">
        <v>1.5</v>
      </c>
      <c r="Q81">
        <v>0.3</v>
      </c>
      <c r="R81">
        <v>0.3</v>
      </c>
      <c r="S81">
        <v>-0.6</v>
      </c>
      <c r="T81">
        <v>0.9</v>
      </c>
      <c r="U81">
        <v>1.5</v>
      </c>
      <c r="V81">
        <v>0.8</v>
      </c>
      <c r="W81">
        <v>2.6</v>
      </c>
      <c r="X81">
        <v>2.2999999999999998</v>
      </c>
      <c r="Y81">
        <v>-0.1</v>
      </c>
      <c r="Z81">
        <v>-0.6</v>
      </c>
      <c r="AA81">
        <v>0.5</v>
      </c>
      <c r="AB81">
        <v>0.3</v>
      </c>
      <c r="AC81">
        <v>2.5</v>
      </c>
      <c r="AD81">
        <v>1.5</v>
      </c>
      <c r="AE81">
        <v>1.6</v>
      </c>
      <c r="AF81">
        <v>1.3</v>
      </c>
      <c r="AG81">
        <v>0.7</v>
      </c>
      <c r="AH81">
        <v>2</v>
      </c>
      <c r="AI81">
        <v>2.2000000000000002</v>
      </c>
      <c r="AJ81">
        <v>1.5</v>
      </c>
      <c r="AK81">
        <v>-1.2</v>
      </c>
      <c r="AL81">
        <v>0.6</v>
      </c>
      <c r="AM81">
        <v>1.6</v>
      </c>
      <c r="AN81">
        <v>0.8</v>
      </c>
      <c r="AO81">
        <v>0.1</v>
      </c>
      <c r="AP81">
        <v>2.9</v>
      </c>
      <c r="AQ81">
        <v>-0.3</v>
      </c>
      <c r="AR81">
        <v>-0.7</v>
      </c>
      <c r="AS81">
        <v>1.8</v>
      </c>
      <c r="AT81">
        <v>1</v>
      </c>
      <c r="AU81">
        <v>2.1</v>
      </c>
      <c r="AV81">
        <v>-0.5</v>
      </c>
      <c r="AW81">
        <v>1.6</v>
      </c>
      <c r="AX81">
        <v>1.1000000000000001</v>
      </c>
      <c r="AY81">
        <v>1.5</v>
      </c>
      <c r="BA81">
        <f t="shared" si="12"/>
        <v>-0.8</v>
      </c>
      <c r="BB81">
        <f t="shared" si="5"/>
        <v>1.4729106924766588</v>
      </c>
      <c r="BC81">
        <f t="shared" si="6"/>
        <v>1.5166799050881072</v>
      </c>
      <c r="BD81">
        <f t="shared" si="7"/>
        <v>1.5637466452421671</v>
      </c>
      <c r="BE81">
        <f t="shared" si="8"/>
        <v>0.2680300476992945</v>
      </c>
      <c r="BF81">
        <f t="shared" si="9"/>
        <v>-0.14054168009132745</v>
      </c>
      <c r="BG81">
        <f t="shared" si="10"/>
        <v>-0.58469014142680464</v>
      </c>
      <c r="BH81">
        <f t="shared" si="11"/>
        <v>1.5653926297229954</v>
      </c>
    </row>
    <row r="82" spans="1:60" x14ac:dyDescent="0.3">
      <c r="A82">
        <v>1960</v>
      </c>
      <c r="B82">
        <v>0.33</v>
      </c>
      <c r="C82">
        <v>-0.9</v>
      </c>
      <c r="D82">
        <v>0.3</v>
      </c>
      <c r="E82">
        <v>-0.6</v>
      </c>
      <c r="F82">
        <v>2.2000000000000002</v>
      </c>
      <c r="G82">
        <v>2.5</v>
      </c>
      <c r="H82">
        <v>0.6</v>
      </c>
      <c r="I82">
        <v>-0.4</v>
      </c>
      <c r="J82">
        <v>0</v>
      </c>
      <c r="K82">
        <v>-0.1</v>
      </c>
      <c r="L82">
        <v>-0.1</v>
      </c>
      <c r="M82">
        <v>-1.2</v>
      </c>
      <c r="N82">
        <v>1.1000000000000001</v>
      </c>
      <c r="O82">
        <v>-1.1000000000000001</v>
      </c>
      <c r="P82">
        <v>-1.1000000000000001</v>
      </c>
      <c r="Q82">
        <v>-1.1000000000000001</v>
      </c>
      <c r="R82">
        <v>-0.6</v>
      </c>
      <c r="S82">
        <v>0.4</v>
      </c>
      <c r="T82">
        <v>-0.3</v>
      </c>
      <c r="U82">
        <v>-0.2</v>
      </c>
      <c r="V82">
        <v>0.3</v>
      </c>
      <c r="W82">
        <v>-1</v>
      </c>
      <c r="X82">
        <v>0.1</v>
      </c>
      <c r="Y82">
        <v>-1</v>
      </c>
      <c r="Z82">
        <v>0.5</v>
      </c>
      <c r="AA82">
        <v>0.9</v>
      </c>
      <c r="AB82">
        <v>-0.1</v>
      </c>
      <c r="AC82">
        <v>0.8</v>
      </c>
      <c r="AD82">
        <v>-0.7</v>
      </c>
      <c r="AE82">
        <v>-0.4</v>
      </c>
      <c r="AF82">
        <v>-0.2</v>
      </c>
      <c r="AG82">
        <v>0.5</v>
      </c>
      <c r="AH82">
        <v>2</v>
      </c>
      <c r="AI82">
        <v>-1</v>
      </c>
      <c r="AJ82">
        <v>-0.9</v>
      </c>
      <c r="AK82">
        <v>-1</v>
      </c>
      <c r="AL82">
        <v>1</v>
      </c>
      <c r="AM82">
        <v>-0.8</v>
      </c>
      <c r="AN82">
        <v>-0.1</v>
      </c>
      <c r="AO82">
        <v>0</v>
      </c>
      <c r="AP82">
        <v>0.2</v>
      </c>
      <c r="AQ82">
        <v>-0.2</v>
      </c>
      <c r="AR82">
        <v>0.1</v>
      </c>
      <c r="AS82">
        <v>1.7</v>
      </c>
      <c r="AT82">
        <v>0</v>
      </c>
      <c r="AU82">
        <v>-0.9</v>
      </c>
      <c r="AV82">
        <v>0.4</v>
      </c>
      <c r="AW82">
        <v>-1.1000000000000001</v>
      </c>
      <c r="AX82">
        <v>-0.2</v>
      </c>
      <c r="AY82">
        <v>1.1000000000000001</v>
      </c>
      <c r="BA82">
        <f t="shared" si="12"/>
        <v>-0.9</v>
      </c>
      <c r="BB82">
        <f t="shared" si="5"/>
        <v>-0.85252067945833021</v>
      </c>
      <c r="BC82">
        <f t="shared" si="6"/>
        <v>-0.49651719898612251</v>
      </c>
      <c r="BD82">
        <f t="shared" si="7"/>
        <v>0.54789538755799483</v>
      </c>
      <c r="BE82">
        <f t="shared" si="8"/>
        <v>0.87104012208407977</v>
      </c>
      <c r="BF82">
        <f t="shared" si="9"/>
        <v>-4.6140459739939452E-2</v>
      </c>
      <c r="BG82">
        <f t="shared" si="10"/>
        <v>-0.32172375003340697</v>
      </c>
      <c r="BH82">
        <f t="shared" si="11"/>
        <v>1.6341116470193946</v>
      </c>
    </row>
    <row r="83" spans="1:60" x14ac:dyDescent="0.3">
      <c r="A83">
        <v>1961</v>
      </c>
      <c r="B83">
        <v>0.41</v>
      </c>
      <c r="C83">
        <v>-1.2</v>
      </c>
      <c r="D83">
        <v>-2.5</v>
      </c>
      <c r="E83">
        <v>-3</v>
      </c>
      <c r="F83">
        <v>1.4</v>
      </c>
      <c r="G83">
        <v>2.6</v>
      </c>
      <c r="H83">
        <v>0.4</v>
      </c>
      <c r="I83">
        <v>0.3</v>
      </c>
      <c r="J83">
        <v>0.1</v>
      </c>
      <c r="K83">
        <v>-0.5</v>
      </c>
      <c r="L83">
        <v>-1.9</v>
      </c>
      <c r="M83">
        <v>-0.9</v>
      </c>
      <c r="N83">
        <v>4.3</v>
      </c>
      <c r="O83">
        <v>-1.1000000000000001</v>
      </c>
      <c r="P83">
        <v>-1.4</v>
      </c>
      <c r="Q83">
        <v>-1.5</v>
      </c>
      <c r="R83">
        <v>-2.1</v>
      </c>
      <c r="S83">
        <v>-2.6</v>
      </c>
      <c r="T83">
        <v>0.3</v>
      </c>
      <c r="U83">
        <v>-0.1</v>
      </c>
      <c r="V83">
        <v>0.1</v>
      </c>
      <c r="W83">
        <v>-0.2</v>
      </c>
      <c r="X83">
        <v>1.5</v>
      </c>
      <c r="Y83">
        <v>-2.2000000000000002</v>
      </c>
      <c r="Z83">
        <v>-2.7</v>
      </c>
      <c r="AA83">
        <v>4.4000000000000004</v>
      </c>
      <c r="AB83">
        <v>-1</v>
      </c>
      <c r="AC83">
        <v>3.6</v>
      </c>
      <c r="AD83">
        <v>0.1</v>
      </c>
      <c r="AE83">
        <v>0</v>
      </c>
      <c r="AF83">
        <v>0.4</v>
      </c>
      <c r="AG83">
        <v>0</v>
      </c>
      <c r="AH83">
        <v>2.9</v>
      </c>
      <c r="AI83">
        <v>0</v>
      </c>
      <c r="AJ83">
        <v>-1.1000000000000001</v>
      </c>
      <c r="AK83">
        <v>-3</v>
      </c>
      <c r="AL83">
        <v>3.8</v>
      </c>
      <c r="AM83">
        <v>-0.1</v>
      </c>
      <c r="AN83">
        <v>0.4</v>
      </c>
      <c r="AO83">
        <v>-1.4</v>
      </c>
      <c r="AP83">
        <v>1.8</v>
      </c>
      <c r="AQ83">
        <v>-2.4</v>
      </c>
      <c r="AR83">
        <v>-2.4</v>
      </c>
      <c r="AS83">
        <v>2.6</v>
      </c>
      <c r="AT83">
        <v>-0.8</v>
      </c>
      <c r="AU83">
        <v>-0.1</v>
      </c>
      <c r="AV83">
        <v>3.8</v>
      </c>
      <c r="AW83">
        <v>0.3</v>
      </c>
      <c r="AX83">
        <v>-1.1000000000000001</v>
      </c>
      <c r="AY83">
        <v>2.5</v>
      </c>
      <c r="BA83">
        <f t="shared" si="12"/>
        <v>-1.2</v>
      </c>
      <c r="BB83">
        <f t="shared" ref="BB83:BB145" si="13">SUMPRODUCT($C83:$AY83,$C$10:$AY$10)</f>
        <v>-0.52176677955182948</v>
      </c>
      <c r="BC83">
        <f t="shared" ref="BC83:BC145" si="14">SUMPRODUCT($C83:$AY83,$C$11:$AY$11)</f>
        <v>-0.11323353081347994</v>
      </c>
      <c r="BD83">
        <f t="shared" ref="BD83:BD145" si="15">SUMPRODUCT($C83:$AY83,$C$12:$AY$12)</f>
        <v>2.7476625469019913</v>
      </c>
      <c r="BE83">
        <f t="shared" ref="BE83:BE145" si="16">SUMPRODUCT($C83:$AY83,$C$13:$AY$13)</f>
        <v>3.9686061931556202</v>
      </c>
      <c r="BF83">
        <f t="shared" ref="BF83:BF145" si="17">SUMPRODUCT($C83:$AY83,$C$14:$AY$14)</f>
        <v>-1.9131899778443375</v>
      </c>
      <c r="BG83">
        <f t="shared" ref="BG83:BG145" si="18">SUMPRODUCT($C83:$AY83,$C$15:$AY$15)</f>
        <v>-2.3212227672616743</v>
      </c>
      <c r="BH83">
        <f t="shared" ref="BH83:BH145" si="19">SUMPRODUCT($C83:$AY83,$C$16:$AY$16)</f>
        <v>1.6575685954507702</v>
      </c>
    </row>
    <row r="84" spans="1:60" x14ac:dyDescent="0.3">
      <c r="A84">
        <v>1962</v>
      </c>
      <c r="B84">
        <v>-0.7</v>
      </c>
      <c r="C84">
        <v>0.9</v>
      </c>
      <c r="D84">
        <v>0.5</v>
      </c>
      <c r="E84">
        <v>-0.3</v>
      </c>
      <c r="F84">
        <v>0.1</v>
      </c>
      <c r="G84">
        <v>-0.3</v>
      </c>
      <c r="H84">
        <v>-0.8</v>
      </c>
      <c r="I84">
        <v>-1.5</v>
      </c>
      <c r="J84">
        <v>-1.2</v>
      </c>
      <c r="K84">
        <v>0.4</v>
      </c>
      <c r="L84">
        <v>-0.1</v>
      </c>
      <c r="M84">
        <v>-1.5</v>
      </c>
      <c r="N84">
        <v>-1.4</v>
      </c>
      <c r="O84">
        <v>-0.8</v>
      </c>
      <c r="P84">
        <v>-0.7</v>
      </c>
      <c r="Q84">
        <v>-1</v>
      </c>
      <c r="R84">
        <v>-0.7</v>
      </c>
      <c r="S84">
        <v>1</v>
      </c>
      <c r="T84">
        <v>-1.3</v>
      </c>
      <c r="U84">
        <v>-1.2</v>
      </c>
      <c r="V84">
        <v>-1.5</v>
      </c>
      <c r="W84">
        <v>-1</v>
      </c>
      <c r="X84">
        <v>-1.1000000000000001</v>
      </c>
      <c r="Y84">
        <v>-0.3</v>
      </c>
      <c r="Z84">
        <v>0.6</v>
      </c>
      <c r="AA84">
        <v>-1.4</v>
      </c>
      <c r="AB84">
        <v>-1.2</v>
      </c>
      <c r="AC84">
        <v>-0.7</v>
      </c>
      <c r="AD84">
        <v>-1.7</v>
      </c>
      <c r="AE84">
        <v>-1</v>
      </c>
      <c r="AF84">
        <v>-1.1000000000000001</v>
      </c>
      <c r="AG84">
        <v>-0.4</v>
      </c>
      <c r="AH84">
        <v>-1</v>
      </c>
      <c r="AI84">
        <v>-0.9</v>
      </c>
      <c r="AJ84">
        <v>-0.5</v>
      </c>
      <c r="AK84">
        <v>-0.7</v>
      </c>
      <c r="AL84">
        <v>-1.2</v>
      </c>
      <c r="AM84">
        <v>-0.9</v>
      </c>
      <c r="AN84">
        <v>-1.7</v>
      </c>
      <c r="AO84">
        <v>-0.4</v>
      </c>
      <c r="AP84">
        <v>-1.9</v>
      </c>
      <c r="AQ84">
        <v>-0.4</v>
      </c>
      <c r="AR84">
        <v>0.4</v>
      </c>
      <c r="AS84">
        <v>-0.7</v>
      </c>
      <c r="AT84">
        <v>-1.7</v>
      </c>
      <c r="AU84">
        <v>-1.3</v>
      </c>
      <c r="AV84">
        <v>-1.4</v>
      </c>
      <c r="AW84">
        <v>-1.6</v>
      </c>
      <c r="AX84">
        <v>-1.1000000000000001</v>
      </c>
      <c r="AY84">
        <v>-1.5</v>
      </c>
      <c r="BA84">
        <f t="shared" si="12"/>
        <v>0.9</v>
      </c>
      <c r="BB84">
        <f t="shared" si="13"/>
        <v>-0.95079295489216276</v>
      </c>
      <c r="BC84">
        <f t="shared" si="14"/>
        <v>-1.1006399975715508</v>
      </c>
      <c r="BD84">
        <f t="shared" si="15"/>
        <v>-1.4481644143659023</v>
      </c>
      <c r="BE84">
        <f t="shared" si="16"/>
        <v>-1.3216695161112628</v>
      </c>
      <c r="BF84">
        <f t="shared" si="17"/>
        <v>-0.16883688738797861</v>
      </c>
      <c r="BG84">
        <f t="shared" si="18"/>
        <v>-6.1453481733079685E-2</v>
      </c>
      <c r="BH84">
        <f t="shared" si="19"/>
        <v>-0.48685735934836144</v>
      </c>
    </row>
    <row r="85" spans="1:60" x14ac:dyDescent="0.3">
      <c r="A85">
        <v>1963</v>
      </c>
      <c r="B85">
        <v>0.02</v>
      </c>
      <c r="C85">
        <v>-1.5</v>
      </c>
      <c r="D85">
        <v>-0.7</v>
      </c>
      <c r="E85">
        <v>0.3</v>
      </c>
      <c r="F85">
        <v>-0.7</v>
      </c>
      <c r="G85">
        <v>-1.9</v>
      </c>
      <c r="H85">
        <v>1.4</v>
      </c>
      <c r="I85">
        <v>-0.6</v>
      </c>
      <c r="J85">
        <v>-0.6</v>
      </c>
      <c r="K85">
        <v>0.4</v>
      </c>
      <c r="L85">
        <v>-0.9</v>
      </c>
      <c r="M85">
        <v>0.8</v>
      </c>
      <c r="N85">
        <v>-1.1000000000000001</v>
      </c>
      <c r="O85">
        <v>-0.6</v>
      </c>
      <c r="P85">
        <v>-1.5</v>
      </c>
      <c r="Q85">
        <v>2.4</v>
      </c>
      <c r="R85">
        <v>-1.7</v>
      </c>
      <c r="S85">
        <v>0.4</v>
      </c>
      <c r="T85">
        <v>0</v>
      </c>
      <c r="U85">
        <v>-0.8</v>
      </c>
      <c r="V85">
        <v>0.6</v>
      </c>
      <c r="W85">
        <v>0</v>
      </c>
      <c r="X85">
        <v>1.5</v>
      </c>
      <c r="Y85">
        <v>0.6</v>
      </c>
      <c r="Z85">
        <v>0</v>
      </c>
      <c r="AA85">
        <v>0.4</v>
      </c>
      <c r="AB85">
        <v>-1.5</v>
      </c>
      <c r="AC85">
        <v>2.2000000000000002</v>
      </c>
      <c r="AD85">
        <v>2.2999999999999998</v>
      </c>
      <c r="AE85">
        <v>0.2</v>
      </c>
      <c r="AF85">
        <v>-0.5</v>
      </c>
      <c r="AG85">
        <v>0.5</v>
      </c>
      <c r="AH85">
        <v>-2.5</v>
      </c>
      <c r="AI85">
        <v>-0.8</v>
      </c>
      <c r="AJ85">
        <v>-1.5</v>
      </c>
      <c r="AK85">
        <v>1.7</v>
      </c>
      <c r="AL85">
        <v>-1.9</v>
      </c>
      <c r="AM85">
        <v>-1.3</v>
      </c>
      <c r="AN85">
        <v>0</v>
      </c>
      <c r="AO85">
        <v>-1</v>
      </c>
      <c r="AP85">
        <v>1.9</v>
      </c>
      <c r="AQ85">
        <v>-1.2</v>
      </c>
      <c r="AR85">
        <v>1.1000000000000001</v>
      </c>
      <c r="AS85">
        <v>-0.2</v>
      </c>
      <c r="AT85">
        <v>-1.1000000000000001</v>
      </c>
      <c r="AU85">
        <v>-0.3</v>
      </c>
      <c r="AV85">
        <v>-0.9</v>
      </c>
      <c r="AW85">
        <v>0.4</v>
      </c>
      <c r="AX85">
        <v>-2.2000000000000002</v>
      </c>
      <c r="AY85">
        <v>0.9</v>
      </c>
      <c r="BA85">
        <f t="shared" si="12"/>
        <v>-1.5</v>
      </c>
      <c r="BB85">
        <f t="shared" si="13"/>
        <v>0.17593935516773967</v>
      </c>
      <c r="BC85">
        <f t="shared" si="14"/>
        <v>-0.74234456659769199</v>
      </c>
      <c r="BD85">
        <f t="shared" si="15"/>
        <v>1.3314268113538359</v>
      </c>
      <c r="BE85">
        <f t="shared" si="16"/>
        <v>-1.3590948967059333</v>
      </c>
      <c r="BF85">
        <f t="shared" si="17"/>
        <v>-0.58855920573740172</v>
      </c>
      <c r="BG85">
        <f t="shared" si="18"/>
        <v>1.4582498159580748</v>
      </c>
      <c r="BH85">
        <f t="shared" si="19"/>
        <v>-0.67118510207352799</v>
      </c>
    </row>
    <row r="86" spans="1:60" x14ac:dyDescent="0.3">
      <c r="A86">
        <v>1964</v>
      </c>
      <c r="B86">
        <v>-0.27</v>
      </c>
      <c r="C86">
        <v>-0.2</v>
      </c>
      <c r="D86">
        <v>-0.7</v>
      </c>
      <c r="E86">
        <v>0.3</v>
      </c>
      <c r="F86">
        <v>-0.5</v>
      </c>
      <c r="G86">
        <v>-0.5</v>
      </c>
      <c r="H86">
        <v>0.2</v>
      </c>
      <c r="I86">
        <v>-1.4</v>
      </c>
      <c r="J86">
        <v>-0.4</v>
      </c>
      <c r="K86">
        <v>0.1</v>
      </c>
      <c r="L86">
        <v>-0.9</v>
      </c>
      <c r="M86">
        <v>-0.3</v>
      </c>
      <c r="N86">
        <v>-1.4</v>
      </c>
      <c r="O86">
        <v>0.2</v>
      </c>
      <c r="P86">
        <v>0.1</v>
      </c>
      <c r="Q86">
        <v>0.4</v>
      </c>
      <c r="R86">
        <v>-0.1</v>
      </c>
      <c r="S86">
        <v>0.1</v>
      </c>
      <c r="T86">
        <v>-1.5</v>
      </c>
      <c r="U86">
        <v>-0.5</v>
      </c>
      <c r="V86">
        <v>-1.5</v>
      </c>
      <c r="W86">
        <v>-0.2</v>
      </c>
      <c r="X86">
        <v>0.1</v>
      </c>
      <c r="Y86">
        <v>-0.4</v>
      </c>
      <c r="Z86">
        <v>-0.3</v>
      </c>
      <c r="AA86">
        <v>-0.6</v>
      </c>
      <c r="AB86">
        <v>-1</v>
      </c>
      <c r="AC86">
        <v>-0.5</v>
      </c>
      <c r="AD86">
        <v>-0.2</v>
      </c>
      <c r="AE86">
        <v>-1.4</v>
      </c>
      <c r="AF86">
        <v>-0.5</v>
      </c>
      <c r="AG86">
        <v>0.6</v>
      </c>
      <c r="AH86">
        <v>-1.1000000000000001</v>
      </c>
      <c r="AI86">
        <v>-0.8</v>
      </c>
      <c r="AJ86">
        <v>-0.1</v>
      </c>
      <c r="AK86">
        <v>1</v>
      </c>
      <c r="AL86">
        <v>-1.4</v>
      </c>
      <c r="AM86">
        <v>-0.8</v>
      </c>
      <c r="AN86">
        <v>-1.5</v>
      </c>
      <c r="AO86">
        <v>-1</v>
      </c>
      <c r="AP86">
        <v>0.2</v>
      </c>
      <c r="AQ86">
        <v>-0.5</v>
      </c>
      <c r="AR86">
        <v>1.1000000000000001</v>
      </c>
      <c r="AS86">
        <v>-0.4</v>
      </c>
      <c r="AT86">
        <v>-0.5</v>
      </c>
      <c r="AU86">
        <v>-1.2</v>
      </c>
      <c r="AV86">
        <v>-2.1</v>
      </c>
      <c r="AW86">
        <v>0.1</v>
      </c>
      <c r="AX86">
        <v>-0.5</v>
      </c>
      <c r="AY86">
        <v>-0.5</v>
      </c>
      <c r="BA86">
        <f t="shared" si="12"/>
        <v>-0.2</v>
      </c>
      <c r="BB86">
        <f t="shared" si="13"/>
        <v>-7.062376135748509E-2</v>
      </c>
      <c r="BC86">
        <f t="shared" si="14"/>
        <v>-0.93446374274627264</v>
      </c>
      <c r="BD86">
        <f t="shared" si="15"/>
        <v>-0.36740123119073975</v>
      </c>
      <c r="BE86">
        <f t="shared" si="16"/>
        <v>-1.5897946359715518</v>
      </c>
      <c r="BF86">
        <f t="shared" si="17"/>
        <v>-0.39576039267630059</v>
      </c>
      <c r="BG86">
        <f t="shared" si="18"/>
        <v>0.94427817906611178</v>
      </c>
      <c r="BH86">
        <f t="shared" si="19"/>
        <v>-0.28386567968875226</v>
      </c>
    </row>
    <row r="87" spans="1:60" x14ac:dyDescent="0.3">
      <c r="A87">
        <v>1965</v>
      </c>
      <c r="B87">
        <v>-1.23</v>
      </c>
      <c r="C87">
        <v>-2.1</v>
      </c>
      <c r="D87">
        <v>-1.3</v>
      </c>
      <c r="E87">
        <v>-0.7</v>
      </c>
      <c r="F87">
        <v>-2.1</v>
      </c>
      <c r="G87">
        <v>-1.6</v>
      </c>
      <c r="H87">
        <v>-1.7</v>
      </c>
      <c r="I87">
        <v>-0.9</v>
      </c>
      <c r="J87">
        <v>-1</v>
      </c>
      <c r="K87">
        <v>-1.1000000000000001</v>
      </c>
      <c r="L87">
        <v>-1.6</v>
      </c>
      <c r="M87">
        <v>-1.3</v>
      </c>
      <c r="N87">
        <v>-1.3</v>
      </c>
      <c r="O87">
        <v>-1.4</v>
      </c>
      <c r="P87">
        <v>-1.6</v>
      </c>
      <c r="Q87">
        <v>-1.1000000000000001</v>
      </c>
      <c r="R87">
        <v>-1.2</v>
      </c>
      <c r="S87">
        <v>-0.6</v>
      </c>
      <c r="T87">
        <v>-0.7</v>
      </c>
      <c r="U87">
        <v>-1</v>
      </c>
      <c r="V87">
        <v>-0.6</v>
      </c>
      <c r="W87">
        <v>-2.2000000000000002</v>
      </c>
      <c r="X87">
        <v>-1.4</v>
      </c>
      <c r="Y87">
        <v>-1.3</v>
      </c>
      <c r="Z87">
        <v>-0.6</v>
      </c>
      <c r="AA87">
        <v>-1.1000000000000001</v>
      </c>
      <c r="AB87">
        <v>-1.5</v>
      </c>
      <c r="AC87">
        <v>-0.9</v>
      </c>
      <c r="AD87">
        <v>-1.3</v>
      </c>
      <c r="AE87">
        <v>-1.1000000000000001</v>
      </c>
      <c r="AF87">
        <v>-0.7</v>
      </c>
      <c r="AG87">
        <v>-1.2</v>
      </c>
      <c r="AH87">
        <v>-2.6</v>
      </c>
      <c r="AI87">
        <v>-1.9</v>
      </c>
      <c r="AJ87">
        <v>-1.5</v>
      </c>
      <c r="AK87">
        <v>-0.4</v>
      </c>
      <c r="AL87">
        <v>-0.5</v>
      </c>
      <c r="AM87">
        <v>-1.6</v>
      </c>
      <c r="AN87">
        <v>-0.4</v>
      </c>
      <c r="AO87">
        <v>-1.4</v>
      </c>
      <c r="AP87">
        <v>-0.8</v>
      </c>
      <c r="AQ87">
        <v>-1</v>
      </c>
      <c r="AR87">
        <v>-0.4</v>
      </c>
      <c r="AS87">
        <v>-2.2999999999999998</v>
      </c>
      <c r="AT87">
        <v>-1.1000000000000001</v>
      </c>
      <c r="AU87">
        <v>-1.8</v>
      </c>
      <c r="AV87">
        <v>0.5</v>
      </c>
      <c r="AW87">
        <v>-2</v>
      </c>
      <c r="AX87">
        <v>-1.3</v>
      </c>
      <c r="AY87">
        <v>-1.6</v>
      </c>
      <c r="BA87">
        <f t="shared" si="12"/>
        <v>-2.1</v>
      </c>
      <c r="BB87">
        <f t="shared" si="13"/>
        <v>-1.5711346524643115</v>
      </c>
      <c r="BC87">
        <f t="shared" si="14"/>
        <v>-1.3373960952559232</v>
      </c>
      <c r="BD87">
        <f t="shared" si="15"/>
        <v>-1.158943579758156</v>
      </c>
      <c r="BE87">
        <f t="shared" si="16"/>
        <v>-0.49863471480391885</v>
      </c>
      <c r="BF87">
        <f t="shared" si="17"/>
        <v>-1.1025896667899748</v>
      </c>
      <c r="BG87">
        <f t="shared" si="18"/>
        <v>-0.53905406094885455</v>
      </c>
      <c r="BH87">
        <f t="shared" si="19"/>
        <v>-1.8709669663543504</v>
      </c>
    </row>
    <row r="88" spans="1:60" x14ac:dyDescent="0.3">
      <c r="A88">
        <v>1966</v>
      </c>
      <c r="B88">
        <v>-0.11</v>
      </c>
      <c r="C88">
        <v>-0.5</v>
      </c>
      <c r="D88">
        <v>-1.4</v>
      </c>
      <c r="E88">
        <v>-1</v>
      </c>
      <c r="F88">
        <v>0.6</v>
      </c>
      <c r="G88">
        <v>0.3</v>
      </c>
      <c r="H88">
        <v>0.6</v>
      </c>
      <c r="I88">
        <v>1</v>
      </c>
      <c r="J88">
        <v>0.8</v>
      </c>
      <c r="K88">
        <v>-0.8</v>
      </c>
      <c r="L88">
        <v>-1.7</v>
      </c>
      <c r="M88">
        <v>-0.5</v>
      </c>
      <c r="N88">
        <v>-0.1</v>
      </c>
      <c r="O88">
        <v>-0.1</v>
      </c>
      <c r="P88">
        <v>0.2</v>
      </c>
      <c r="Q88">
        <v>0.1</v>
      </c>
      <c r="R88">
        <v>-0.6</v>
      </c>
      <c r="S88">
        <v>-0.9</v>
      </c>
      <c r="T88">
        <v>0.8</v>
      </c>
      <c r="U88">
        <v>1</v>
      </c>
      <c r="V88">
        <v>0.1</v>
      </c>
      <c r="W88">
        <v>1.2</v>
      </c>
      <c r="X88">
        <v>0.8</v>
      </c>
      <c r="Y88">
        <v>-0.7</v>
      </c>
      <c r="Z88">
        <v>-1.1000000000000001</v>
      </c>
      <c r="AA88">
        <v>-0.3</v>
      </c>
      <c r="AB88">
        <v>-1.3</v>
      </c>
      <c r="AC88">
        <v>0.2</v>
      </c>
      <c r="AD88">
        <v>-0.1</v>
      </c>
      <c r="AE88">
        <v>0.3</v>
      </c>
      <c r="AF88">
        <v>1.5</v>
      </c>
      <c r="AG88">
        <v>0.3</v>
      </c>
      <c r="AH88">
        <v>0.4</v>
      </c>
      <c r="AI88">
        <v>0.6</v>
      </c>
      <c r="AJ88">
        <v>0.3</v>
      </c>
      <c r="AK88">
        <v>-0.5</v>
      </c>
      <c r="AL88">
        <v>-0.8</v>
      </c>
      <c r="AM88">
        <v>0.9</v>
      </c>
      <c r="AN88">
        <v>0.9</v>
      </c>
      <c r="AO88">
        <v>-1.6</v>
      </c>
      <c r="AP88">
        <v>0.6</v>
      </c>
      <c r="AQ88">
        <v>-0.8</v>
      </c>
      <c r="AR88">
        <v>-0.8</v>
      </c>
      <c r="AS88">
        <v>0.9</v>
      </c>
      <c r="AT88">
        <v>-0.2</v>
      </c>
      <c r="AU88">
        <v>0</v>
      </c>
      <c r="AV88">
        <v>-1.5</v>
      </c>
      <c r="AW88">
        <v>0.5</v>
      </c>
      <c r="AX88">
        <v>-0.2</v>
      </c>
      <c r="AY88">
        <v>0.6</v>
      </c>
      <c r="BA88">
        <f t="shared" si="12"/>
        <v>-0.5</v>
      </c>
      <c r="BB88">
        <f t="shared" si="13"/>
        <v>0.21571101994801617</v>
      </c>
      <c r="BC88">
        <f t="shared" si="14"/>
        <v>0.52519971465720916</v>
      </c>
      <c r="BD88">
        <f t="shared" si="15"/>
        <v>0.14257946952824457</v>
      </c>
      <c r="BE88">
        <f t="shared" si="16"/>
        <v>-0.75374596555368312</v>
      </c>
      <c r="BF88">
        <f t="shared" si="17"/>
        <v>-1.0539955768228699</v>
      </c>
      <c r="BG88">
        <f t="shared" si="18"/>
        <v>-0.57121292739637164</v>
      </c>
      <c r="BH88">
        <f t="shared" si="19"/>
        <v>0.48281929852681893</v>
      </c>
    </row>
    <row r="89" spans="1:60" x14ac:dyDescent="0.3">
      <c r="A89">
        <v>1967</v>
      </c>
      <c r="B89">
        <v>-0.97</v>
      </c>
      <c r="C89">
        <v>0.4</v>
      </c>
      <c r="D89">
        <v>-3</v>
      </c>
      <c r="E89">
        <v>-2.8</v>
      </c>
      <c r="F89">
        <v>-0.7</v>
      </c>
      <c r="G89">
        <v>1.4</v>
      </c>
      <c r="H89">
        <v>-1.6</v>
      </c>
      <c r="I89">
        <v>0.6</v>
      </c>
      <c r="J89">
        <v>-1</v>
      </c>
      <c r="K89">
        <v>-1</v>
      </c>
      <c r="L89">
        <v>-2.9</v>
      </c>
      <c r="M89">
        <v>-2.8</v>
      </c>
      <c r="N89">
        <v>1.5</v>
      </c>
      <c r="O89">
        <v>-2.9</v>
      </c>
      <c r="P89">
        <v>-2.1</v>
      </c>
      <c r="Q89">
        <v>-3.3</v>
      </c>
      <c r="R89">
        <v>-3.3</v>
      </c>
      <c r="S89">
        <v>-1.8</v>
      </c>
      <c r="T89">
        <v>0.9</v>
      </c>
      <c r="U89">
        <v>-1.1000000000000001</v>
      </c>
      <c r="V89">
        <v>1.8</v>
      </c>
      <c r="W89">
        <v>-1.1000000000000001</v>
      </c>
      <c r="X89">
        <v>-1.7</v>
      </c>
      <c r="Y89">
        <v>-3.4</v>
      </c>
      <c r="Z89">
        <v>-2.7</v>
      </c>
      <c r="AA89">
        <v>0.3</v>
      </c>
      <c r="AB89">
        <v>-2.7</v>
      </c>
      <c r="AC89">
        <v>-0.7</v>
      </c>
      <c r="AD89">
        <v>-2.8</v>
      </c>
      <c r="AE89">
        <v>1.7</v>
      </c>
      <c r="AF89">
        <v>0</v>
      </c>
      <c r="AG89">
        <v>-0.9</v>
      </c>
      <c r="AH89">
        <v>0.5</v>
      </c>
      <c r="AI89">
        <v>0.7</v>
      </c>
      <c r="AJ89">
        <v>-1.1000000000000001</v>
      </c>
      <c r="AK89">
        <v>-2.5</v>
      </c>
      <c r="AL89">
        <v>3</v>
      </c>
      <c r="AM89">
        <v>-0.4</v>
      </c>
      <c r="AN89">
        <v>0.3</v>
      </c>
      <c r="AO89">
        <v>-2.7</v>
      </c>
      <c r="AP89">
        <v>-2.1</v>
      </c>
      <c r="AQ89">
        <v>-3.2</v>
      </c>
      <c r="AR89">
        <v>-0.8</v>
      </c>
      <c r="AS89">
        <v>-0.4</v>
      </c>
      <c r="AT89">
        <v>-2</v>
      </c>
      <c r="AU89">
        <v>1.6</v>
      </c>
      <c r="AV89">
        <v>3</v>
      </c>
      <c r="AW89">
        <v>-2.2000000000000002</v>
      </c>
      <c r="AX89">
        <v>-1.7</v>
      </c>
      <c r="AY89">
        <v>-1.3</v>
      </c>
      <c r="BA89">
        <f t="shared" si="12"/>
        <v>0.4</v>
      </c>
      <c r="BB89">
        <f t="shared" si="13"/>
        <v>-2.2096769575584596</v>
      </c>
      <c r="BC89">
        <f t="shared" si="14"/>
        <v>0.28998720004856893</v>
      </c>
      <c r="BD89">
        <f t="shared" si="15"/>
        <v>-1.0880958329922932</v>
      </c>
      <c r="BE89">
        <f t="shared" si="16"/>
        <v>2.4941814205331387</v>
      </c>
      <c r="BF89">
        <f t="shared" si="17"/>
        <v>-2.5380285835888992</v>
      </c>
      <c r="BG89">
        <f t="shared" si="18"/>
        <v>-1.5799735659914815</v>
      </c>
      <c r="BH89">
        <f t="shared" si="19"/>
        <v>-0.16673233566963447</v>
      </c>
    </row>
    <row r="90" spans="1:60" x14ac:dyDescent="0.3">
      <c r="A90">
        <v>1968</v>
      </c>
      <c r="B90">
        <v>-0.75</v>
      </c>
      <c r="C90">
        <v>1.3</v>
      </c>
      <c r="D90">
        <v>-0.3</v>
      </c>
      <c r="E90">
        <v>-0.7</v>
      </c>
      <c r="F90">
        <v>-1.5</v>
      </c>
      <c r="G90">
        <v>-0.1</v>
      </c>
      <c r="H90">
        <v>-0.8</v>
      </c>
      <c r="I90">
        <v>0.1</v>
      </c>
      <c r="J90">
        <v>0.9</v>
      </c>
      <c r="K90">
        <v>-0.3</v>
      </c>
      <c r="L90">
        <v>-0.1</v>
      </c>
      <c r="M90">
        <v>0</v>
      </c>
      <c r="N90">
        <v>-1.1000000000000001</v>
      </c>
      <c r="O90">
        <v>0.1</v>
      </c>
      <c r="P90">
        <v>0.4</v>
      </c>
      <c r="Q90">
        <v>-0.3</v>
      </c>
      <c r="R90">
        <v>-0.2</v>
      </c>
      <c r="S90">
        <v>-1</v>
      </c>
      <c r="T90">
        <v>-0.2</v>
      </c>
      <c r="U90">
        <v>0.8</v>
      </c>
      <c r="V90">
        <v>-1.2</v>
      </c>
      <c r="W90">
        <v>-0.4</v>
      </c>
      <c r="X90">
        <v>-0.9</v>
      </c>
      <c r="Y90">
        <v>-0.3</v>
      </c>
      <c r="Z90">
        <v>-0.6</v>
      </c>
      <c r="AA90">
        <v>-1.9</v>
      </c>
      <c r="AB90">
        <v>0.3</v>
      </c>
      <c r="AC90">
        <v>-2.2000000000000002</v>
      </c>
      <c r="AD90">
        <v>-0.1</v>
      </c>
      <c r="AE90">
        <v>-0.6</v>
      </c>
      <c r="AF90">
        <v>0.8</v>
      </c>
      <c r="AG90">
        <v>-1.2</v>
      </c>
      <c r="AH90">
        <v>-0.7</v>
      </c>
      <c r="AI90">
        <v>-0.4</v>
      </c>
      <c r="AJ90">
        <v>0.3</v>
      </c>
      <c r="AK90">
        <v>-1.4</v>
      </c>
      <c r="AL90">
        <v>0.3</v>
      </c>
      <c r="AM90">
        <v>0.4</v>
      </c>
      <c r="AN90">
        <v>0.1</v>
      </c>
      <c r="AO90">
        <v>0</v>
      </c>
      <c r="AP90">
        <v>-1.2</v>
      </c>
      <c r="AQ90">
        <v>0.2</v>
      </c>
      <c r="AR90">
        <v>-1.7</v>
      </c>
      <c r="AS90">
        <v>-1.5</v>
      </c>
      <c r="AT90">
        <v>0.5</v>
      </c>
      <c r="AU90">
        <v>-0.8</v>
      </c>
      <c r="AV90">
        <v>-0.4</v>
      </c>
      <c r="AW90">
        <v>-0.5</v>
      </c>
      <c r="AX90">
        <v>0.3</v>
      </c>
      <c r="AY90">
        <v>-1.8</v>
      </c>
      <c r="BA90">
        <f t="shared" si="12"/>
        <v>1.3</v>
      </c>
      <c r="BB90">
        <f t="shared" si="13"/>
        <v>-0.24562789948597735</v>
      </c>
      <c r="BC90">
        <f t="shared" si="14"/>
        <v>-0.14706739452688239</v>
      </c>
      <c r="BD90">
        <f t="shared" si="15"/>
        <v>-1.5115132273308836</v>
      </c>
      <c r="BE90">
        <f t="shared" si="16"/>
        <v>-0.36189197680728918</v>
      </c>
      <c r="BF90">
        <f t="shared" si="17"/>
        <v>-0.21900176211103287</v>
      </c>
      <c r="BG90">
        <f t="shared" si="18"/>
        <v>-1.3718885981471898</v>
      </c>
      <c r="BH90">
        <f t="shared" si="19"/>
        <v>-0.89552333629620995</v>
      </c>
    </row>
    <row r="91" spans="1:60" x14ac:dyDescent="0.3">
      <c r="A91">
        <v>1969</v>
      </c>
      <c r="B91">
        <v>-0.02</v>
      </c>
      <c r="C91">
        <v>-1.3</v>
      </c>
      <c r="D91">
        <v>-0.2</v>
      </c>
      <c r="E91">
        <v>-0.1</v>
      </c>
      <c r="F91">
        <v>0.7</v>
      </c>
      <c r="G91">
        <v>0.5</v>
      </c>
      <c r="H91">
        <v>0</v>
      </c>
      <c r="I91">
        <v>0.4</v>
      </c>
      <c r="J91">
        <v>0.5</v>
      </c>
      <c r="K91">
        <v>0.5</v>
      </c>
      <c r="L91">
        <v>-0.1</v>
      </c>
      <c r="M91">
        <v>-1.5</v>
      </c>
      <c r="N91">
        <v>0.1</v>
      </c>
      <c r="O91">
        <v>-0.9</v>
      </c>
      <c r="P91">
        <v>-0.7</v>
      </c>
      <c r="Q91">
        <v>-0.9</v>
      </c>
      <c r="R91">
        <v>0.1</v>
      </c>
      <c r="S91">
        <v>0.4</v>
      </c>
      <c r="T91">
        <v>0.7</v>
      </c>
      <c r="U91">
        <v>0.6</v>
      </c>
      <c r="V91">
        <v>0.3</v>
      </c>
      <c r="W91">
        <v>-0.8</v>
      </c>
      <c r="X91">
        <v>-1.3</v>
      </c>
      <c r="Y91">
        <v>-0.5</v>
      </c>
      <c r="Z91">
        <v>0</v>
      </c>
      <c r="AA91">
        <v>-0.7</v>
      </c>
      <c r="AB91">
        <v>0.1</v>
      </c>
      <c r="AC91">
        <v>-1.1000000000000001</v>
      </c>
      <c r="AD91">
        <v>-0.9</v>
      </c>
      <c r="AE91">
        <v>0.5</v>
      </c>
      <c r="AF91">
        <v>0.6</v>
      </c>
      <c r="AG91">
        <v>0.9</v>
      </c>
      <c r="AH91">
        <v>0.4</v>
      </c>
      <c r="AI91">
        <v>0.1</v>
      </c>
      <c r="AJ91">
        <v>-0.3</v>
      </c>
      <c r="AK91">
        <v>0.3</v>
      </c>
      <c r="AL91">
        <v>0.1</v>
      </c>
      <c r="AM91">
        <v>0.1</v>
      </c>
      <c r="AN91">
        <v>1.1000000000000001</v>
      </c>
      <c r="AO91">
        <v>0.1</v>
      </c>
      <c r="AP91">
        <v>-0.9</v>
      </c>
      <c r="AQ91">
        <v>0.3</v>
      </c>
      <c r="AR91">
        <v>1.1000000000000001</v>
      </c>
      <c r="AS91">
        <v>0.3</v>
      </c>
      <c r="AT91">
        <v>0.2</v>
      </c>
      <c r="AU91">
        <v>0.4</v>
      </c>
      <c r="AV91">
        <v>0.2</v>
      </c>
      <c r="AW91">
        <v>-1.8</v>
      </c>
      <c r="AX91">
        <v>0.5</v>
      </c>
      <c r="AY91">
        <v>-0.4</v>
      </c>
      <c r="BA91">
        <f t="shared" si="12"/>
        <v>-1.3</v>
      </c>
      <c r="BB91">
        <f t="shared" si="13"/>
        <v>-1.0102254273456479</v>
      </c>
      <c r="BC91">
        <f t="shared" si="14"/>
        <v>0.2952822313401498</v>
      </c>
      <c r="BD91">
        <f t="shared" si="15"/>
        <v>-0.76246677551231401</v>
      </c>
      <c r="BE91">
        <f t="shared" si="16"/>
        <v>0.12711351942450741</v>
      </c>
      <c r="BF91">
        <f t="shared" si="17"/>
        <v>0.10955796072441459</v>
      </c>
      <c r="BG91">
        <f t="shared" si="18"/>
        <v>0.56936060312300318</v>
      </c>
      <c r="BH91">
        <f t="shared" si="19"/>
        <v>0.4883443834059481</v>
      </c>
    </row>
    <row r="92" spans="1:60" x14ac:dyDescent="0.3">
      <c r="A92">
        <v>1970</v>
      </c>
      <c r="B92">
        <v>0.63</v>
      </c>
      <c r="C92">
        <v>-1.6</v>
      </c>
      <c r="D92">
        <v>-1.1000000000000001</v>
      </c>
      <c r="E92">
        <v>-0.9</v>
      </c>
      <c r="F92">
        <v>1</v>
      </c>
      <c r="G92">
        <v>1.5</v>
      </c>
      <c r="H92">
        <v>0.5</v>
      </c>
      <c r="I92">
        <v>0.7</v>
      </c>
      <c r="J92">
        <v>0.1</v>
      </c>
      <c r="K92">
        <v>-0.2</v>
      </c>
      <c r="L92">
        <v>-0.7</v>
      </c>
      <c r="M92">
        <v>0.2</v>
      </c>
      <c r="N92">
        <v>1.6</v>
      </c>
      <c r="O92">
        <v>-0.7</v>
      </c>
      <c r="P92">
        <v>-0.6</v>
      </c>
      <c r="Q92">
        <v>0.8</v>
      </c>
      <c r="R92">
        <v>-1</v>
      </c>
      <c r="S92">
        <v>-0.9</v>
      </c>
      <c r="T92">
        <v>0.9</v>
      </c>
      <c r="U92">
        <v>0.1</v>
      </c>
      <c r="V92">
        <v>1.7</v>
      </c>
      <c r="W92">
        <v>1</v>
      </c>
      <c r="X92">
        <v>2.1</v>
      </c>
      <c r="Y92">
        <v>-0.6</v>
      </c>
      <c r="Z92">
        <v>-1.1000000000000001</v>
      </c>
      <c r="AA92">
        <v>2.4</v>
      </c>
      <c r="AB92">
        <v>-0.2</v>
      </c>
      <c r="AC92">
        <v>2.6</v>
      </c>
      <c r="AD92">
        <v>1.3</v>
      </c>
      <c r="AE92">
        <v>1.3</v>
      </c>
      <c r="AF92">
        <v>0.6</v>
      </c>
      <c r="AG92">
        <v>0</v>
      </c>
      <c r="AH92">
        <v>1.1000000000000001</v>
      </c>
      <c r="AI92">
        <v>0.2</v>
      </c>
      <c r="AJ92">
        <v>0.2</v>
      </c>
      <c r="AK92">
        <v>0.5</v>
      </c>
      <c r="AL92">
        <v>2</v>
      </c>
      <c r="AM92">
        <v>0</v>
      </c>
      <c r="AN92">
        <v>0.9</v>
      </c>
      <c r="AO92">
        <v>0.1</v>
      </c>
      <c r="AP92">
        <v>2.1</v>
      </c>
      <c r="AQ92">
        <v>-1.1000000000000001</v>
      </c>
      <c r="AR92">
        <v>-0.6</v>
      </c>
      <c r="AS92">
        <v>0.8</v>
      </c>
      <c r="AT92">
        <v>0.1</v>
      </c>
      <c r="AU92">
        <v>1</v>
      </c>
      <c r="AV92">
        <v>1.8</v>
      </c>
      <c r="AW92">
        <v>1.3</v>
      </c>
      <c r="AX92">
        <v>-0.1</v>
      </c>
      <c r="AY92">
        <v>1.3</v>
      </c>
      <c r="BA92">
        <f t="shared" si="12"/>
        <v>-1.6</v>
      </c>
      <c r="BB92">
        <f t="shared" si="13"/>
        <v>0.47389422496208589</v>
      </c>
      <c r="BC92">
        <f t="shared" si="14"/>
        <v>0.49187734307411324</v>
      </c>
      <c r="BD92">
        <f t="shared" si="15"/>
        <v>1.9686795931642633</v>
      </c>
      <c r="BE92">
        <f t="shared" si="16"/>
        <v>1.810888006626489</v>
      </c>
      <c r="BF92">
        <f t="shared" si="17"/>
        <v>-0.65953031586735256</v>
      </c>
      <c r="BG92">
        <f t="shared" si="18"/>
        <v>-0.13854651826692027</v>
      </c>
      <c r="BH92">
        <f t="shared" si="19"/>
        <v>0.85327247293339359</v>
      </c>
    </row>
    <row r="93" spans="1:60" x14ac:dyDescent="0.3">
      <c r="A93">
        <v>1971</v>
      </c>
      <c r="B93">
        <v>-0.13</v>
      </c>
      <c r="C93">
        <v>-0.4</v>
      </c>
      <c r="D93">
        <v>-1</v>
      </c>
      <c r="E93">
        <v>-0.9</v>
      </c>
      <c r="F93">
        <v>0.2</v>
      </c>
      <c r="G93">
        <v>0.6</v>
      </c>
      <c r="H93">
        <v>0.4</v>
      </c>
      <c r="I93">
        <v>0.4</v>
      </c>
      <c r="J93">
        <v>-0.4</v>
      </c>
      <c r="K93">
        <v>-0.3</v>
      </c>
      <c r="L93">
        <v>-0.9</v>
      </c>
      <c r="M93">
        <v>-0.1</v>
      </c>
      <c r="N93">
        <v>0.4</v>
      </c>
      <c r="O93">
        <v>-0.4</v>
      </c>
      <c r="P93">
        <v>-0.6</v>
      </c>
      <c r="Q93">
        <v>-0.5</v>
      </c>
      <c r="R93">
        <v>-1.1000000000000001</v>
      </c>
      <c r="S93">
        <v>-0.8</v>
      </c>
      <c r="T93">
        <v>0.7</v>
      </c>
      <c r="U93">
        <v>-0.4</v>
      </c>
      <c r="V93">
        <v>0.4</v>
      </c>
      <c r="W93">
        <v>-0.1</v>
      </c>
      <c r="X93">
        <v>-0.5</v>
      </c>
      <c r="Y93">
        <v>-0.6</v>
      </c>
      <c r="Z93">
        <v>-0.8</v>
      </c>
      <c r="AA93">
        <v>1.1000000000000001</v>
      </c>
      <c r="AB93">
        <v>-0.6</v>
      </c>
      <c r="AC93">
        <v>0.3</v>
      </c>
      <c r="AD93">
        <v>0.1</v>
      </c>
      <c r="AE93">
        <v>0.4</v>
      </c>
      <c r="AF93">
        <v>0.2</v>
      </c>
      <c r="AG93">
        <v>-0.4</v>
      </c>
      <c r="AH93">
        <v>1.1000000000000001</v>
      </c>
      <c r="AI93">
        <v>-0.4</v>
      </c>
      <c r="AJ93">
        <v>-0.4</v>
      </c>
      <c r="AK93">
        <v>-0.9</v>
      </c>
      <c r="AL93">
        <v>0.7</v>
      </c>
      <c r="AM93">
        <v>-0.5</v>
      </c>
      <c r="AN93">
        <v>1.3</v>
      </c>
      <c r="AO93">
        <v>-0.7</v>
      </c>
      <c r="AP93">
        <v>0.6</v>
      </c>
      <c r="AQ93">
        <v>-0.8</v>
      </c>
      <c r="AR93">
        <v>-1.4</v>
      </c>
      <c r="AS93">
        <v>1.1000000000000001</v>
      </c>
      <c r="AT93">
        <v>-0.7</v>
      </c>
      <c r="AU93">
        <v>-0.3</v>
      </c>
      <c r="AV93">
        <v>0.2</v>
      </c>
      <c r="AW93">
        <v>-0.7</v>
      </c>
      <c r="AX93">
        <v>-0.6</v>
      </c>
      <c r="AY93">
        <v>0.7</v>
      </c>
      <c r="BA93">
        <f t="shared" si="12"/>
        <v>-0.4</v>
      </c>
      <c r="BB93">
        <f t="shared" si="13"/>
        <v>-0.42549735830824359</v>
      </c>
      <c r="BC93">
        <f t="shared" si="14"/>
        <v>-0.18689193906616008</v>
      </c>
      <c r="BD93">
        <f t="shared" si="15"/>
        <v>0.65032998324236535</v>
      </c>
      <c r="BE93">
        <f t="shared" si="16"/>
        <v>0.46326868698409074</v>
      </c>
      <c r="BF93">
        <f t="shared" si="17"/>
        <v>-0.77901357581254005</v>
      </c>
      <c r="BG93">
        <f t="shared" si="18"/>
        <v>-1.1378774074263043</v>
      </c>
      <c r="BH93">
        <f t="shared" si="19"/>
        <v>0.46670304690573683</v>
      </c>
    </row>
    <row r="94" spans="1:60" x14ac:dyDescent="0.3">
      <c r="A94">
        <v>1972</v>
      </c>
      <c r="B94">
        <v>-0.71</v>
      </c>
      <c r="C94">
        <v>0.8</v>
      </c>
      <c r="D94">
        <v>-1.7</v>
      </c>
      <c r="E94">
        <v>-0.9</v>
      </c>
      <c r="F94">
        <v>0.4</v>
      </c>
      <c r="G94">
        <v>1.2</v>
      </c>
      <c r="H94">
        <v>0</v>
      </c>
      <c r="I94">
        <v>-0.7</v>
      </c>
      <c r="J94">
        <v>-1.5</v>
      </c>
      <c r="K94">
        <v>-0.5</v>
      </c>
      <c r="L94">
        <v>-1.9</v>
      </c>
      <c r="M94">
        <v>-1.2</v>
      </c>
      <c r="N94">
        <v>0.4</v>
      </c>
      <c r="O94">
        <v>-1.6</v>
      </c>
      <c r="P94">
        <v>-1.9</v>
      </c>
      <c r="Q94">
        <v>-1.4</v>
      </c>
      <c r="R94">
        <v>-2.2999999999999998</v>
      </c>
      <c r="S94">
        <v>-0.8</v>
      </c>
      <c r="T94">
        <v>-0.6</v>
      </c>
      <c r="U94">
        <v>-1.6</v>
      </c>
      <c r="V94">
        <v>-0.4</v>
      </c>
      <c r="W94">
        <v>-1.8</v>
      </c>
      <c r="X94">
        <v>-0.9</v>
      </c>
      <c r="Y94">
        <v>-0.9</v>
      </c>
      <c r="Z94">
        <v>-1.2</v>
      </c>
      <c r="AA94">
        <v>-0.3</v>
      </c>
      <c r="AB94">
        <v>-2.1</v>
      </c>
      <c r="AC94">
        <v>-0.5</v>
      </c>
      <c r="AD94">
        <v>-1.2</v>
      </c>
      <c r="AE94">
        <v>-0.5</v>
      </c>
      <c r="AF94">
        <v>-0.7</v>
      </c>
      <c r="AG94">
        <v>-0.7</v>
      </c>
      <c r="AH94">
        <v>1.1000000000000001</v>
      </c>
      <c r="AI94">
        <v>-1.1000000000000001</v>
      </c>
      <c r="AJ94">
        <v>-2.1</v>
      </c>
      <c r="AK94">
        <v>-0.9</v>
      </c>
      <c r="AL94">
        <v>1.5</v>
      </c>
      <c r="AM94">
        <v>-1.6</v>
      </c>
      <c r="AN94">
        <v>-0.4</v>
      </c>
      <c r="AO94">
        <v>-2.2000000000000002</v>
      </c>
      <c r="AP94">
        <v>-1.2</v>
      </c>
      <c r="AQ94">
        <v>-2</v>
      </c>
      <c r="AR94">
        <v>-1.8</v>
      </c>
      <c r="AS94">
        <v>0.6</v>
      </c>
      <c r="AT94">
        <v>-2.1</v>
      </c>
      <c r="AU94">
        <v>-0.7</v>
      </c>
      <c r="AV94">
        <v>0.3</v>
      </c>
      <c r="AW94">
        <v>-1.5</v>
      </c>
      <c r="AX94">
        <v>-2.4</v>
      </c>
      <c r="AY94">
        <v>-0.6</v>
      </c>
      <c r="BA94">
        <f t="shared" si="12"/>
        <v>0.8</v>
      </c>
      <c r="BB94">
        <f t="shared" si="13"/>
        <v>-1.400691626664758</v>
      </c>
      <c r="BC94">
        <f t="shared" si="14"/>
        <v>-1.1963047096738291</v>
      </c>
      <c r="BD94">
        <f t="shared" si="15"/>
        <v>-0.68835279774956604</v>
      </c>
      <c r="BE94">
        <f t="shared" si="16"/>
        <v>0.80370414196354611</v>
      </c>
      <c r="BF94">
        <f t="shared" si="17"/>
        <v>-1.5599042175312148</v>
      </c>
      <c r="BG94">
        <f t="shared" si="18"/>
        <v>-1.5705306967353514</v>
      </c>
      <c r="BH94">
        <f t="shared" si="19"/>
        <v>0.46267780902560218</v>
      </c>
    </row>
    <row r="95" spans="1:60" x14ac:dyDescent="0.3">
      <c r="A95">
        <v>1973</v>
      </c>
      <c r="B95">
        <v>0.21</v>
      </c>
      <c r="C95">
        <v>-1.7</v>
      </c>
      <c r="D95">
        <v>-0.8</v>
      </c>
      <c r="E95">
        <v>-0.8</v>
      </c>
      <c r="F95">
        <v>0</v>
      </c>
      <c r="G95">
        <v>0.9</v>
      </c>
      <c r="H95">
        <v>-0.6</v>
      </c>
      <c r="I95">
        <v>2.4</v>
      </c>
      <c r="J95">
        <v>1.7</v>
      </c>
      <c r="K95">
        <v>0</v>
      </c>
      <c r="L95">
        <v>-0.5</v>
      </c>
      <c r="M95">
        <v>0.8</v>
      </c>
      <c r="N95">
        <v>0.4</v>
      </c>
      <c r="O95">
        <v>0.6</v>
      </c>
      <c r="P95">
        <v>0.8</v>
      </c>
      <c r="Q95">
        <v>0.2</v>
      </c>
      <c r="R95">
        <v>0</v>
      </c>
      <c r="S95">
        <v>-0.8</v>
      </c>
      <c r="T95">
        <v>2.7</v>
      </c>
      <c r="U95">
        <v>1.4</v>
      </c>
      <c r="V95">
        <v>3.1</v>
      </c>
      <c r="W95">
        <v>1.8</v>
      </c>
      <c r="X95">
        <v>1.2</v>
      </c>
      <c r="Y95">
        <v>0.2</v>
      </c>
      <c r="Z95">
        <v>-0.5</v>
      </c>
      <c r="AA95">
        <v>0.8</v>
      </c>
      <c r="AB95">
        <v>-0.1</v>
      </c>
      <c r="AC95">
        <v>1.3</v>
      </c>
      <c r="AD95">
        <v>0.8</v>
      </c>
      <c r="AE95">
        <v>2.8</v>
      </c>
      <c r="AF95">
        <v>2.2999999999999998</v>
      </c>
      <c r="AG95">
        <v>-1.3</v>
      </c>
      <c r="AH95">
        <v>0.8</v>
      </c>
      <c r="AI95">
        <v>2.5</v>
      </c>
      <c r="AJ95">
        <v>1.2</v>
      </c>
      <c r="AK95">
        <v>-1.3</v>
      </c>
      <c r="AL95">
        <v>0.6</v>
      </c>
      <c r="AM95">
        <v>1.6</v>
      </c>
      <c r="AN95">
        <v>2.8</v>
      </c>
      <c r="AO95">
        <v>-0.5</v>
      </c>
      <c r="AP95">
        <v>1.7</v>
      </c>
      <c r="AQ95">
        <v>0</v>
      </c>
      <c r="AR95">
        <v>-2</v>
      </c>
      <c r="AS95">
        <v>-0.2</v>
      </c>
      <c r="AT95">
        <v>0.8</v>
      </c>
      <c r="AU95">
        <v>2.7</v>
      </c>
      <c r="AV95">
        <v>-0.3</v>
      </c>
      <c r="AW95">
        <v>1.5</v>
      </c>
      <c r="AX95">
        <v>0.9</v>
      </c>
      <c r="AY95">
        <v>0</v>
      </c>
      <c r="BA95">
        <f t="shared" si="12"/>
        <v>-1.7</v>
      </c>
      <c r="BB95">
        <f t="shared" si="13"/>
        <v>1.0019599071269758</v>
      </c>
      <c r="BC95">
        <f t="shared" si="14"/>
        <v>2.1551404706132344</v>
      </c>
      <c r="BD95">
        <f t="shared" si="15"/>
        <v>0.85397767659057511</v>
      </c>
      <c r="BE95">
        <f t="shared" si="16"/>
        <v>0.28853584791718517</v>
      </c>
      <c r="BF95">
        <f t="shared" si="17"/>
        <v>-0.31266810658584027</v>
      </c>
      <c r="BG95">
        <f t="shared" si="18"/>
        <v>-1.4462986314083641</v>
      </c>
      <c r="BH95">
        <f t="shared" si="19"/>
        <v>-1.208780800559545E-2</v>
      </c>
    </row>
    <row r="96" spans="1:60" x14ac:dyDescent="0.3">
      <c r="A96">
        <v>1974</v>
      </c>
      <c r="B96">
        <v>-0.44</v>
      </c>
      <c r="C96">
        <v>-0.1</v>
      </c>
      <c r="D96">
        <v>-2.2000000000000002</v>
      </c>
      <c r="E96">
        <v>-2.1</v>
      </c>
      <c r="F96">
        <v>0.8</v>
      </c>
      <c r="G96">
        <v>0.7</v>
      </c>
      <c r="H96">
        <v>-0.2</v>
      </c>
      <c r="I96">
        <v>0</v>
      </c>
      <c r="J96">
        <v>-1</v>
      </c>
      <c r="K96">
        <v>-0.9</v>
      </c>
      <c r="L96">
        <v>-2.1</v>
      </c>
      <c r="M96">
        <v>-1</v>
      </c>
      <c r="N96">
        <v>1</v>
      </c>
      <c r="O96">
        <v>-1.5</v>
      </c>
      <c r="P96">
        <v>-1.2</v>
      </c>
      <c r="Q96">
        <v>-0.8</v>
      </c>
      <c r="R96">
        <v>-2.6</v>
      </c>
      <c r="S96">
        <v>-1.6</v>
      </c>
      <c r="T96">
        <v>0.1</v>
      </c>
      <c r="U96">
        <v>-1.2</v>
      </c>
      <c r="V96">
        <v>0.3</v>
      </c>
      <c r="W96">
        <v>-0.3</v>
      </c>
      <c r="X96">
        <v>0.1</v>
      </c>
      <c r="Y96">
        <v>-1.5</v>
      </c>
      <c r="Z96">
        <v>-2.2000000000000002</v>
      </c>
      <c r="AA96">
        <v>0.3</v>
      </c>
      <c r="AB96">
        <v>-1.9</v>
      </c>
      <c r="AC96">
        <v>0.2</v>
      </c>
      <c r="AD96">
        <v>-0.1</v>
      </c>
      <c r="AE96">
        <v>0.3</v>
      </c>
      <c r="AF96">
        <v>-0.3</v>
      </c>
      <c r="AG96">
        <v>-0.3</v>
      </c>
      <c r="AH96">
        <v>1</v>
      </c>
      <c r="AI96">
        <v>-0.2</v>
      </c>
      <c r="AJ96">
        <v>-1.1000000000000001</v>
      </c>
      <c r="AK96">
        <v>-1.4</v>
      </c>
      <c r="AL96">
        <v>1.1000000000000001</v>
      </c>
      <c r="AM96">
        <v>-1.1000000000000001</v>
      </c>
      <c r="AN96">
        <v>0.4</v>
      </c>
      <c r="AO96">
        <v>-1.9</v>
      </c>
      <c r="AP96">
        <v>0.6</v>
      </c>
      <c r="AQ96">
        <v>-2.2999999999999998</v>
      </c>
      <c r="AR96">
        <v>-1.3</v>
      </c>
      <c r="AS96">
        <v>1.1000000000000001</v>
      </c>
      <c r="AT96">
        <v>-1.8</v>
      </c>
      <c r="AU96">
        <v>0.4</v>
      </c>
      <c r="AV96">
        <v>0.3</v>
      </c>
      <c r="AW96">
        <v>-1</v>
      </c>
      <c r="AX96">
        <v>-1.9</v>
      </c>
      <c r="AY96">
        <v>0.4</v>
      </c>
      <c r="BA96">
        <f t="shared" si="12"/>
        <v>-0.1</v>
      </c>
      <c r="BB96">
        <f t="shared" si="13"/>
        <v>-0.87972607826207561</v>
      </c>
      <c r="BC96">
        <f t="shared" si="14"/>
        <v>-0.52258761389680097</v>
      </c>
      <c r="BD96">
        <f t="shared" si="15"/>
        <v>0.2888469110380687</v>
      </c>
      <c r="BE96">
        <f t="shared" si="16"/>
        <v>0.84937060597281666</v>
      </c>
      <c r="BF96">
        <f t="shared" si="17"/>
        <v>-1.949326778121184</v>
      </c>
      <c r="BG96">
        <f t="shared" si="18"/>
        <v>-1.2173434307358519</v>
      </c>
      <c r="BH96">
        <f t="shared" si="19"/>
        <v>0.49978142713509255</v>
      </c>
    </row>
    <row r="97" spans="1:60" x14ac:dyDescent="0.3">
      <c r="A97">
        <v>1975</v>
      </c>
      <c r="B97">
        <v>-0.53</v>
      </c>
      <c r="C97">
        <v>-0.9</v>
      </c>
      <c r="D97">
        <v>-1.4</v>
      </c>
      <c r="E97">
        <v>-1</v>
      </c>
      <c r="F97">
        <v>-0.7</v>
      </c>
      <c r="G97">
        <v>-0.9</v>
      </c>
      <c r="H97">
        <v>-0.9</v>
      </c>
      <c r="I97">
        <v>0.6</v>
      </c>
      <c r="J97">
        <v>0.4</v>
      </c>
      <c r="K97">
        <v>-0.3</v>
      </c>
      <c r="L97">
        <v>-1.1000000000000001</v>
      </c>
      <c r="M97">
        <v>0.8</v>
      </c>
      <c r="N97">
        <v>-1</v>
      </c>
      <c r="O97">
        <v>0.1</v>
      </c>
      <c r="P97">
        <v>0.6</v>
      </c>
      <c r="Q97">
        <v>-0.2</v>
      </c>
      <c r="R97">
        <v>0.1</v>
      </c>
      <c r="S97">
        <v>-1</v>
      </c>
      <c r="T97">
        <v>1</v>
      </c>
      <c r="U97">
        <v>0.4</v>
      </c>
      <c r="V97">
        <v>1.7</v>
      </c>
      <c r="W97">
        <v>1.1000000000000001</v>
      </c>
      <c r="X97">
        <v>1.1000000000000001</v>
      </c>
      <c r="Y97">
        <v>0.4</v>
      </c>
      <c r="Z97">
        <v>-1.1000000000000001</v>
      </c>
      <c r="AA97">
        <v>-1.1000000000000001</v>
      </c>
      <c r="AB97">
        <v>-0.2</v>
      </c>
      <c r="AC97">
        <v>0.5</v>
      </c>
      <c r="AD97">
        <v>0.3</v>
      </c>
      <c r="AE97">
        <v>1.3</v>
      </c>
      <c r="AF97">
        <v>0.7</v>
      </c>
      <c r="AG97">
        <v>-1.4</v>
      </c>
      <c r="AH97">
        <v>-1.1000000000000001</v>
      </c>
      <c r="AI97">
        <v>1.1000000000000001</v>
      </c>
      <c r="AJ97">
        <v>0.9</v>
      </c>
      <c r="AK97">
        <v>-1.5</v>
      </c>
      <c r="AL97">
        <v>-0.9</v>
      </c>
      <c r="AM97">
        <v>0.6</v>
      </c>
      <c r="AN97">
        <v>1.2</v>
      </c>
      <c r="AO97">
        <v>-0.7</v>
      </c>
      <c r="AP97">
        <v>1</v>
      </c>
      <c r="AQ97">
        <v>-0.3</v>
      </c>
      <c r="AR97">
        <v>-2</v>
      </c>
      <c r="AS97">
        <v>-1.8</v>
      </c>
      <c r="AT97">
        <v>0.1</v>
      </c>
      <c r="AU97">
        <v>1.4</v>
      </c>
      <c r="AV97">
        <v>-0.9</v>
      </c>
      <c r="AW97">
        <v>0.7</v>
      </c>
      <c r="AX97">
        <v>0.7</v>
      </c>
      <c r="AY97">
        <v>-1.3</v>
      </c>
      <c r="BA97">
        <f t="shared" si="12"/>
        <v>-0.9</v>
      </c>
      <c r="BB97">
        <f t="shared" si="13"/>
        <v>0.72394186936040184</v>
      </c>
      <c r="BC97">
        <f t="shared" si="14"/>
        <v>0.98268667439048452</v>
      </c>
      <c r="BD97">
        <f t="shared" si="15"/>
        <v>-0.32944583493083701</v>
      </c>
      <c r="BE97">
        <f t="shared" si="16"/>
        <v>-0.93372123863112411</v>
      </c>
      <c r="BF97">
        <f t="shared" si="17"/>
        <v>-0.66092966273274389</v>
      </c>
      <c r="BG97">
        <f t="shared" si="18"/>
        <v>-1.559093614777777</v>
      </c>
      <c r="BH97">
        <f t="shared" si="19"/>
        <v>-1.0950506360470369</v>
      </c>
    </row>
    <row r="98" spans="1:60" x14ac:dyDescent="0.3">
      <c r="A98">
        <v>1976</v>
      </c>
      <c r="B98">
        <v>-0.95</v>
      </c>
      <c r="C98">
        <v>0.3</v>
      </c>
      <c r="D98">
        <v>-2.1</v>
      </c>
      <c r="E98">
        <v>-2.7</v>
      </c>
      <c r="F98">
        <v>-0.8</v>
      </c>
      <c r="G98">
        <v>-1.4</v>
      </c>
      <c r="H98">
        <v>-0.3</v>
      </c>
      <c r="I98">
        <v>0.5</v>
      </c>
      <c r="J98">
        <v>0</v>
      </c>
      <c r="K98">
        <v>-0.8</v>
      </c>
      <c r="L98">
        <v>-2</v>
      </c>
      <c r="M98">
        <v>0.1</v>
      </c>
      <c r="N98">
        <v>-1.8</v>
      </c>
      <c r="O98">
        <v>-1.3</v>
      </c>
      <c r="P98">
        <v>-1.4</v>
      </c>
      <c r="Q98">
        <v>-0.3</v>
      </c>
      <c r="R98">
        <v>-2.7</v>
      </c>
      <c r="S98">
        <v>-2.1</v>
      </c>
      <c r="T98">
        <v>0.8</v>
      </c>
      <c r="U98">
        <v>-0.7</v>
      </c>
      <c r="V98">
        <v>1.1000000000000001</v>
      </c>
      <c r="W98">
        <v>0.8</v>
      </c>
      <c r="X98">
        <v>2.4</v>
      </c>
      <c r="Y98">
        <v>-1.4</v>
      </c>
      <c r="Z98">
        <v>-2.2000000000000002</v>
      </c>
      <c r="AA98">
        <v>-0.4</v>
      </c>
      <c r="AB98">
        <v>-1.8</v>
      </c>
      <c r="AC98">
        <v>2.1</v>
      </c>
      <c r="AD98">
        <v>0.7</v>
      </c>
      <c r="AE98">
        <v>0.9</v>
      </c>
      <c r="AF98">
        <v>0.3</v>
      </c>
      <c r="AG98">
        <v>-1.1000000000000001</v>
      </c>
      <c r="AH98">
        <v>-1.9</v>
      </c>
      <c r="AI98">
        <v>-0.4</v>
      </c>
      <c r="AJ98">
        <v>-1.4</v>
      </c>
      <c r="AK98">
        <v>-1.9</v>
      </c>
      <c r="AL98">
        <v>-2</v>
      </c>
      <c r="AM98">
        <v>-0.9</v>
      </c>
      <c r="AN98">
        <v>0.6</v>
      </c>
      <c r="AO98">
        <v>-2.1</v>
      </c>
      <c r="AP98">
        <v>2.7</v>
      </c>
      <c r="AQ98">
        <v>-2.5</v>
      </c>
      <c r="AR98">
        <v>-2.6</v>
      </c>
      <c r="AS98">
        <v>-0.6</v>
      </c>
      <c r="AT98">
        <v>-1.3</v>
      </c>
      <c r="AU98">
        <v>0.4</v>
      </c>
      <c r="AV98">
        <v>-2.5</v>
      </c>
      <c r="AW98">
        <v>1.2</v>
      </c>
      <c r="AX98">
        <v>-2</v>
      </c>
      <c r="AY98">
        <v>-0.2</v>
      </c>
      <c r="BA98">
        <f t="shared" si="12"/>
        <v>0.3</v>
      </c>
      <c r="BB98">
        <f t="shared" si="13"/>
        <v>6.9611373813922933E-2</v>
      </c>
      <c r="BC98">
        <f t="shared" si="14"/>
        <v>-0.28751271141421758</v>
      </c>
      <c r="BD98">
        <f t="shared" si="15"/>
        <v>0.70161351466616129</v>
      </c>
      <c r="BE98">
        <f t="shared" si="16"/>
        <v>-2.068125119860289</v>
      </c>
      <c r="BF98">
        <f t="shared" si="17"/>
        <v>-2.0094782082950484</v>
      </c>
      <c r="BG98">
        <f t="shared" si="18"/>
        <v>-2.0264337655585276</v>
      </c>
      <c r="BH98">
        <f t="shared" si="19"/>
        <v>-1.0657088318008947</v>
      </c>
    </row>
    <row r="99" spans="1:60" x14ac:dyDescent="0.3">
      <c r="A99">
        <v>1977</v>
      </c>
      <c r="B99">
        <v>0.78</v>
      </c>
      <c r="C99">
        <v>2.2999999999999998</v>
      </c>
      <c r="D99">
        <v>1.1000000000000001</v>
      </c>
      <c r="E99">
        <v>1.2</v>
      </c>
      <c r="F99">
        <v>1.2</v>
      </c>
      <c r="G99">
        <v>1.5</v>
      </c>
      <c r="H99">
        <v>1.9</v>
      </c>
      <c r="I99">
        <v>0</v>
      </c>
      <c r="J99">
        <v>0.5</v>
      </c>
      <c r="K99">
        <v>0.8</v>
      </c>
      <c r="L99">
        <v>1</v>
      </c>
      <c r="M99">
        <v>0.5</v>
      </c>
      <c r="N99">
        <v>1.4</v>
      </c>
      <c r="O99">
        <v>-0.1</v>
      </c>
      <c r="P99">
        <v>0</v>
      </c>
      <c r="Q99">
        <v>0.9</v>
      </c>
      <c r="R99">
        <v>0.2</v>
      </c>
      <c r="S99">
        <v>0.7</v>
      </c>
      <c r="T99">
        <v>-0.1</v>
      </c>
      <c r="U99">
        <v>0.3</v>
      </c>
      <c r="V99">
        <v>-0.6</v>
      </c>
      <c r="W99">
        <v>-0.9</v>
      </c>
      <c r="X99">
        <v>-0.7</v>
      </c>
      <c r="Y99">
        <v>1</v>
      </c>
      <c r="Z99">
        <v>1.1000000000000001</v>
      </c>
      <c r="AA99">
        <v>-0.2</v>
      </c>
      <c r="AB99">
        <v>0.8</v>
      </c>
      <c r="AC99">
        <v>-0.9</v>
      </c>
      <c r="AD99">
        <v>0.8</v>
      </c>
      <c r="AE99">
        <v>-0.6</v>
      </c>
      <c r="AF99">
        <v>0.3</v>
      </c>
      <c r="AG99">
        <v>1.3</v>
      </c>
      <c r="AH99">
        <v>1.8</v>
      </c>
      <c r="AI99">
        <v>-0.9</v>
      </c>
      <c r="AJ99">
        <v>-0.1</v>
      </c>
      <c r="AK99">
        <v>1.3</v>
      </c>
      <c r="AL99">
        <v>2.1</v>
      </c>
      <c r="AM99">
        <v>-0.5</v>
      </c>
      <c r="AN99">
        <v>0.6</v>
      </c>
      <c r="AO99">
        <v>1.1000000000000001</v>
      </c>
      <c r="AP99">
        <v>0.3</v>
      </c>
      <c r="AQ99">
        <v>1.1000000000000001</v>
      </c>
      <c r="AR99">
        <v>0.9</v>
      </c>
      <c r="AS99">
        <v>1.9</v>
      </c>
      <c r="AT99">
        <v>0.6</v>
      </c>
      <c r="AU99">
        <v>-0.9</v>
      </c>
      <c r="AV99">
        <v>1.6</v>
      </c>
      <c r="AW99">
        <v>-0.9</v>
      </c>
      <c r="AX99">
        <v>-0.4</v>
      </c>
      <c r="AY99">
        <v>1.2</v>
      </c>
      <c r="BA99">
        <f t="shared" si="12"/>
        <v>2.2999999999999998</v>
      </c>
      <c r="BB99">
        <f t="shared" si="13"/>
        <v>-0.15284524294169488</v>
      </c>
      <c r="BC99">
        <f t="shared" si="14"/>
        <v>-0.50914817082117003</v>
      </c>
      <c r="BD99">
        <f t="shared" si="15"/>
        <v>0.23585573787440822</v>
      </c>
      <c r="BE99">
        <f t="shared" si="16"/>
        <v>1.7283837324595943</v>
      </c>
      <c r="BF99">
        <f t="shared" si="17"/>
        <v>0.89359315521294491</v>
      </c>
      <c r="BG99">
        <f t="shared" si="18"/>
        <v>0.9666710399401347</v>
      </c>
      <c r="BH99">
        <f t="shared" si="19"/>
        <v>1.5712968656651172</v>
      </c>
    </row>
    <row r="100" spans="1:60" x14ac:dyDescent="0.3">
      <c r="A100">
        <v>1978</v>
      </c>
      <c r="B100">
        <v>0.11</v>
      </c>
      <c r="C100">
        <v>0.3</v>
      </c>
      <c r="D100">
        <v>0.4</v>
      </c>
      <c r="E100">
        <v>0.9</v>
      </c>
      <c r="F100">
        <v>0.8</v>
      </c>
      <c r="G100">
        <v>0.3</v>
      </c>
      <c r="H100">
        <v>0.5</v>
      </c>
      <c r="I100">
        <v>-0.2</v>
      </c>
      <c r="J100">
        <v>0.3</v>
      </c>
      <c r="K100">
        <v>0.4</v>
      </c>
      <c r="L100">
        <v>0.4</v>
      </c>
      <c r="M100">
        <v>-0.3</v>
      </c>
      <c r="N100">
        <v>-1.2</v>
      </c>
      <c r="O100">
        <v>-0.1</v>
      </c>
      <c r="P100">
        <v>-0.2</v>
      </c>
      <c r="Q100">
        <v>1.1000000000000001</v>
      </c>
      <c r="R100">
        <v>0</v>
      </c>
      <c r="S100">
        <v>0.5</v>
      </c>
      <c r="T100">
        <v>0.1</v>
      </c>
      <c r="U100">
        <v>0.2</v>
      </c>
      <c r="V100">
        <v>0.6</v>
      </c>
      <c r="W100">
        <v>-0.5</v>
      </c>
      <c r="X100">
        <v>-0.2</v>
      </c>
      <c r="Y100">
        <v>0.3</v>
      </c>
      <c r="Z100">
        <v>0.4</v>
      </c>
      <c r="AA100">
        <v>-1.3</v>
      </c>
      <c r="AB100">
        <v>0.1</v>
      </c>
      <c r="AC100">
        <v>-0.2</v>
      </c>
      <c r="AD100">
        <v>0.1</v>
      </c>
      <c r="AE100">
        <v>0.3</v>
      </c>
      <c r="AF100">
        <v>0.1</v>
      </c>
      <c r="AG100">
        <v>0.9</v>
      </c>
      <c r="AH100">
        <v>-0.5</v>
      </c>
      <c r="AI100">
        <v>-0.1</v>
      </c>
      <c r="AJ100">
        <v>-0.1</v>
      </c>
      <c r="AK100">
        <v>1.5</v>
      </c>
      <c r="AL100">
        <v>0</v>
      </c>
      <c r="AM100">
        <v>-0.3</v>
      </c>
      <c r="AN100">
        <v>0.3</v>
      </c>
      <c r="AO100">
        <v>0.4</v>
      </c>
      <c r="AP100">
        <v>-0.4</v>
      </c>
      <c r="AQ100">
        <v>0.4</v>
      </c>
      <c r="AR100">
        <v>0.6</v>
      </c>
      <c r="AS100">
        <v>0</v>
      </c>
      <c r="AT100">
        <v>0.2</v>
      </c>
      <c r="AU100">
        <v>0.2</v>
      </c>
      <c r="AV100">
        <v>0.6</v>
      </c>
      <c r="AW100">
        <v>-0.7</v>
      </c>
      <c r="AX100">
        <v>0.1</v>
      </c>
      <c r="AY100">
        <v>-1.1000000000000001</v>
      </c>
      <c r="BA100">
        <f t="shared" si="12"/>
        <v>0.3</v>
      </c>
      <c r="BB100">
        <f t="shared" si="13"/>
        <v>-0.21258348953836378</v>
      </c>
      <c r="BC100">
        <f t="shared" si="14"/>
        <v>5.4065881805349672E-2</v>
      </c>
      <c r="BD100">
        <f t="shared" si="15"/>
        <v>-0.71605975884514483</v>
      </c>
      <c r="BE100">
        <f t="shared" si="16"/>
        <v>-0.24197374702644472</v>
      </c>
      <c r="BF100">
        <f t="shared" si="17"/>
        <v>0.38419629041817327</v>
      </c>
      <c r="BG100">
        <f t="shared" si="18"/>
        <v>0.84933416911448489</v>
      </c>
      <c r="BH100">
        <f t="shared" si="19"/>
        <v>0.35511329360164368</v>
      </c>
    </row>
    <row r="101" spans="1:60" x14ac:dyDescent="0.3">
      <c r="A101">
        <v>1979</v>
      </c>
      <c r="B101">
        <v>-0.76</v>
      </c>
      <c r="C101">
        <v>1.1000000000000001</v>
      </c>
      <c r="D101">
        <v>-1.4</v>
      </c>
      <c r="E101">
        <v>-1.7</v>
      </c>
      <c r="F101">
        <v>-0.8</v>
      </c>
      <c r="G101">
        <v>-0.2</v>
      </c>
      <c r="H101">
        <v>-0.7</v>
      </c>
      <c r="I101">
        <v>0.3</v>
      </c>
      <c r="J101">
        <v>-1.5</v>
      </c>
      <c r="K101">
        <v>0.3</v>
      </c>
      <c r="L101">
        <v>-1.4</v>
      </c>
      <c r="M101">
        <v>-0.8</v>
      </c>
      <c r="N101">
        <v>0.5</v>
      </c>
      <c r="O101">
        <v>-0.8</v>
      </c>
      <c r="P101">
        <v>-1.2</v>
      </c>
      <c r="Q101">
        <v>-1.2</v>
      </c>
      <c r="R101">
        <v>-1.7</v>
      </c>
      <c r="S101">
        <v>-0.6</v>
      </c>
      <c r="T101">
        <v>0.5</v>
      </c>
      <c r="U101">
        <v>-1.6</v>
      </c>
      <c r="V101">
        <v>0.7</v>
      </c>
      <c r="W101">
        <v>-1.1000000000000001</v>
      </c>
      <c r="X101">
        <v>-1.1000000000000001</v>
      </c>
      <c r="Y101">
        <v>-1.2</v>
      </c>
      <c r="Z101">
        <v>-1.1000000000000001</v>
      </c>
      <c r="AA101">
        <v>0.6</v>
      </c>
      <c r="AB101">
        <v>-1.9</v>
      </c>
      <c r="AC101">
        <v>-0.2</v>
      </c>
      <c r="AD101">
        <v>-1.1000000000000001</v>
      </c>
      <c r="AE101">
        <v>0.6</v>
      </c>
      <c r="AF101">
        <v>-0.8</v>
      </c>
      <c r="AG101">
        <v>-1.4</v>
      </c>
      <c r="AH101">
        <v>-0.3</v>
      </c>
      <c r="AI101">
        <v>-0.4</v>
      </c>
      <c r="AJ101">
        <v>-1.3</v>
      </c>
      <c r="AK101">
        <v>-1.5</v>
      </c>
      <c r="AL101">
        <v>0.6</v>
      </c>
      <c r="AM101">
        <v>-1.2</v>
      </c>
      <c r="AN101">
        <v>0.5</v>
      </c>
      <c r="AO101">
        <v>-1.7</v>
      </c>
      <c r="AP101">
        <v>-1.1000000000000001</v>
      </c>
      <c r="AQ101">
        <v>-1.6</v>
      </c>
      <c r="AR101">
        <v>-1.7</v>
      </c>
      <c r="AS101">
        <v>-0.3</v>
      </c>
      <c r="AT101">
        <v>-1.8</v>
      </c>
      <c r="AU101">
        <v>0.4</v>
      </c>
      <c r="AV101">
        <v>1.1000000000000001</v>
      </c>
      <c r="AW101">
        <v>-1.2</v>
      </c>
      <c r="AX101">
        <v>-1.8</v>
      </c>
      <c r="AY101">
        <v>-0.1</v>
      </c>
      <c r="BA101">
        <f t="shared" si="12"/>
        <v>1.1000000000000001</v>
      </c>
      <c r="BB101">
        <f t="shared" si="13"/>
        <v>-1.0790366884235294</v>
      </c>
      <c r="BC101">
        <f t="shared" si="14"/>
        <v>-0.52426223204844757</v>
      </c>
      <c r="BD101">
        <f t="shared" si="15"/>
        <v>-0.22419044254802212</v>
      </c>
      <c r="BE101">
        <f t="shared" si="16"/>
        <v>0.70184635849141286</v>
      </c>
      <c r="BF101">
        <f t="shared" si="17"/>
        <v>-1.2907550824771383</v>
      </c>
      <c r="BG101">
        <f t="shared" si="18"/>
        <v>-1.5673401507807507</v>
      </c>
      <c r="BH101">
        <f t="shared" si="19"/>
        <v>-0.61489646931965558</v>
      </c>
    </row>
    <row r="102" spans="1:60" x14ac:dyDescent="0.3">
      <c r="A102">
        <v>1980</v>
      </c>
      <c r="B102">
        <v>1.03</v>
      </c>
      <c r="C102">
        <v>-0.8</v>
      </c>
      <c r="D102">
        <v>1.6</v>
      </c>
      <c r="E102">
        <v>3.7</v>
      </c>
      <c r="F102">
        <v>0.8</v>
      </c>
      <c r="G102">
        <v>-0.9</v>
      </c>
      <c r="H102">
        <v>1.8</v>
      </c>
      <c r="I102">
        <v>0.8</v>
      </c>
      <c r="J102">
        <v>1.1000000000000001</v>
      </c>
      <c r="K102">
        <v>1</v>
      </c>
      <c r="L102">
        <v>1.6</v>
      </c>
      <c r="M102">
        <v>1.7</v>
      </c>
      <c r="N102">
        <v>-2</v>
      </c>
      <c r="O102">
        <v>2</v>
      </c>
      <c r="P102">
        <v>1.4</v>
      </c>
      <c r="Q102">
        <v>4.5</v>
      </c>
      <c r="R102">
        <v>1.6</v>
      </c>
      <c r="S102">
        <v>2</v>
      </c>
      <c r="T102">
        <v>0.6</v>
      </c>
      <c r="U102">
        <v>0.8</v>
      </c>
      <c r="V102">
        <v>0.3</v>
      </c>
      <c r="W102">
        <v>0</v>
      </c>
      <c r="X102">
        <v>0.5</v>
      </c>
      <c r="Y102">
        <v>4.3</v>
      </c>
      <c r="Z102">
        <v>1.9</v>
      </c>
      <c r="AA102">
        <v>-1.1000000000000001</v>
      </c>
      <c r="AB102">
        <v>0.7</v>
      </c>
      <c r="AC102">
        <v>0</v>
      </c>
      <c r="AD102">
        <v>2.6</v>
      </c>
      <c r="AE102">
        <v>0.3</v>
      </c>
      <c r="AF102">
        <v>1.4</v>
      </c>
      <c r="AG102">
        <v>2.5</v>
      </c>
      <c r="AH102">
        <v>-1</v>
      </c>
      <c r="AI102">
        <v>0.1</v>
      </c>
      <c r="AJ102">
        <v>0.6</v>
      </c>
      <c r="AK102">
        <v>4.5</v>
      </c>
      <c r="AL102">
        <v>-1.9</v>
      </c>
      <c r="AM102">
        <v>0.3</v>
      </c>
      <c r="AN102">
        <v>1.1000000000000001</v>
      </c>
      <c r="AO102">
        <v>1.4</v>
      </c>
      <c r="AP102">
        <v>1.6</v>
      </c>
      <c r="AQ102">
        <v>2.2999999999999998</v>
      </c>
      <c r="AR102">
        <v>2.7</v>
      </c>
      <c r="AS102">
        <v>0</v>
      </c>
      <c r="AT102">
        <v>0.9</v>
      </c>
      <c r="AU102">
        <v>0</v>
      </c>
      <c r="AV102">
        <v>-2.1</v>
      </c>
      <c r="AW102">
        <v>0.4</v>
      </c>
      <c r="AX102">
        <v>0.2</v>
      </c>
      <c r="AY102">
        <v>0.4</v>
      </c>
      <c r="BA102">
        <f t="shared" si="12"/>
        <v>-0.8</v>
      </c>
      <c r="BB102">
        <f t="shared" si="13"/>
        <v>1.4262126953308489</v>
      </c>
      <c r="BC102">
        <f t="shared" si="14"/>
        <v>0.32770557076147067</v>
      </c>
      <c r="BD102">
        <f t="shared" si="15"/>
        <v>0.4303194720268122</v>
      </c>
      <c r="BE102">
        <f t="shared" si="16"/>
        <v>-1.9879482774801389</v>
      </c>
      <c r="BF102">
        <f t="shared" si="17"/>
        <v>1.7191415774672538</v>
      </c>
      <c r="BG102">
        <f t="shared" si="18"/>
        <v>3.3575872650276608</v>
      </c>
      <c r="BH102">
        <f t="shared" si="19"/>
        <v>0.48188453524123159</v>
      </c>
    </row>
    <row r="103" spans="1:60" x14ac:dyDescent="0.3">
      <c r="A103">
        <v>1981</v>
      </c>
      <c r="B103">
        <v>0.56000000000000005</v>
      </c>
      <c r="C103">
        <v>-1</v>
      </c>
      <c r="D103">
        <v>1</v>
      </c>
      <c r="E103">
        <v>0.2</v>
      </c>
      <c r="F103">
        <v>2.2000000000000002</v>
      </c>
      <c r="G103">
        <v>2.6</v>
      </c>
      <c r="H103">
        <v>1.2</v>
      </c>
      <c r="I103">
        <v>1</v>
      </c>
      <c r="J103">
        <v>0.1</v>
      </c>
      <c r="K103">
        <v>1.4</v>
      </c>
      <c r="L103">
        <v>1</v>
      </c>
      <c r="M103">
        <v>-0.5</v>
      </c>
      <c r="N103">
        <v>0.2</v>
      </c>
      <c r="O103">
        <v>-0.3</v>
      </c>
      <c r="P103">
        <v>0.1</v>
      </c>
      <c r="Q103">
        <v>0.1</v>
      </c>
      <c r="R103">
        <v>0</v>
      </c>
      <c r="S103">
        <v>1</v>
      </c>
      <c r="T103">
        <v>0.9</v>
      </c>
      <c r="U103">
        <v>0</v>
      </c>
      <c r="V103">
        <v>0.6</v>
      </c>
      <c r="W103">
        <v>0.4</v>
      </c>
      <c r="X103">
        <v>0.1</v>
      </c>
      <c r="Y103">
        <v>-0.3</v>
      </c>
      <c r="Z103">
        <v>1.1000000000000001</v>
      </c>
      <c r="AA103">
        <v>-0.2</v>
      </c>
      <c r="AB103">
        <v>0.6</v>
      </c>
      <c r="AC103">
        <v>0.4</v>
      </c>
      <c r="AD103">
        <v>-0.1</v>
      </c>
      <c r="AE103">
        <v>0.4</v>
      </c>
      <c r="AF103">
        <v>0.7</v>
      </c>
      <c r="AG103">
        <v>0.8</v>
      </c>
      <c r="AH103">
        <v>2.5</v>
      </c>
      <c r="AI103">
        <v>0.2</v>
      </c>
      <c r="AJ103">
        <v>0</v>
      </c>
      <c r="AK103">
        <v>0.3</v>
      </c>
      <c r="AL103">
        <v>0.3</v>
      </c>
      <c r="AM103">
        <v>-0.2</v>
      </c>
      <c r="AN103">
        <v>1.3</v>
      </c>
      <c r="AO103">
        <v>0.8</v>
      </c>
      <c r="AP103">
        <v>0.1</v>
      </c>
      <c r="AQ103">
        <v>0.5</v>
      </c>
      <c r="AR103">
        <v>-0.6</v>
      </c>
      <c r="AS103">
        <v>2</v>
      </c>
      <c r="AT103">
        <v>0.3</v>
      </c>
      <c r="AU103">
        <v>0.1</v>
      </c>
      <c r="AV103">
        <v>-0.5</v>
      </c>
      <c r="AW103">
        <v>-0.1</v>
      </c>
      <c r="AX103">
        <v>-0.3</v>
      </c>
      <c r="AY103">
        <v>0.8</v>
      </c>
      <c r="BA103">
        <f t="shared" si="12"/>
        <v>-1</v>
      </c>
      <c r="BB103">
        <f t="shared" si="13"/>
        <v>-8.1555578420890174E-2</v>
      </c>
      <c r="BC103">
        <f t="shared" si="14"/>
        <v>0.17616831177241382</v>
      </c>
      <c r="BD103">
        <f t="shared" si="15"/>
        <v>0.16383107959661058</v>
      </c>
      <c r="BE103">
        <f t="shared" si="16"/>
        <v>4.93706059728167E-2</v>
      </c>
      <c r="BF103">
        <f t="shared" si="17"/>
        <v>0.7440225454747954</v>
      </c>
      <c r="BG103">
        <f t="shared" si="18"/>
        <v>-0.3109360991858422</v>
      </c>
      <c r="BH103">
        <f t="shared" si="19"/>
        <v>1.9163585760706425</v>
      </c>
    </row>
    <row r="104" spans="1:60" x14ac:dyDescent="0.3">
      <c r="A104">
        <v>1982</v>
      </c>
      <c r="B104">
        <v>-0.86</v>
      </c>
      <c r="C104">
        <v>-0.1</v>
      </c>
      <c r="D104">
        <v>-0.8</v>
      </c>
      <c r="E104">
        <v>-0.9</v>
      </c>
      <c r="F104">
        <v>-1</v>
      </c>
      <c r="G104">
        <v>-1.1000000000000001</v>
      </c>
      <c r="H104">
        <v>-0.5</v>
      </c>
      <c r="I104">
        <v>-1.5</v>
      </c>
      <c r="J104">
        <v>-1.4</v>
      </c>
      <c r="K104">
        <v>0.5</v>
      </c>
      <c r="L104">
        <v>-0.6</v>
      </c>
      <c r="M104">
        <v>-2</v>
      </c>
      <c r="N104">
        <v>-0.1</v>
      </c>
      <c r="O104">
        <v>-2.4</v>
      </c>
      <c r="P104">
        <v>-2.2000000000000002</v>
      </c>
      <c r="Q104">
        <v>-1.6</v>
      </c>
      <c r="R104">
        <v>-2</v>
      </c>
      <c r="S104">
        <v>0.3</v>
      </c>
      <c r="T104">
        <v>-1.7</v>
      </c>
      <c r="U104">
        <v>-1.5</v>
      </c>
      <c r="V104">
        <v>-1.5</v>
      </c>
      <c r="W104">
        <v>-2.2000000000000002</v>
      </c>
      <c r="X104">
        <v>-1.6</v>
      </c>
      <c r="Y104">
        <v>-1.9</v>
      </c>
      <c r="Z104">
        <v>-0.4</v>
      </c>
      <c r="AA104">
        <v>-0.6</v>
      </c>
      <c r="AB104">
        <v>-0.9</v>
      </c>
      <c r="AC104">
        <v>-1.3</v>
      </c>
      <c r="AD104">
        <v>-1.4</v>
      </c>
      <c r="AE104">
        <v>-1.8</v>
      </c>
      <c r="AF104">
        <v>-1.5</v>
      </c>
      <c r="AG104">
        <v>0</v>
      </c>
      <c r="AH104">
        <v>-0.7</v>
      </c>
      <c r="AI104">
        <v>-2</v>
      </c>
      <c r="AJ104">
        <v>-2</v>
      </c>
      <c r="AK104">
        <v>-0.9</v>
      </c>
      <c r="AL104">
        <v>0.1</v>
      </c>
      <c r="AM104">
        <v>-2.1</v>
      </c>
      <c r="AN104">
        <v>-1.3</v>
      </c>
      <c r="AO104">
        <v>-0.5</v>
      </c>
      <c r="AP104">
        <v>-1.1000000000000001</v>
      </c>
      <c r="AQ104">
        <v>-1.1000000000000001</v>
      </c>
      <c r="AR104">
        <v>0.1</v>
      </c>
      <c r="AS104">
        <v>-0.5</v>
      </c>
      <c r="AT104">
        <v>-1.2</v>
      </c>
      <c r="AU104">
        <v>-1.8</v>
      </c>
      <c r="AV104">
        <v>0.5</v>
      </c>
      <c r="AW104">
        <v>-2.1</v>
      </c>
      <c r="AX104">
        <v>-1.7</v>
      </c>
      <c r="AY104">
        <v>-0.2</v>
      </c>
      <c r="BA104">
        <f t="shared" si="12"/>
        <v>-0.1</v>
      </c>
      <c r="BB104">
        <f t="shared" si="13"/>
        <v>-2.0165041985228003</v>
      </c>
      <c r="BC104">
        <f t="shared" si="14"/>
        <v>-1.8123172971359476</v>
      </c>
      <c r="BD104">
        <f t="shared" si="15"/>
        <v>-0.83441518439859907</v>
      </c>
      <c r="BE104">
        <f t="shared" si="16"/>
        <v>0.1410116004357814</v>
      </c>
      <c r="BF104">
        <f t="shared" si="17"/>
        <v>-0.65905299459433653</v>
      </c>
      <c r="BG104">
        <f t="shared" si="18"/>
        <v>-0.40438031929755514</v>
      </c>
      <c r="BH104">
        <f t="shared" si="19"/>
        <v>-0.66256662829498603</v>
      </c>
    </row>
    <row r="105" spans="1:60" x14ac:dyDescent="0.3">
      <c r="A105">
        <v>1983</v>
      </c>
      <c r="B105">
        <v>0.65</v>
      </c>
      <c r="C105">
        <v>0</v>
      </c>
      <c r="D105">
        <v>-0.2</v>
      </c>
      <c r="E105">
        <v>0.4</v>
      </c>
      <c r="F105">
        <v>-1</v>
      </c>
      <c r="G105">
        <v>-1.2</v>
      </c>
      <c r="H105">
        <v>0.4</v>
      </c>
      <c r="I105">
        <v>1.8</v>
      </c>
      <c r="J105">
        <v>1.3</v>
      </c>
      <c r="K105">
        <v>0.6</v>
      </c>
      <c r="L105">
        <v>0.3</v>
      </c>
      <c r="M105">
        <v>3.5</v>
      </c>
      <c r="N105">
        <v>-0.6</v>
      </c>
      <c r="O105">
        <v>3.2</v>
      </c>
      <c r="P105">
        <v>2.9</v>
      </c>
      <c r="Q105">
        <v>2</v>
      </c>
      <c r="R105">
        <v>1.7</v>
      </c>
      <c r="S105">
        <v>-0.4</v>
      </c>
      <c r="T105">
        <v>1.9</v>
      </c>
      <c r="U105">
        <v>1.4</v>
      </c>
      <c r="V105">
        <v>1.6</v>
      </c>
      <c r="W105">
        <v>3</v>
      </c>
      <c r="X105">
        <v>3.3</v>
      </c>
      <c r="Y105">
        <v>2.2999999999999998</v>
      </c>
      <c r="Z105">
        <v>-0.4</v>
      </c>
      <c r="AA105">
        <v>1.5</v>
      </c>
      <c r="AB105">
        <v>0.5</v>
      </c>
      <c r="AC105">
        <v>3.3</v>
      </c>
      <c r="AD105">
        <v>2</v>
      </c>
      <c r="AE105">
        <v>1.8</v>
      </c>
      <c r="AF105">
        <v>2</v>
      </c>
      <c r="AG105">
        <v>-0.2</v>
      </c>
      <c r="AH105">
        <v>-1.8</v>
      </c>
      <c r="AI105">
        <v>1.4</v>
      </c>
      <c r="AJ105">
        <v>2.2000000000000002</v>
      </c>
      <c r="AK105">
        <v>0</v>
      </c>
      <c r="AL105">
        <v>-1.2</v>
      </c>
      <c r="AM105">
        <v>1.3</v>
      </c>
      <c r="AN105">
        <v>2.2999999999999998</v>
      </c>
      <c r="AO105">
        <v>0.7</v>
      </c>
      <c r="AP105">
        <v>2.6</v>
      </c>
      <c r="AQ105">
        <v>1</v>
      </c>
      <c r="AR105">
        <v>-0.8</v>
      </c>
      <c r="AS105">
        <v>-0.7</v>
      </c>
      <c r="AT105">
        <v>0.9</v>
      </c>
      <c r="AU105">
        <v>1.2</v>
      </c>
      <c r="AV105">
        <v>-0.9</v>
      </c>
      <c r="AW105">
        <v>2.9</v>
      </c>
      <c r="AX105">
        <v>0.9</v>
      </c>
      <c r="AY105">
        <v>1.1000000000000001</v>
      </c>
      <c r="BA105">
        <f t="shared" si="12"/>
        <v>0</v>
      </c>
      <c r="BB105">
        <f t="shared" si="13"/>
        <v>2.9398951375871807</v>
      </c>
      <c r="BC105">
        <f t="shared" si="14"/>
        <v>1.4116965247878903</v>
      </c>
      <c r="BD105">
        <f t="shared" si="15"/>
        <v>1.9462338400830559</v>
      </c>
      <c r="BE105">
        <f t="shared" si="16"/>
        <v>-0.91633200993973318</v>
      </c>
      <c r="BF105">
        <f t="shared" si="17"/>
        <v>0.42426164365580354</v>
      </c>
      <c r="BG105">
        <f t="shared" si="18"/>
        <v>-0.11044167632431223</v>
      </c>
      <c r="BH105">
        <f t="shared" si="19"/>
        <v>-0.78461086744284314</v>
      </c>
    </row>
    <row r="106" spans="1:60" x14ac:dyDescent="0.3">
      <c r="A106">
        <v>1984</v>
      </c>
      <c r="B106">
        <v>0.24</v>
      </c>
      <c r="C106">
        <v>-0.4</v>
      </c>
      <c r="D106">
        <v>-1.4</v>
      </c>
      <c r="E106">
        <v>-0.8</v>
      </c>
      <c r="F106">
        <v>-0.8</v>
      </c>
      <c r="G106">
        <v>1.2</v>
      </c>
      <c r="H106">
        <v>0.3</v>
      </c>
      <c r="I106">
        <v>1.3</v>
      </c>
      <c r="J106">
        <v>0.5</v>
      </c>
      <c r="K106">
        <v>-0.8</v>
      </c>
      <c r="L106">
        <v>-1</v>
      </c>
      <c r="M106">
        <v>0.5</v>
      </c>
      <c r="N106">
        <v>0</v>
      </c>
      <c r="O106">
        <v>0.7</v>
      </c>
      <c r="P106">
        <v>0.4</v>
      </c>
      <c r="Q106">
        <v>1</v>
      </c>
      <c r="R106">
        <v>-0.3</v>
      </c>
      <c r="S106">
        <v>-1.3</v>
      </c>
      <c r="T106">
        <v>1.7</v>
      </c>
      <c r="U106">
        <v>0.2</v>
      </c>
      <c r="V106">
        <v>1.7</v>
      </c>
      <c r="W106">
        <v>1.4</v>
      </c>
      <c r="X106">
        <v>1.5</v>
      </c>
      <c r="Y106">
        <v>0.2</v>
      </c>
      <c r="Z106">
        <v>-1.5</v>
      </c>
      <c r="AA106">
        <v>1.6</v>
      </c>
      <c r="AB106">
        <v>-0.5</v>
      </c>
      <c r="AC106">
        <v>2</v>
      </c>
      <c r="AD106">
        <v>1.1000000000000001</v>
      </c>
      <c r="AE106">
        <v>1.7</v>
      </c>
      <c r="AF106">
        <v>1.1000000000000001</v>
      </c>
      <c r="AG106">
        <v>-0.7</v>
      </c>
      <c r="AH106">
        <v>0</v>
      </c>
      <c r="AI106">
        <v>0.9</v>
      </c>
      <c r="AJ106">
        <v>0.3</v>
      </c>
      <c r="AK106">
        <v>0.6</v>
      </c>
      <c r="AL106">
        <v>-0.1</v>
      </c>
      <c r="AM106">
        <v>-0.1</v>
      </c>
      <c r="AN106">
        <v>1.9</v>
      </c>
      <c r="AO106">
        <v>-0.7</v>
      </c>
      <c r="AP106">
        <v>1</v>
      </c>
      <c r="AQ106">
        <v>-0.7</v>
      </c>
      <c r="AR106">
        <v>-0.2</v>
      </c>
      <c r="AS106">
        <v>-0.5</v>
      </c>
      <c r="AT106">
        <v>-0.2</v>
      </c>
      <c r="AU106">
        <v>1.5</v>
      </c>
      <c r="AV106">
        <v>-0.5</v>
      </c>
      <c r="AW106">
        <v>1</v>
      </c>
      <c r="AX106">
        <v>-0.1</v>
      </c>
      <c r="AY106">
        <v>0.7</v>
      </c>
      <c r="BA106">
        <f t="shared" si="12"/>
        <v>-0.4</v>
      </c>
      <c r="BB106">
        <f t="shared" si="13"/>
        <v>0.80486621542425885</v>
      </c>
      <c r="BC106">
        <f t="shared" si="14"/>
        <v>0.75652519263168017</v>
      </c>
      <c r="BD106">
        <f t="shared" si="15"/>
        <v>1.2905267669827212</v>
      </c>
      <c r="BE106">
        <f t="shared" si="16"/>
        <v>-0.17473283906690551</v>
      </c>
      <c r="BF106">
        <f t="shared" si="17"/>
        <v>-0.86199627689407043</v>
      </c>
      <c r="BG106">
        <f t="shared" si="18"/>
        <v>0.1717204700783059</v>
      </c>
      <c r="BH106">
        <f t="shared" si="19"/>
        <v>1.6496422690777876E-3</v>
      </c>
    </row>
    <row r="107" spans="1:60" x14ac:dyDescent="0.3">
      <c r="A107">
        <v>1985</v>
      </c>
      <c r="B107">
        <v>-0.34</v>
      </c>
      <c r="C107">
        <v>-0.8</v>
      </c>
      <c r="D107">
        <v>-0.8</v>
      </c>
      <c r="E107">
        <v>-0.4</v>
      </c>
      <c r="F107">
        <v>1.5</v>
      </c>
      <c r="G107">
        <v>2</v>
      </c>
      <c r="H107">
        <v>0.7</v>
      </c>
      <c r="I107">
        <v>-1</v>
      </c>
      <c r="J107">
        <v>-0.4</v>
      </c>
      <c r="K107">
        <v>0.5</v>
      </c>
      <c r="L107">
        <v>-0.7</v>
      </c>
      <c r="M107">
        <v>-2.5</v>
      </c>
      <c r="N107">
        <v>1.1000000000000001</v>
      </c>
      <c r="O107">
        <v>-2.2000000000000002</v>
      </c>
      <c r="P107">
        <v>-1.6</v>
      </c>
      <c r="Q107">
        <v>-1.6</v>
      </c>
      <c r="R107">
        <v>-1.4</v>
      </c>
      <c r="S107">
        <v>-0.1</v>
      </c>
      <c r="T107">
        <v>-1</v>
      </c>
      <c r="U107">
        <v>-0.6</v>
      </c>
      <c r="V107">
        <v>-0.5</v>
      </c>
      <c r="W107">
        <v>-1.9</v>
      </c>
      <c r="X107">
        <v>-2.9</v>
      </c>
      <c r="Y107">
        <v>-2.1</v>
      </c>
      <c r="Z107">
        <v>-0.7</v>
      </c>
      <c r="AA107">
        <v>0</v>
      </c>
      <c r="AB107">
        <v>-0.8</v>
      </c>
      <c r="AC107">
        <v>-2.8</v>
      </c>
      <c r="AD107">
        <v>-1.6</v>
      </c>
      <c r="AE107">
        <v>-0.9</v>
      </c>
      <c r="AF107">
        <v>-0.7</v>
      </c>
      <c r="AG107">
        <v>0.2</v>
      </c>
      <c r="AH107">
        <v>2</v>
      </c>
      <c r="AI107">
        <v>-1.9</v>
      </c>
      <c r="AJ107">
        <v>-1.8</v>
      </c>
      <c r="AK107">
        <v>-0.4</v>
      </c>
      <c r="AL107">
        <v>1.6</v>
      </c>
      <c r="AM107">
        <v>-1.7</v>
      </c>
      <c r="AN107">
        <v>-0.4</v>
      </c>
      <c r="AO107">
        <v>-0.6</v>
      </c>
      <c r="AP107">
        <v>-1.7</v>
      </c>
      <c r="AQ107">
        <v>-0.8</v>
      </c>
      <c r="AR107">
        <v>-0.4</v>
      </c>
      <c r="AS107">
        <v>1.5</v>
      </c>
      <c r="AT107">
        <v>-1.1000000000000001</v>
      </c>
      <c r="AU107">
        <v>-1.4</v>
      </c>
      <c r="AV107">
        <v>1.4</v>
      </c>
      <c r="AW107">
        <v>-2.1</v>
      </c>
      <c r="AX107">
        <v>-1.6</v>
      </c>
      <c r="AY107">
        <v>0.3</v>
      </c>
      <c r="BA107">
        <f t="shared" si="12"/>
        <v>-0.8</v>
      </c>
      <c r="BB107">
        <f t="shared" si="13"/>
        <v>-2.2120786378623101</v>
      </c>
      <c r="BC107">
        <f t="shared" si="14"/>
        <v>-1.3419337539272578</v>
      </c>
      <c r="BD107">
        <f t="shared" si="15"/>
        <v>-0.89576902034609462</v>
      </c>
      <c r="BE107">
        <f t="shared" si="16"/>
        <v>1.3771667679953647</v>
      </c>
      <c r="BF107">
        <f t="shared" si="17"/>
        <v>-0.59783813240096584</v>
      </c>
      <c r="BG107">
        <f t="shared" si="18"/>
        <v>-0.63837839019803644</v>
      </c>
      <c r="BH107">
        <f t="shared" si="19"/>
        <v>1.3428812275052096</v>
      </c>
    </row>
    <row r="108" spans="1:60" x14ac:dyDescent="0.3">
      <c r="A108">
        <v>1986</v>
      </c>
      <c r="B108">
        <v>0.48</v>
      </c>
      <c r="C108">
        <v>-0.2</v>
      </c>
      <c r="D108">
        <v>1</v>
      </c>
      <c r="E108">
        <v>0.6</v>
      </c>
      <c r="F108">
        <v>0.6</v>
      </c>
      <c r="G108">
        <v>1.2</v>
      </c>
      <c r="H108">
        <v>0.5</v>
      </c>
      <c r="I108">
        <v>-1</v>
      </c>
      <c r="J108">
        <v>0.9</v>
      </c>
      <c r="K108">
        <v>0.8</v>
      </c>
      <c r="L108">
        <v>1.9</v>
      </c>
      <c r="M108">
        <v>-0.3</v>
      </c>
      <c r="N108">
        <v>1.6</v>
      </c>
      <c r="O108">
        <v>-0.1</v>
      </c>
      <c r="P108">
        <v>0</v>
      </c>
      <c r="Q108">
        <v>0.5</v>
      </c>
      <c r="R108">
        <v>0.5</v>
      </c>
      <c r="S108">
        <v>0.3</v>
      </c>
      <c r="T108">
        <v>-1.5</v>
      </c>
      <c r="U108">
        <v>0.9</v>
      </c>
      <c r="V108">
        <v>-2</v>
      </c>
      <c r="W108">
        <v>-1</v>
      </c>
      <c r="X108">
        <v>-0.3</v>
      </c>
      <c r="Y108">
        <v>0.5</v>
      </c>
      <c r="Z108">
        <v>0.7</v>
      </c>
      <c r="AA108">
        <v>1.1000000000000001</v>
      </c>
      <c r="AB108">
        <v>1.4</v>
      </c>
      <c r="AC108">
        <v>0</v>
      </c>
      <c r="AD108">
        <v>0.5</v>
      </c>
      <c r="AE108">
        <v>-1.7</v>
      </c>
      <c r="AF108">
        <v>0.1</v>
      </c>
      <c r="AG108">
        <v>-0.6</v>
      </c>
      <c r="AH108">
        <v>1.8</v>
      </c>
      <c r="AI108">
        <v>-1.4</v>
      </c>
      <c r="AJ108">
        <v>-0.2</v>
      </c>
      <c r="AK108">
        <v>0.3</v>
      </c>
      <c r="AL108">
        <v>2</v>
      </c>
      <c r="AM108">
        <v>-0.7</v>
      </c>
      <c r="AN108">
        <v>-1</v>
      </c>
      <c r="AO108">
        <v>2.1</v>
      </c>
      <c r="AP108">
        <v>0</v>
      </c>
      <c r="AQ108">
        <v>1.1000000000000001</v>
      </c>
      <c r="AR108">
        <v>-0.6</v>
      </c>
      <c r="AS108">
        <v>1.5</v>
      </c>
      <c r="AT108">
        <v>1</v>
      </c>
      <c r="AU108">
        <v>-1.7</v>
      </c>
      <c r="AV108">
        <v>1.6</v>
      </c>
      <c r="AW108">
        <v>-0.8</v>
      </c>
      <c r="AX108">
        <v>0.2</v>
      </c>
      <c r="AY108">
        <v>1.1000000000000001</v>
      </c>
      <c r="BA108">
        <f t="shared" si="12"/>
        <v>-0.2</v>
      </c>
      <c r="BB108">
        <f t="shared" si="13"/>
        <v>-0.26809726615100371</v>
      </c>
      <c r="BC108">
        <f t="shared" si="14"/>
        <v>-0.96837906069605406</v>
      </c>
      <c r="BD108">
        <f t="shared" si="15"/>
        <v>0.6576066306815489</v>
      </c>
      <c r="BE108">
        <f t="shared" si="16"/>
        <v>1.7566609677774743</v>
      </c>
      <c r="BF108">
        <f t="shared" si="17"/>
        <v>1.0254672776378959</v>
      </c>
      <c r="BG108">
        <f t="shared" si="18"/>
        <v>-0.23147663578649674</v>
      </c>
      <c r="BH108">
        <f t="shared" si="19"/>
        <v>0.80873271452926687</v>
      </c>
    </row>
    <row r="109" spans="1:60" x14ac:dyDescent="0.3">
      <c r="A109">
        <v>1987</v>
      </c>
      <c r="B109">
        <v>0.4</v>
      </c>
      <c r="C109">
        <v>0.8</v>
      </c>
      <c r="D109">
        <v>0.6</v>
      </c>
      <c r="E109">
        <v>0.8</v>
      </c>
      <c r="F109">
        <v>-0.3</v>
      </c>
      <c r="G109">
        <v>-0.1</v>
      </c>
      <c r="H109">
        <v>0.1</v>
      </c>
      <c r="I109">
        <v>0.8</v>
      </c>
      <c r="J109">
        <v>2.4</v>
      </c>
      <c r="K109">
        <v>1.5</v>
      </c>
      <c r="L109">
        <v>1.2</v>
      </c>
      <c r="M109">
        <v>1.6</v>
      </c>
      <c r="N109">
        <v>-0.4</v>
      </c>
      <c r="O109">
        <v>1.9</v>
      </c>
      <c r="P109">
        <v>1.5</v>
      </c>
      <c r="Q109">
        <v>-0.2</v>
      </c>
      <c r="R109">
        <v>1.4</v>
      </c>
      <c r="S109">
        <v>0.2</v>
      </c>
      <c r="T109">
        <v>0.3</v>
      </c>
      <c r="U109">
        <v>2.5</v>
      </c>
      <c r="V109">
        <v>-0.1</v>
      </c>
      <c r="W109">
        <v>2.7</v>
      </c>
      <c r="X109">
        <v>1.9</v>
      </c>
      <c r="Y109">
        <v>1.5</v>
      </c>
      <c r="Z109">
        <v>0.2</v>
      </c>
      <c r="AA109">
        <v>-0.6</v>
      </c>
      <c r="AB109">
        <v>1.7</v>
      </c>
      <c r="AC109">
        <v>0.8</v>
      </c>
      <c r="AD109">
        <v>0.4</v>
      </c>
      <c r="AE109">
        <v>0</v>
      </c>
      <c r="AF109">
        <v>1.5</v>
      </c>
      <c r="AG109">
        <v>-1</v>
      </c>
      <c r="AH109">
        <v>0.3</v>
      </c>
      <c r="AI109">
        <v>0.8</v>
      </c>
      <c r="AJ109">
        <v>1.8</v>
      </c>
      <c r="AK109">
        <v>-0.8</v>
      </c>
      <c r="AL109">
        <v>0.4</v>
      </c>
      <c r="AM109">
        <v>1.5</v>
      </c>
      <c r="AN109">
        <v>0.6</v>
      </c>
      <c r="AO109">
        <v>1.7</v>
      </c>
      <c r="AP109">
        <v>1</v>
      </c>
      <c r="AQ109">
        <v>1.4</v>
      </c>
      <c r="AR109">
        <v>-1.3</v>
      </c>
      <c r="AS109">
        <v>-0.1</v>
      </c>
      <c r="AT109">
        <v>2.2999999999999998</v>
      </c>
      <c r="AU109">
        <v>0.1</v>
      </c>
      <c r="AV109">
        <v>0.7</v>
      </c>
      <c r="AW109">
        <v>2.2000000000000002</v>
      </c>
      <c r="AX109">
        <v>2</v>
      </c>
      <c r="AY109">
        <v>-0.3</v>
      </c>
      <c r="BA109">
        <f t="shared" si="12"/>
        <v>0.8</v>
      </c>
      <c r="BB109">
        <f t="shared" si="13"/>
        <v>1.8973377294424489</v>
      </c>
      <c r="BC109">
        <f t="shared" si="14"/>
        <v>0.99934077720495607</v>
      </c>
      <c r="BD109">
        <f t="shared" si="15"/>
        <v>9.7553557658755993E-2</v>
      </c>
      <c r="BE109">
        <f t="shared" si="16"/>
        <v>0.21157064922452942</v>
      </c>
      <c r="BF109">
        <f t="shared" si="17"/>
        <v>1.1476849918258731</v>
      </c>
      <c r="BG109">
        <f t="shared" si="18"/>
        <v>-0.99814767572663154</v>
      </c>
      <c r="BH109">
        <f t="shared" si="19"/>
        <v>-0.1979878182056625</v>
      </c>
    </row>
    <row r="110" spans="1:60" x14ac:dyDescent="0.3">
      <c r="A110">
        <v>1988</v>
      </c>
      <c r="B110">
        <v>1.71</v>
      </c>
      <c r="C110">
        <v>1</v>
      </c>
      <c r="D110">
        <v>-0.1</v>
      </c>
      <c r="E110">
        <v>0.3</v>
      </c>
      <c r="F110">
        <v>0.9</v>
      </c>
      <c r="G110">
        <v>1.3</v>
      </c>
      <c r="H110">
        <v>2.1</v>
      </c>
      <c r="I110">
        <v>2.1</v>
      </c>
      <c r="J110">
        <v>2.4</v>
      </c>
      <c r="K110">
        <v>0.1</v>
      </c>
      <c r="L110">
        <v>0</v>
      </c>
      <c r="M110">
        <v>3.5</v>
      </c>
      <c r="N110">
        <v>2.5</v>
      </c>
      <c r="O110">
        <v>2.9</v>
      </c>
      <c r="P110">
        <v>2.5</v>
      </c>
      <c r="Q110">
        <v>1.7</v>
      </c>
      <c r="R110">
        <v>1.3</v>
      </c>
      <c r="S110">
        <v>-0.5</v>
      </c>
      <c r="T110">
        <v>2</v>
      </c>
      <c r="U110">
        <v>2.4</v>
      </c>
      <c r="V110">
        <v>1.6</v>
      </c>
      <c r="W110">
        <v>3.4</v>
      </c>
      <c r="X110">
        <v>4.4000000000000004</v>
      </c>
      <c r="Y110">
        <v>1.5</v>
      </c>
      <c r="Z110">
        <v>-0.2</v>
      </c>
      <c r="AA110">
        <v>4.3</v>
      </c>
      <c r="AB110">
        <v>0.3</v>
      </c>
      <c r="AC110">
        <v>5.5</v>
      </c>
      <c r="AD110">
        <v>2.6</v>
      </c>
      <c r="AE110">
        <v>1.7</v>
      </c>
      <c r="AF110">
        <v>2.4</v>
      </c>
      <c r="AG110">
        <v>-0.5</v>
      </c>
      <c r="AH110">
        <v>2.2000000000000002</v>
      </c>
      <c r="AI110">
        <v>1.4</v>
      </c>
      <c r="AJ110">
        <v>2.2000000000000002</v>
      </c>
      <c r="AK110">
        <v>0.4</v>
      </c>
      <c r="AL110">
        <v>1</v>
      </c>
      <c r="AM110">
        <v>1.9</v>
      </c>
      <c r="AN110">
        <v>2.1</v>
      </c>
      <c r="AO110">
        <v>0</v>
      </c>
      <c r="AP110">
        <v>4.8</v>
      </c>
      <c r="AQ110">
        <v>0.8</v>
      </c>
      <c r="AR110">
        <v>-0.8</v>
      </c>
      <c r="AS110">
        <v>2.7</v>
      </c>
      <c r="AT110">
        <v>1.1000000000000001</v>
      </c>
      <c r="AU110">
        <v>1.2</v>
      </c>
      <c r="AV110">
        <v>-0.1</v>
      </c>
      <c r="AW110">
        <v>4</v>
      </c>
      <c r="AX110">
        <v>1.4</v>
      </c>
      <c r="AY110">
        <v>4.4000000000000004</v>
      </c>
      <c r="BA110">
        <f t="shared" si="12"/>
        <v>1</v>
      </c>
      <c r="BB110">
        <f t="shared" si="13"/>
        <v>3.1273208190362856</v>
      </c>
      <c r="BC110">
        <f t="shared" si="14"/>
        <v>1.6888584770587431</v>
      </c>
      <c r="BD110">
        <f t="shared" si="15"/>
        <v>4.2995972136663028</v>
      </c>
      <c r="BE110">
        <f t="shared" si="16"/>
        <v>1.20756986579728</v>
      </c>
      <c r="BF110">
        <f t="shared" si="17"/>
        <v>0.25313341527348515</v>
      </c>
      <c r="BG110">
        <f t="shared" si="18"/>
        <v>-0.10336523393368663</v>
      </c>
      <c r="BH110">
        <f t="shared" si="19"/>
        <v>1.3481000189429817</v>
      </c>
    </row>
    <row r="111" spans="1:60" x14ac:dyDescent="0.3">
      <c r="A111">
        <v>1989</v>
      </c>
      <c r="B111">
        <v>-0.18</v>
      </c>
      <c r="C111">
        <v>1.8</v>
      </c>
      <c r="D111">
        <v>-1.2</v>
      </c>
      <c r="E111">
        <v>-2.1</v>
      </c>
      <c r="F111">
        <v>0.9</v>
      </c>
      <c r="G111">
        <v>0.1</v>
      </c>
      <c r="H111">
        <v>-0.1</v>
      </c>
      <c r="I111">
        <v>0.6</v>
      </c>
      <c r="J111">
        <v>1.1000000000000001</v>
      </c>
      <c r="K111">
        <v>0.6</v>
      </c>
      <c r="L111">
        <v>-0.6</v>
      </c>
      <c r="M111">
        <v>-0.2</v>
      </c>
      <c r="N111">
        <v>0.7</v>
      </c>
      <c r="O111">
        <v>-0.6</v>
      </c>
      <c r="P111">
        <v>-0.4</v>
      </c>
      <c r="Q111">
        <v>-2.7</v>
      </c>
      <c r="R111">
        <v>-0.9</v>
      </c>
      <c r="S111">
        <v>-1.5</v>
      </c>
      <c r="T111">
        <v>0.6</v>
      </c>
      <c r="U111">
        <v>0.8</v>
      </c>
      <c r="V111">
        <v>0.3</v>
      </c>
      <c r="W111">
        <v>0.3</v>
      </c>
      <c r="X111">
        <v>1.2</v>
      </c>
      <c r="Y111">
        <v>-1.7</v>
      </c>
      <c r="Z111">
        <v>-1.6</v>
      </c>
      <c r="AA111">
        <v>0.9</v>
      </c>
      <c r="AB111">
        <v>0.1</v>
      </c>
      <c r="AC111">
        <v>1.9</v>
      </c>
      <c r="AD111">
        <v>-0.6</v>
      </c>
      <c r="AE111">
        <v>0.3</v>
      </c>
      <c r="AF111">
        <v>0.8</v>
      </c>
      <c r="AG111">
        <v>0</v>
      </c>
      <c r="AH111">
        <v>0.5</v>
      </c>
      <c r="AI111">
        <v>0.3</v>
      </c>
      <c r="AJ111">
        <v>-0.1</v>
      </c>
      <c r="AK111">
        <v>-3.1</v>
      </c>
      <c r="AL111">
        <v>-0.3</v>
      </c>
      <c r="AM111">
        <v>0.2</v>
      </c>
      <c r="AN111">
        <v>1.2</v>
      </c>
      <c r="AO111">
        <v>-0.2</v>
      </c>
      <c r="AP111">
        <v>1.3</v>
      </c>
      <c r="AQ111">
        <v>-1.2</v>
      </c>
      <c r="AR111">
        <v>-1.4</v>
      </c>
      <c r="AS111">
        <v>0.7</v>
      </c>
      <c r="AT111">
        <v>0.4</v>
      </c>
      <c r="AU111">
        <v>0.5</v>
      </c>
      <c r="AV111">
        <v>0.1</v>
      </c>
      <c r="AW111">
        <v>0.1</v>
      </c>
      <c r="AX111">
        <v>0.2</v>
      </c>
      <c r="AY111">
        <v>0.8</v>
      </c>
      <c r="BA111">
        <f t="shared" si="12"/>
        <v>1.8</v>
      </c>
      <c r="BB111">
        <f t="shared" si="13"/>
        <v>-0.13826359654812975</v>
      </c>
      <c r="BC111">
        <f t="shared" si="14"/>
        <v>0.34937340949220114</v>
      </c>
      <c r="BD111">
        <f t="shared" si="15"/>
        <v>0.84481417980209617</v>
      </c>
      <c r="BE111">
        <f t="shared" si="16"/>
        <v>0.14566646400927052</v>
      </c>
      <c r="BF111">
        <f t="shared" si="17"/>
        <v>-0.76097898593095537</v>
      </c>
      <c r="BG111">
        <f t="shared" si="18"/>
        <v>-1.9415951757934455</v>
      </c>
      <c r="BH111">
        <f t="shared" si="19"/>
        <v>0.32038658254039953</v>
      </c>
    </row>
    <row r="112" spans="1:60" x14ac:dyDescent="0.3">
      <c r="A112">
        <v>1990</v>
      </c>
      <c r="B112">
        <v>0.52</v>
      </c>
      <c r="C112">
        <v>2.2999999999999998</v>
      </c>
      <c r="D112">
        <v>0.4</v>
      </c>
      <c r="E112">
        <v>0.3</v>
      </c>
      <c r="F112">
        <v>0.6</v>
      </c>
      <c r="G112">
        <v>1</v>
      </c>
      <c r="H112">
        <v>0.9</v>
      </c>
      <c r="I112">
        <v>1.3</v>
      </c>
      <c r="J112">
        <v>0.9</v>
      </c>
      <c r="K112">
        <v>1.1000000000000001</v>
      </c>
      <c r="L112">
        <v>1.1000000000000001</v>
      </c>
      <c r="M112">
        <v>-0.1</v>
      </c>
      <c r="N112">
        <v>0.9</v>
      </c>
      <c r="O112">
        <v>-0.7</v>
      </c>
      <c r="P112">
        <v>-1.1000000000000001</v>
      </c>
      <c r="Q112">
        <v>0.7</v>
      </c>
      <c r="R112">
        <v>-0.7</v>
      </c>
      <c r="S112">
        <v>0.5</v>
      </c>
      <c r="T112">
        <v>1.3</v>
      </c>
      <c r="U112">
        <v>0.5</v>
      </c>
      <c r="V112">
        <v>1.8</v>
      </c>
      <c r="W112">
        <v>-0.1</v>
      </c>
      <c r="X112">
        <v>0.5</v>
      </c>
      <c r="Y112">
        <v>-0.4</v>
      </c>
      <c r="Z112">
        <v>0.1</v>
      </c>
      <c r="AA112">
        <v>0.8</v>
      </c>
      <c r="AB112">
        <v>0.7</v>
      </c>
      <c r="AC112">
        <v>0.8</v>
      </c>
      <c r="AD112">
        <v>0.4</v>
      </c>
      <c r="AE112">
        <v>1.4</v>
      </c>
      <c r="AF112">
        <v>0.9</v>
      </c>
      <c r="AG112">
        <v>0.5</v>
      </c>
      <c r="AH112">
        <v>0.9</v>
      </c>
      <c r="AI112">
        <v>0.5</v>
      </c>
      <c r="AJ112">
        <v>-1.1000000000000001</v>
      </c>
      <c r="AK112">
        <v>0.3</v>
      </c>
      <c r="AL112">
        <v>1.5</v>
      </c>
      <c r="AM112">
        <v>-0.3</v>
      </c>
      <c r="AN112">
        <v>1.8</v>
      </c>
      <c r="AO112">
        <v>1.1000000000000001</v>
      </c>
      <c r="AP112">
        <v>0.5</v>
      </c>
      <c r="AQ112">
        <v>-0.2</v>
      </c>
      <c r="AR112">
        <v>0</v>
      </c>
      <c r="AS112">
        <v>1.5</v>
      </c>
      <c r="AT112">
        <v>0.3</v>
      </c>
      <c r="AU112">
        <v>1.1000000000000001</v>
      </c>
      <c r="AV112">
        <v>1.6</v>
      </c>
      <c r="AW112">
        <v>0</v>
      </c>
      <c r="AX112">
        <v>-0.3</v>
      </c>
      <c r="AY112">
        <v>0.8</v>
      </c>
      <c r="BA112">
        <f t="shared" ref="BA112:BA145" si="20">SUMPRODUCT($C112:$AY112,$C$8:$AY$8)</f>
        <v>2.2999999999999998</v>
      </c>
      <c r="BB112">
        <f t="shared" si="13"/>
        <v>-0.27319074311840419</v>
      </c>
      <c r="BC112">
        <f t="shared" si="14"/>
        <v>0.56985029622021988</v>
      </c>
      <c r="BD112">
        <f t="shared" si="15"/>
        <v>0.68482184781999977</v>
      </c>
      <c r="BE112">
        <f t="shared" si="16"/>
        <v>1.3247860876377628</v>
      </c>
      <c r="BF112">
        <f t="shared" si="17"/>
        <v>0.45234006754096012</v>
      </c>
      <c r="BG112">
        <f t="shared" si="18"/>
        <v>0.18905734090395562</v>
      </c>
      <c r="BH112">
        <f t="shared" si="19"/>
        <v>0.87419951331108747</v>
      </c>
    </row>
    <row r="113" spans="1:60" x14ac:dyDescent="0.3">
      <c r="A113">
        <v>1991</v>
      </c>
      <c r="B113">
        <v>0.59</v>
      </c>
      <c r="C113">
        <v>0.3</v>
      </c>
      <c r="D113">
        <v>-0.2</v>
      </c>
      <c r="E113">
        <v>0.2</v>
      </c>
      <c r="F113">
        <v>-0.8</v>
      </c>
      <c r="G113">
        <v>-0.6</v>
      </c>
      <c r="H113">
        <v>0.3</v>
      </c>
      <c r="I113">
        <v>1.9</v>
      </c>
      <c r="J113">
        <v>1.8</v>
      </c>
      <c r="K113">
        <v>0.6</v>
      </c>
      <c r="L113">
        <v>-0.3</v>
      </c>
      <c r="M113">
        <v>1.2</v>
      </c>
      <c r="N113">
        <v>0.9</v>
      </c>
      <c r="O113">
        <v>1.9</v>
      </c>
      <c r="P113">
        <v>1.9</v>
      </c>
      <c r="Q113">
        <v>1.3</v>
      </c>
      <c r="R113">
        <v>1</v>
      </c>
      <c r="S113">
        <v>-0.2</v>
      </c>
      <c r="T113">
        <v>1.5</v>
      </c>
      <c r="U113">
        <v>2.2000000000000002</v>
      </c>
      <c r="V113">
        <v>1.6</v>
      </c>
      <c r="W113">
        <v>2.2999999999999998</v>
      </c>
      <c r="X113">
        <v>2</v>
      </c>
      <c r="Y113">
        <v>1.1000000000000001</v>
      </c>
      <c r="Z113">
        <v>-0.2</v>
      </c>
      <c r="AA113">
        <v>1.7</v>
      </c>
      <c r="AB113">
        <v>0.8</v>
      </c>
      <c r="AC113">
        <v>2.2999999999999998</v>
      </c>
      <c r="AD113">
        <v>1.3</v>
      </c>
      <c r="AE113">
        <v>1.1000000000000001</v>
      </c>
      <c r="AF113">
        <v>2.2000000000000002</v>
      </c>
      <c r="AG113">
        <v>-1.3</v>
      </c>
      <c r="AH113">
        <v>0.3</v>
      </c>
      <c r="AI113">
        <v>1.5</v>
      </c>
      <c r="AJ113">
        <v>2.1</v>
      </c>
      <c r="AK113">
        <v>-0.3</v>
      </c>
      <c r="AL113">
        <v>0.2</v>
      </c>
      <c r="AM113">
        <v>2.1</v>
      </c>
      <c r="AN113">
        <v>2.1</v>
      </c>
      <c r="AO113">
        <v>0.3</v>
      </c>
      <c r="AP113">
        <v>1.9</v>
      </c>
      <c r="AQ113">
        <v>0.3</v>
      </c>
      <c r="AR113">
        <v>-1.1000000000000001</v>
      </c>
      <c r="AS113">
        <v>0.6</v>
      </c>
      <c r="AT113">
        <v>1.3</v>
      </c>
      <c r="AU113">
        <v>1</v>
      </c>
      <c r="AV113">
        <v>-0.1</v>
      </c>
      <c r="AW113">
        <v>1.7</v>
      </c>
      <c r="AX113">
        <v>1.6</v>
      </c>
      <c r="AY113">
        <v>1.4</v>
      </c>
      <c r="BA113">
        <f t="shared" si="20"/>
        <v>0.3</v>
      </c>
      <c r="BB113">
        <f t="shared" si="13"/>
        <v>1.7520100120341251</v>
      </c>
      <c r="BC113">
        <f t="shared" si="14"/>
        <v>1.6979838811678816</v>
      </c>
      <c r="BD113">
        <f t="shared" si="15"/>
        <v>1.6929057910766669</v>
      </c>
      <c r="BE113">
        <f t="shared" si="16"/>
        <v>0.3547081121443465</v>
      </c>
      <c r="BF113">
        <f t="shared" si="17"/>
        <v>0.29491394295215251</v>
      </c>
      <c r="BG113">
        <f t="shared" si="18"/>
        <v>-0.48990113972365773</v>
      </c>
      <c r="BH113">
        <f t="shared" si="19"/>
        <v>-0.33322278403543798</v>
      </c>
    </row>
    <row r="114" spans="1:60" x14ac:dyDescent="0.3">
      <c r="A114">
        <v>1992</v>
      </c>
      <c r="B114">
        <v>-1.9</v>
      </c>
      <c r="C114">
        <v>1.1000000000000001</v>
      </c>
      <c r="D114">
        <v>-2</v>
      </c>
      <c r="E114">
        <v>-3</v>
      </c>
      <c r="F114">
        <v>-0.9</v>
      </c>
      <c r="G114">
        <v>0.8</v>
      </c>
      <c r="H114">
        <v>-2</v>
      </c>
      <c r="I114">
        <v>-1.6</v>
      </c>
      <c r="J114">
        <v>-1.5</v>
      </c>
      <c r="K114">
        <v>0.5</v>
      </c>
      <c r="L114">
        <v>-1.2</v>
      </c>
      <c r="M114">
        <v>-4.4000000000000004</v>
      </c>
      <c r="N114">
        <v>0.8</v>
      </c>
      <c r="O114">
        <v>-3.4</v>
      </c>
      <c r="P114">
        <v>-3.4</v>
      </c>
      <c r="Q114">
        <v>-4.8</v>
      </c>
      <c r="R114">
        <v>-2.7</v>
      </c>
      <c r="S114">
        <v>-1.5</v>
      </c>
      <c r="T114">
        <v>-1.6</v>
      </c>
      <c r="U114">
        <v>-1.6</v>
      </c>
      <c r="V114">
        <v>-1.1000000000000001</v>
      </c>
      <c r="W114">
        <v>-3.8</v>
      </c>
      <c r="X114">
        <v>-4.5</v>
      </c>
      <c r="Y114">
        <v>-3.7</v>
      </c>
      <c r="Z114">
        <v>-2.2000000000000002</v>
      </c>
      <c r="AA114">
        <v>-2</v>
      </c>
      <c r="AB114">
        <v>-1.2</v>
      </c>
      <c r="AC114">
        <v>-4.3</v>
      </c>
      <c r="AD114">
        <v>-5</v>
      </c>
      <c r="AE114">
        <v>-1.6</v>
      </c>
      <c r="AF114">
        <v>-1.7</v>
      </c>
      <c r="AG114">
        <v>-1.5</v>
      </c>
      <c r="AH114">
        <v>0.4</v>
      </c>
      <c r="AI114">
        <v>-2.7</v>
      </c>
      <c r="AJ114">
        <v>-3</v>
      </c>
      <c r="AK114">
        <v>-4.2</v>
      </c>
      <c r="AL114">
        <v>2.2000000000000002</v>
      </c>
      <c r="AM114">
        <v>-2.4</v>
      </c>
      <c r="AN114">
        <v>-1</v>
      </c>
      <c r="AO114">
        <v>-0.9</v>
      </c>
      <c r="AP114">
        <v>-5.3</v>
      </c>
      <c r="AQ114">
        <v>-2.6</v>
      </c>
      <c r="AR114">
        <v>-2.1</v>
      </c>
      <c r="AS114">
        <v>-0.2</v>
      </c>
      <c r="AT114">
        <v>-1.7</v>
      </c>
      <c r="AU114">
        <v>-2.1</v>
      </c>
      <c r="AV114">
        <v>2.5</v>
      </c>
      <c r="AW114">
        <v>-4</v>
      </c>
      <c r="AX114">
        <v>-2</v>
      </c>
      <c r="AY114">
        <v>-1.6</v>
      </c>
      <c r="BA114">
        <f t="shared" si="20"/>
        <v>1.1000000000000001</v>
      </c>
      <c r="BB114">
        <f t="shared" si="13"/>
        <v>-3.8536303689421154</v>
      </c>
      <c r="BC114">
        <f t="shared" si="14"/>
        <v>-2.0363898065841335</v>
      </c>
      <c r="BD114">
        <f t="shared" si="15"/>
        <v>-3.2934791692693413</v>
      </c>
      <c r="BE114">
        <f t="shared" si="16"/>
        <v>1.809243217437785</v>
      </c>
      <c r="BF114">
        <f t="shared" si="17"/>
        <v>-1.6586586078925072</v>
      </c>
      <c r="BG114">
        <f t="shared" si="18"/>
        <v>-2.9863743376312892</v>
      </c>
      <c r="BH114">
        <f t="shared" si="19"/>
        <v>-0.49452314686639365</v>
      </c>
    </row>
    <row r="115" spans="1:60" x14ac:dyDescent="0.3">
      <c r="A115">
        <v>1993</v>
      </c>
      <c r="B115">
        <v>-0.98</v>
      </c>
      <c r="C115">
        <v>2.2999999999999998</v>
      </c>
      <c r="D115">
        <v>1.1000000000000001</v>
      </c>
      <c r="E115">
        <v>1.6</v>
      </c>
      <c r="F115">
        <v>-0.6</v>
      </c>
      <c r="G115">
        <v>-1.1000000000000001</v>
      </c>
      <c r="H115">
        <v>-1.1000000000000001</v>
      </c>
      <c r="I115">
        <v>1.8</v>
      </c>
      <c r="J115">
        <v>1.9</v>
      </c>
      <c r="K115">
        <v>1.2</v>
      </c>
      <c r="L115">
        <v>1.7</v>
      </c>
      <c r="M115">
        <v>-1.4</v>
      </c>
      <c r="N115">
        <v>-5.3</v>
      </c>
      <c r="O115">
        <v>0.5</v>
      </c>
      <c r="P115">
        <v>0.7</v>
      </c>
      <c r="Q115">
        <v>-1.1000000000000001</v>
      </c>
      <c r="R115">
        <v>1.2</v>
      </c>
      <c r="S115">
        <v>1</v>
      </c>
      <c r="T115">
        <v>1.3</v>
      </c>
      <c r="U115">
        <v>1.9</v>
      </c>
      <c r="V115">
        <v>0.9</v>
      </c>
      <c r="W115">
        <v>0.6</v>
      </c>
      <c r="X115">
        <v>-1.9</v>
      </c>
      <c r="Y115">
        <v>0.4</v>
      </c>
      <c r="Z115">
        <v>0.9</v>
      </c>
      <c r="AA115">
        <v>-5.0999999999999996</v>
      </c>
      <c r="AB115">
        <v>1.7</v>
      </c>
      <c r="AC115">
        <v>-4.4000000000000004</v>
      </c>
      <c r="AD115">
        <v>-2.8</v>
      </c>
      <c r="AE115">
        <v>1</v>
      </c>
      <c r="AF115">
        <v>1.9</v>
      </c>
      <c r="AG115">
        <v>0.2</v>
      </c>
      <c r="AH115">
        <v>-3</v>
      </c>
      <c r="AI115">
        <v>0.7</v>
      </c>
      <c r="AJ115">
        <v>1.1000000000000001</v>
      </c>
      <c r="AK115">
        <v>0.7</v>
      </c>
      <c r="AL115">
        <v>-3.7</v>
      </c>
      <c r="AM115">
        <v>1.1000000000000001</v>
      </c>
      <c r="AN115">
        <v>1.9</v>
      </c>
      <c r="AO115">
        <v>2.2000000000000002</v>
      </c>
      <c r="AP115">
        <v>-4.2</v>
      </c>
      <c r="AQ115">
        <v>1.5</v>
      </c>
      <c r="AR115">
        <v>0.4</v>
      </c>
      <c r="AS115">
        <v>-2.6</v>
      </c>
      <c r="AT115">
        <v>1.7</v>
      </c>
      <c r="AU115">
        <v>0.6</v>
      </c>
      <c r="AV115">
        <v>-2.2999999999999998</v>
      </c>
      <c r="AW115">
        <v>-0.7</v>
      </c>
      <c r="AX115">
        <v>1.4</v>
      </c>
      <c r="AY115">
        <v>-4.2</v>
      </c>
      <c r="BA115">
        <f t="shared" si="20"/>
        <v>2.2999999999999998</v>
      </c>
      <c r="BB115">
        <f t="shared" si="13"/>
        <v>-0.24198030698202933</v>
      </c>
      <c r="BC115">
        <f t="shared" si="14"/>
        <v>1.0878769788067209</v>
      </c>
      <c r="BD115">
        <f t="shared" si="15"/>
        <v>-4.2801956206140446</v>
      </c>
      <c r="BE115">
        <f t="shared" si="16"/>
        <v>-3.8599505461548818</v>
      </c>
      <c r="BF115">
        <f t="shared" si="17"/>
        <v>1.4153490610692789</v>
      </c>
      <c r="BG115">
        <f t="shared" si="18"/>
        <v>0.15203029220755554</v>
      </c>
      <c r="BH115">
        <f t="shared" si="19"/>
        <v>-1.271047692599123</v>
      </c>
    </row>
    <row r="116" spans="1:60" x14ac:dyDescent="0.3">
      <c r="A116">
        <v>1994</v>
      </c>
      <c r="B116">
        <v>0.86</v>
      </c>
      <c r="C116">
        <v>1.4</v>
      </c>
      <c r="D116">
        <v>-1.4</v>
      </c>
      <c r="E116">
        <v>-1</v>
      </c>
      <c r="F116">
        <v>3.3</v>
      </c>
      <c r="G116">
        <v>2.2000000000000002</v>
      </c>
      <c r="H116">
        <v>2.7</v>
      </c>
      <c r="I116">
        <v>2.5</v>
      </c>
      <c r="J116">
        <v>1.7</v>
      </c>
      <c r="K116">
        <v>-0.1</v>
      </c>
      <c r="L116">
        <v>-1.2</v>
      </c>
      <c r="M116">
        <v>-1.6</v>
      </c>
      <c r="N116">
        <v>2.4</v>
      </c>
      <c r="O116">
        <v>-0.8</v>
      </c>
      <c r="P116">
        <v>-0.5</v>
      </c>
      <c r="Q116">
        <v>0.1</v>
      </c>
      <c r="R116">
        <v>-0.2</v>
      </c>
      <c r="S116">
        <v>-0.8</v>
      </c>
      <c r="T116">
        <v>2.4</v>
      </c>
      <c r="U116">
        <v>1.4</v>
      </c>
      <c r="V116">
        <v>2.1</v>
      </c>
      <c r="W116">
        <v>-0.3</v>
      </c>
      <c r="X116">
        <v>-1</v>
      </c>
      <c r="Y116">
        <v>-0.8</v>
      </c>
      <c r="Z116">
        <v>-1.2</v>
      </c>
      <c r="AA116">
        <v>1.2</v>
      </c>
      <c r="AB116">
        <v>0.3</v>
      </c>
      <c r="AC116">
        <v>-1.2</v>
      </c>
      <c r="AD116">
        <v>-0.5</v>
      </c>
      <c r="AE116">
        <v>2.1</v>
      </c>
      <c r="AF116">
        <v>1.8</v>
      </c>
      <c r="AG116">
        <v>3</v>
      </c>
      <c r="AH116">
        <v>3.4</v>
      </c>
      <c r="AI116">
        <v>1</v>
      </c>
      <c r="AJ116">
        <v>0.2</v>
      </c>
      <c r="AK116">
        <v>-0.2</v>
      </c>
      <c r="AL116">
        <v>1.7</v>
      </c>
      <c r="AM116">
        <v>0.8</v>
      </c>
      <c r="AN116">
        <v>2.5</v>
      </c>
      <c r="AO116">
        <v>-0.4</v>
      </c>
      <c r="AP116">
        <v>-1.2</v>
      </c>
      <c r="AQ116">
        <v>-0.6</v>
      </c>
      <c r="AR116">
        <v>0.9</v>
      </c>
      <c r="AS116">
        <v>3.9</v>
      </c>
      <c r="AT116">
        <v>0.9</v>
      </c>
      <c r="AU116">
        <v>1.5</v>
      </c>
      <c r="AV116">
        <v>1.4</v>
      </c>
      <c r="AW116">
        <v>-0.7</v>
      </c>
      <c r="AX116">
        <v>0.7</v>
      </c>
      <c r="AY116">
        <v>2</v>
      </c>
      <c r="BA116">
        <f t="shared" si="20"/>
        <v>1.4</v>
      </c>
      <c r="BB116">
        <f t="shared" si="13"/>
        <v>-0.74480295797898277</v>
      </c>
      <c r="BC116">
        <f t="shared" si="14"/>
        <v>1.3188478020004355</v>
      </c>
      <c r="BD116">
        <f t="shared" si="15"/>
        <v>0.33738912606135274</v>
      </c>
      <c r="BE116">
        <f t="shared" si="16"/>
        <v>1.8547081121443465</v>
      </c>
      <c r="BF116">
        <f t="shared" si="17"/>
        <v>-0.56223334645966827</v>
      </c>
      <c r="BG116">
        <f t="shared" si="18"/>
        <v>0.55773571336593852</v>
      </c>
      <c r="BH116">
        <f t="shared" si="19"/>
        <v>2.9945463155900742</v>
      </c>
    </row>
    <row r="117" spans="1:60" x14ac:dyDescent="0.3">
      <c r="A117">
        <v>1995</v>
      </c>
      <c r="B117">
        <v>0.4</v>
      </c>
      <c r="C117">
        <v>0.6</v>
      </c>
      <c r="D117">
        <v>0.5</v>
      </c>
      <c r="E117">
        <v>0.5</v>
      </c>
      <c r="F117">
        <v>0.6</v>
      </c>
      <c r="G117">
        <v>-0.4</v>
      </c>
      <c r="H117">
        <v>-0.2</v>
      </c>
      <c r="I117">
        <v>2.2000000000000002</v>
      </c>
      <c r="J117">
        <v>2</v>
      </c>
      <c r="K117">
        <v>0.8</v>
      </c>
      <c r="L117">
        <v>0.4</v>
      </c>
      <c r="M117">
        <v>1.8</v>
      </c>
      <c r="N117">
        <v>-1.7</v>
      </c>
      <c r="O117">
        <v>2.2999999999999998</v>
      </c>
      <c r="P117">
        <v>2.5</v>
      </c>
      <c r="Q117">
        <v>-0.3</v>
      </c>
      <c r="R117">
        <v>1.5</v>
      </c>
      <c r="S117">
        <v>0.5</v>
      </c>
      <c r="T117">
        <v>1.9</v>
      </c>
      <c r="U117">
        <v>2.1</v>
      </c>
      <c r="V117">
        <v>2.5</v>
      </c>
      <c r="W117">
        <v>3.7</v>
      </c>
      <c r="X117">
        <v>2.5</v>
      </c>
      <c r="Y117">
        <v>0.7</v>
      </c>
      <c r="Z117">
        <v>0.2</v>
      </c>
      <c r="AA117">
        <v>-0.6</v>
      </c>
      <c r="AB117">
        <v>0.6</v>
      </c>
      <c r="AC117">
        <v>1.5</v>
      </c>
      <c r="AD117">
        <v>0.5</v>
      </c>
      <c r="AE117">
        <v>2.2999999999999998</v>
      </c>
      <c r="AF117">
        <v>2.1</v>
      </c>
      <c r="AG117">
        <v>0.3</v>
      </c>
      <c r="AH117">
        <v>-1.6</v>
      </c>
      <c r="AI117">
        <v>2.6</v>
      </c>
      <c r="AJ117">
        <v>2.6</v>
      </c>
      <c r="AK117">
        <v>-0.9</v>
      </c>
      <c r="AL117">
        <v>-1.1000000000000001</v>
      </c>
      <c r="AM117">
        <v>2.4</v>
      </c>
      <c r="AN117">
        <v>2.2000000000000002</v>
      </c>
      <c r="AO117">
        <v>0.4</v>
      </c>
      <c r="AP117">
        <v>0.7</v>
      </c>
      <c r="AQ117">
        <v>0.6</v>
      </c>
      <c r="AR117">
        <v>-0.5</v>
      </c>
      <c r="AS117">
        <v>-1.1000000000000001</v>
      </c>
      <c r="AT117">
        <v>1.4</v>
      </c>
      <c r="AU117">
        <v>2.2000000000000002</v>
      </c>
      <c r="AV117">
        <v>-0.8</v>
      </c>
      <c r="AW117">
        <v>3.6</v>
      </c>
      <c r="AX117">
        <v>2.1</v>
      </c>
      <c r="AY117">
        <v>-0.4</v>
      </c>
      <c r="BA117">
        <f t="shared" si="20"/>
        <v>0.6</v>
      </c>
      <c r="BB117">
        <f t="shared" si="13"/>
        <v>2.4051491739400799</v>
      </c>
      <c r="BC117">
        <f t="shared" si="14"/>
        <v>2.3566941722276469</v>
      </c>
      <c r="BD117">
        <f t="shared" si="15"/>
        <v>0.1482380790322789</v>
      </c>
      <c r="BE117">
        <f t="shared" si="16"/>
        <v>-1.2209868735132225</v>
      </c>
      <c r="BF117">
        <f t="shared" si="17"/>
        <v>0.65367537380222185</v>
      </c>
      <c r="BG117">
        <f t="shared" si="18"/>
        <v>-0.52694130824046204</v>
      </c>
      <c r="BH117">
        <f t="shared" si="19"/>
        <v>-0.35634167310242332</v>
      </c>
    </row>
    <row r="118" spans="1:60" x14ac:dyDescent="0.3">
      <c r="A118">
        <v>1996</v>
      </c>
      <c r="B118">
        <v>0.57999999999999996</v>
      </c>
      <c r="C118">
        <v>-0.3</v>
      </c>
      <c r="D118">
        <v>-0.8</v>
      </c>
      <c r="E118">
        <v>-1</v>
      </c>
      <c r="F118">
        <v>2.9</v>
      </c>
      <c r="G118">
        <v>2.9</v>
      </c>
      <c r="H118">
        <v>1.4</v>
      </c>
      <c r="I118">
        <v>0.6</v>
      </c>
      <c r="J118">
        <v>-0.1</v>
      </c>
      <c r="K118">
        <v>0.2</v>
      </c>
      <c r="L118">
        <v>-0.5</v>
      </c>
      <c r="M118">
        <v>-1.5</v>
      </c>
      <c r="N118">
        <v>1.5</v>
      </c>
      <c r="O118">
        <v>-1</v>
      </c>
      <c r="P118">
        <v>-0.7</v>
      </c>
      <c r="Q118">
        <v>-1.3</v>
      </c>
      <c r="R118">
        <v>-1</v>
      </c>
      <c r="S118">
        <v>-0.7</v>
      </c>
      <c r="T118">
        <v>0.7</v>
      </c>
      <c r="U118">
        <v>-0.2</v>
      </c>
      <c r="V118">
        <v>0.5</v>
      </c>
      <c r="W118">
        <v>-0.2</v>
      </c>
      <c r="X118">
        <v>0.1</v>
      </c>
      <c r="Y118">
        <v>-1.3</v>
      </c>
      <c r="Z118">
        <v>-0.9</v>
      </c>
      <c r="AA118">
        <v>1.6</v>
      </c>
      <c r="AB118">
        <v>-0.5</v>
      </c>
      <c r="AC118">
        <v>0.6</v>
      </c>
      <c r="AD118">
        <v>-1.1000000000000001</v>
      </c>
      <c r="AE118">
        <v>0.9</v>
      </c>
      <c r="AF118">
        <v>0</v>
      </c>
      <c r="AG118">
        <v>1.4</v>
      </c>
      <c r="AH118">
        <v>2.9</v>
      </c>
      <c r="AI118">
        <v>0.4</v>
      </c>
      <c r="AJ118">
        <v>-0.3</v>
      </c>
      <c r="AK118">
        <v>-1.2</v>
      </c>
      <c r="AL118">
        <v>2</v>
      </c>
      <c r="AM118">
        <v>-0.1</v>
      </c>
      <c r="AN118">
        <v>0.7</v>
      </c>
      <c r="AO118">
        <v>-0.3</v>
      </c>
      <c r="AP118">
        <v>-0.2</v>
      </c>
      <c r="AQ118">
        <v>-0.9</v>
      </c>
      <c r="AR118">
        <v>0.4</v>
      </c>
      <c r="AS118">
        <v>3</v>
      </c>
      <c r="AT118">
        <v>-0.4</v>
      </c>
      <c r="AU118">
        <v>0.6</v>
      </c>
      <c r="AV118">
        <v>1.1000000000000001</v>
      </c>
      <c r="AW118">
        <v>-0.8</v>
      </c>
      <c r="AX118">
        <v>-0.5</v>
      </c>
      <c r="AY118">
        <v>1.8</v>
      </c>
      <c r="BA118">
        <f t="shared" si="20"/>
        <v>-0.3</v>
      </c>
      <c r="BB118">
        <f t="shared" si="13"/>
        <v>-0.69931553117912071</v>
      </c>
      <c r="BC118">
        <f t="shared" si="14"/>
        <v>0.1938590588747173</v>
      </c>
      <c r="BD118">
        <f t="shared" si="15"/>
        <v>0.75248865951846566</v>
      </c>
      <c r="BE118">
        <f t="shared" si="16"/>
        <v>1.587372132023813</v>
      </c>
      <c r="BF118">
        <f t="shared" si="17"/>
        <v>-0.61410086594034297</v>
      </c>
      <c r="BG118">
        <f t="shared" si="18"/>
        <v>-0.20438687920775728</v>
      </c>
      <c r="BH118">
        <f t="shared" si="19"/>
        <v>2.4203230506943334</v>
      </c>
    </row>
    <row r="119" spans="1:60" x14ac:dyDescent="0.3">
      <c r="A119">
        <v>1997</v>
      </c>
      <c r="B119">
        <v>-0.32</v>
      </c>
      <c r="C119">
        <v>2.8</v>
      </c>
      <c r="D119">
        <v>-1.6</v>
      </c>
      <c r="E119">
        <v>-1</v>
      </c>
      <c r="F119">
        <v>0.1</v>
      </c>
      <c r="G119">
        <v>0.2</v>
      </c>
      <c r="H119">
        <v>0.3</v>
      </c>
      <c r="I119">
        <v>0.3</v>
      </c>
      <c r="J119">
        <v>-0.3</v>
      </c>
      <c r="K119">
        <v>0.2</v>
      </c>
      <c r="L119">
        <v>-1.6</v>
      </c>
      <c r="M119">
        <v>-0.4</v>
      </c>
      <c r="N119">
        <v>-0.1</v>
      </c>
      <c r="O119">
        <v>-1.3</v>
      </c>
      <c r="P119">
        <v>-1.5</v>
      </c>
      <c r="Q119">
        <v>-1.3</v>
      </c>
      <c r="R119">
        <v>-1.4</v>
      </c>
      <c r="S119">
        <v>-0.2</v>
      </c>
      <c r="T119">
        <v>0.3</v>
      </c>
      <c r="U119">
        <v>-0.4</v>
      </c>
      <c r="V119">
        <v>0.3</v>
      </c>
      <c r="W119">
        <v>-0.3</v>
      </c>
      <c r="X119">
        <v>0.3</v>
      </c>
      <c r="Y119">
        <v>-1.2</v>
      </c>
      <c r="Z119">
        <v>-1.2</v>
      </c>
      <c r="AA119">
        <v>0.6</v>
      </c>
      <c r="AB119">
        <v>-1.4</v>
      </c>
      <c r="AC119">
        <v>1.5</v>
      </c>
      <c r="AD119">
        <v>-0.1</v>
      </c>
      <c r="AE119">
        <v>0.2</v>
      </c>
      <c r="AF119">
        <v>-0.3</v>
      </c>
      <c r="AG119">
        <v>0.1</v>
      </c>
      <c r="AH119">
        <v>-0.1</v>
      </c>
      <c r="AI119">
        <v>-0.3</v>
      </c>
      <c r="AJ119">
        <v>-1.4</v>
      </c>
      <c r="AK119">
        <v>-1.8</v>
      </c>
      <c r="AL119">
        <v>0.3</v>
      </c>
      <c r="AM119">
        <v>-0.9</v>
      </c>
      <c r="AN119">
        <v>0.8</v>
      </c>
      <c r="AO119">
        <v>-1.5</v>
      </c>
      <c r="AP119">
        <v>0</v>
      </c>
      <c r="AQ119">
        <v>-1.4</v>
      </c>
      <c r="AR119">
        <v>-0.6</v>
      </c>
      <c r="AS119">
        <v>0.1</v>
      </c>
      <c r="AT119">
        <v>-0.9</v>
      </c>
      <c r="AU119">
        <v>-0.3</v>
      </c>
      <c r="AV119">
        <v>0.4</v>
      </c>
      <c r="AW119">
        <v>-0.7</v>
      </c>
      <c r="AX119">
        <v>-1.1000000000000001</v>
      </c>
      <c r="AY119">
        <v>0.5</v>
      </c>
      <c r="BA119">
        <f t="shared" si="20"/>
        <v>2.8</v>
      </c>
      <c r="BB119">
        <f t="shared" si="13"/>
        <v>-0.71331403697921103</v>
      </c>
      <c r="BC119">
        <f t="shared" si="14"/>
        <v>-0.37752520780948817</v>
      </c>
      <c r="BD119">
        <f t="shared" si="15"/>
        <v>0.49904063618701344</v>
      </c>
      <c r="BE119">
        <f t="shared" si="16"/>
        <v>0.192228564900011</v>
      </c>
      <c r="BF119">
        <f t="shared" si="17"/>
        <v>-1.0759980986702626</v>
      </c>
      <c r="BG119">
        <f t="shared" si="18"/>
        <v>-0.93906718076925877</v>
      </c>
      <c r="BH119">
        <f t="shared" si="19"/>
        <v>0.12090838882655515</v>
      </c>
    </row>
    <row r="120" spans="1:60" x14ac:dyDescent="0.3">
      <c r="A120">
        <v>1998</v>
      </c>
      <c r="B120">
        <v>1.1499999999999999</v>
      </c>
      <c r="C120">
        <v>0.3</v>
      </c>
      <c r="D120">
        <v>1.9</v>
      </c>
      <c r="E120">
        <v>2.9</v>
      </c>
      <c r="F120">
        <v>0.5</v>
      </c>
      <c r="G120">
        <v>0.6</v>
      </c>
      <c r="H120">
        <v>0.4</v>
      </c>
      <c r="I120">
        <v>1.1000000000000001</v>
      </c>
      <c r="J120">
        <v>0.9</v>
      </c>
      <c r="K120">
        <v>3</v>
      </c>
      <c r="L120">
        <v>2.2000000000000002</v>
      </c>
      <c r="M120">
        <v>-0.2</v>
      </c>
      <c r="N120">
        <v>1.4</v>
      </c>
      <c r="O120">
        <v>0.5</v>
      </c>
      <c r="P120">
        <v>0.4</v>
      </c>
      <c r="Q120">
        <v>0.5</v>
      </c>
      <c r="R120">
        <v>0.5</v>
      </c>
      <c r="S120">
        <v>3.1</v>
      </c>
      <c r="T120">
        <v>1.1000000000000001</v>
      </c>
      <c r="U120">
        <v>0.7</v>
      </c>
      <c r="V120">
        <v>0.8</v>
      </c>
      <c r="W120">
        <v>1.5</v>
      </c>
      <c r="X120">
        <v>0.4</v>
      </c>
      <c r="Y120">
        <v>0.6</v>
      </c>
      <c r="Z120">
        <v>2.2000000000000002</v>
      </c>
      <c r="AA120">
        <v>1.2</v>
      </c>
      <c r="AB120">
        <v>1.5</v>
      </c>
      <c r="AC120">
        <v>0.6</v>
      </c>
      <c r="AD120">
        <v>-0.5</v>
      </c>
      <c r="AE120">
        <v>0.9</v>
      </c>
      <c r="AF120">
        <v>1.1000000000000001</v>
      </c>
      <c r="AG120">
        <v>1</v>
      </c>
      <c r="AH120">
        <v>0.2</v>
      </c>
      <c r="AI120">
        <v>0.6</v>
      </c>
      <c r="AJ120">
        <v>0.4</v>
      </c>
      <c r="AK120">
        <v>3</v>
      </c>
      <c r="AL120">
        <v>2.2999999999999998</v>
      </c>
      <c r="AM120">
        <v>0.2</v>
      </c>
      <c r="AN120">
        <v>1.5</v>
      </c>
      <c r="AO120">
        <v>2.1</v>
      </c>
      <c r="AP120">
        <v>-0.5</v>
      </c>
      <c r="AQ120">
        <v>1.1000000000000001</v>
      </c>
      <c r="AR120">
        <v>2.9</v>
      </c>
      <c r="AS120">
        <v>0.1</v>
      </c>
      <c r="AT120">
        <v>1</v>
      </c>
      <c r="AU120">
        <v>0.7</v>
      </c>
      <c r="AV120">
        <v>3.1</v>
      </c>
      <c r="AW120">
        <v>0.8</v>
      </c>
      <c r="AX120">
        <v>0.3</v>
      </c>
      <c r="AY120">
        <v>-0.2</v>
      </c>
      <c r="BA120">
        <f t="shared" si="20"/>
        <v>0.3</v>
      </c>
      <c r="BB120">
        <f t="shared" si="13"/>
        <v>0.55573365662928187</v>
      </c>
      <c r="BC120">
        <f t="shared" si="14"/>
        <v>0.58540501980703941</v>
      </c>
      <c r="BD120">
        <f t="shared" si="15"/>
        <v>0.25914928080023092</v>
      </c>
      <c r="BE120">
        <f t="shared" si="16"/>
        <v>2.2134170077159423</v>
      </c>
      <c r="BF120">
        <f t="shared" si="17"/>
        <v>2.0131734704836459</v>
      </c>
      <c r="BG120">
        <f t="shared" si="18"/>
        <v>2.4399109795889604</v>
      </c>
      <c r="BH120">
        <f t="shared" si="19"/>
        <v>0.50007373191309545</v>
      </c>
    </row>
    <row r="121" spans="1:60" x14ac:dyDescent="0.3">
      <c r="A121">
        <v>1999</v>
      </c>
      <c r="B121">
        <v>0.44</v>
      </c>
      <c r="C121">
        <v>1.3</v>
      </c>
      <c r="D121">
        <v>0.8</v>
      </c>
      <c r="E121">
        <v>1.1000000000000001</v>
      </c>
      <c r="F121">
        <v>-0.4</v>
      </c>
      <c r="G121">
        <v>-1</v>
      </c>
      <c r="H121">
        <v>0.3</v>
      </c>
      <c r="I121">
        <v>2.9</v>
      </c>
      <c r="J121">
        <v>2.2999999999999998</v>
      </c>
      <c r="K121">
        <v>1</v>
      </c>
      <c r="L121">
        <v>0.9</v>
      </c>
      <c r="M121">
        <v>0.4</v>
      </c>
      <c r="N121">
        <v>-0.2</v>
      </c>
      <c r="O121">
        <v>0.7</v>
      </c>
      <c r="P121">
        <v>1.3</v>
      </c>
      <c r="Q121">
        <v>-0.2</v>
      </c>
      <c r="R121">
        <v>1.6</v>
      </c>
      <c r="S121">
        <v>1.1000000000000001</v>
      </c>
      <c r="T121">
        <v>2.7</v>
      </c>
      <c r="U121">
        <v>2.1</v>
      </c>
      <c r="V121">
        <v>2.8</v>
      </c>
      <c r="W121">
        <v>2.1</v>
      </c>
      <c r="X121">
        <v>1</v>
      </c>
      <c r="Y121">
        <v>0.6</v>
      </c>
      <c r="Z121">
        <v>1</v>
      </c>
      <c r="AA121">
        <v>-0.2</v>
      </c>
      <c r="AB121">
        <v>0.9</v>
      </c>
      <c r="AC121">
        <v>0.1</v>
      </c>
      <c r="AD121">
        <v>-0.1</v>
      </c>
      <c r="AE121">
        <v>2.6</v>
      </c>
      <c r="AF121">
        <v>3.1</v>
      </c>
      <c r="AG121">
        <v>-0.3</v>
      </c>
      <c r="AH121">
        <v>-0.4</v>
      </c>
      <c r="AI121">
        <v>2</v>
      </c>
      <c r="AJ121">
        <v>1.7</v>
      </c>
      <c r="AK121">
        <v>0.4</v>
      </c>
      <c r="AL121">
        <v>-0.4</v>
      </c>
      <c r="AM121">
        <v>1.6</v>
      </c>
      <c r="AN121">
        <v>3.2</v>
      </c>
      <c r="AO121">
        <v>1</v>
      </c>
      <c r="AP121">
        <v>0.2</v>
      </c>
      <c r="AQ121">
        <v>1.3</v>
      </c>
      <c r="AR121">
        <v>0.5</v>
      </c>
      <c r="AS121">
        <v>0</v>
      </c>
      <c r="AT121">
        <v>1.5</v>
      </c>
      <c r="AU121">
        <v>2.2999999999999998</v>
      </c>
      <c r="AV121">
        <v>-0.6</v>
      </c>
      <c r="AW121">
        <v>1.4</v>
      </c>
      <c r="AX121">
        <v>1.6</v>
      </c>
      <c r="AY121">
        <v>0.4</v>
      </c>
      <c r="BA121">
        <f t="shared" si="20"/>
        <v>1.3</v>
      </c>
      <c r="BB121">
        <f t="shared" si="13"/>
        <v>1.1018500789599655</v>
      </c>
      <c r="BC121">
        <f t="shared" si="14"/>
        <v>2.1309257956965855</v>
      </c>
      <c r="BD121">
        <f t="shared" si="15"/>
        <v>5.1924543257529099E-2</v>
      </c>
      <c r="BE121">
        <f t="shared" si="16"/>
        <v>-0.38678456158676666</v>
      </c>
      <c r="BF121">
        <f t="shared" si="17"/>
        <v>1.0886908668552084</v>
      </c>
      <c r="BG121">
        <f t="shared" si="18"/>
        <v>0.34427817906611174</v>
      </c>
      <c r="BH121">
        <f t="shared" si="19"/>
        <v>-0.36488962070322178</v>
      </c>
    </row>
    <row r="122" spans="1:60" x14ac:dyDescent="0.3">
      <c r="A122">
        <v>2000</v>
      </c>
      <c r="B122">
        <v>0.92</v>
      </c>
      <c r="C122">
        <v>-0.4</v>
      </c>
      <c r="D122">
        <v>1.3</v>
      </c>
      <c r="E122">
        <v>1</v>
      </c>
      <c r="F122">
        <v>2.2999999999999998</v>
      </c>
      <c r="G122">
        <v>1.4</v>
      </c>
      <c r="H122">
        <v>2.8</v>
      </c>
      <c r="I122">
        <v>-1</v>
      </c>
      <c r="J122">
        <v>-0.3</v>
      </c>
      <c r="K122">
        <v>1</v>
      </c>
      <c r="L122">
        <v>0.7</v>
      </c>
      <c r="M122">
        <v>-0.6</v>
      </c>
      <c r="N122">
        <v>2</v>
      </c>
      <c r="O122">
        <v>-0.8</v>
      </c>
      <c r="P122">
        <v>-1</v>
      </c>
      <c r="Q122">
        <v>1.5</v>
      </c>
      <c r="R122">
        <v>-0.4</v>
      </c>
      <c r="S122">
        <v>1.3</v>
      </c>
      <c r="T122">
        <v>-0.8</v>
      </c>
      <c r="U122">
        <v>-0.7</v>
      </c>
      <c r="V122">
        <v>-0.9</v>
      </c>
      <c r="W122">
        <v>-0.5</v>
      </c>
      <c r="X122">
        <v>-0.4</v>
      </c>
      <c r="Y122">
        <v>0.1</v>
      </c>
      <c r="Z122">
        <v>1.4</v>
      </c>
      <c r="AA122">
        <v>1.7</v>
      </c>
      <c r="AB122">
        <v>-0.3</v>
      </c>
      <c r="AC122">
        <v>-0.1</v>
      </c>
      <c r="AD122">
        <v>1.4</v>
      </c>
      <c r="AE122">
        <v>-1</v>
      </c>
      <c r="AF122">
        <v>-0.4</v>
      </c>
      <c r="AG122">
        <v>1.9</v>
      </c>
      <c r="AH122">
        <v>2.2000000000000002</v>
      </c>
      <c r="AI122">
        <v>-1.3</v>
      </c>
      <c r="AJ122">
        <v>-1.1000000000000001</v>
      </c>
      <c r="AK122">
        <v>0.3</v>
      </c>
      <c r="AL122">
        <v>1.4</v>
      </c>
      <c r="AM122">
        <v>-1.2</v>
      </c>
      <c r="AN122">
        <v>-0.1</v>
      </c>
      <c r="AO122">
        <v>0.5</v>
      </c>
      <c r="AP122">
        <v>0.6</v>
      </c>
      <c r="AQ122">
        <v>0.4</v>
      </c>
      <c r="AR122">
        <v>1</v>
      </c>
      <c r="AS122">
        <v>3.1</v>
      </c>
      <c r="AT122">
        <v>-0.5</v>
      </c>
      <c r="AU122">
        <v>-1.2</v>
      </c>
      <c r="AV122">
        <v>0</v>
      </c>
      <c r="AW122">
        <v>-0.5</v>
      </c>
      <c r="AX122">
        <v>-0.7</v>
      </c>
      <c r="AY122">
        <v>2.5</v>
      </c>
      <c r="BA122">
        <f t="shared" si="20"/>
        <v>-0.4</v>
      </c>
      <c r="BB122">
        <f t="shared" si="13"/>
        <v>-0.53461980664874231</v>
      </c>
      <c r="BC122">
        <f t="shared" si="14"/>
        <v>-1.0171686305063823</v>
      </c>
      <c r="BD122">
        <f t="shared" si="15"/>
        <v>1.3705100093480893</v>
      </c>
      <c r="BE122">
        <f t="shared" si="16"/>
        <v>1.2227381598436411</v>
      </c>
      <c r="BF122">
        <f t="shared" si="17"/>
        <v>0.62641973246142657</v>
      </c>
      <c r="BG122">
        <f t="shared" si="18"/>
        <v>0.98265000935394597</v>
      </c>
      <c r="BH122">
        <f t="shared" si="19"/>
        <v>2.1803489880076357</v>
      </c>
    </row>
    <row r="123" spans="1:60" x14ac:dyDescent="0.3">
      <c r="A123">
        <v>2001</v>
      </c>
      <c r="B123">
        <v>1.27</v>
      </c>
      <c r="C123">
        <v>0.6</v>
      </c>
      <c r="D123">
        <v>-0.9</v>
      </c>
      <c r="E123">
        <v>0.7</v>
      </c>
      <c r="F123">
        <v>1.5</v>
      </c>
      <c r="G123">
        <v>1.7</v>
      </c>
      <c r="H123">
        <v>2.5</v>
      </c>
      <c r="I123">
        <v>1.5</v>
      </c>
      <c r="J123">
        <v>1.1000000000000001</v>
      </c>
      <c r="K123">
        <v>0.4</v>
      </c>
      <c r="L123">
        <v>-0.4</v>
      </c>
      <c r="M123">
        <v>0.5</v>
      </c>
      <c r="N123">
        <v>1.9</v>
      </c>
      <c r="O123">
        <v>-0.1</v>
      </c>
      <c r="P123">
        <v>-0.2</v>
      </c>
      <c r="Q123">
        <v>1.8</v>
      </c>
      <c r="R123">
        <v>-0.1</v>
      </c>
      <c r="S123">
        <v>-0.4</v>
      </c>
      <c r="T123">
        <v>1.6</v>
      </c>
      <c r="U123">
        <v>0.6</v>
      </c>
      <c r="V123">
        <v>2</v>
      </c>
      <c r="W123">
        <v>1.8</v>
      </c>
      <c r="X123">
        <v>2</v>
      </c>
      <c r="Y123">
        <v>0.4</v>
      </c>
      <c r="Z123">
        <v>-0.7</v>
      </c>
      <c r="AA123">
        <v>2.1</v>
      </c>
      <c r="AB123">
        <v>-0.2</v>
      </c>
      <c r="AC123">
        <v>1.4</v>
      </c>
      <c r="AD123">
        <v>1.5</v>
      </c>
      <c r="AE123">
        <v>1.7</v>
      </c>
      <c r="AF123">
        <v>1.3</v>
      </c>
      <c r="AG123">
        <v>1.8</v>
      </c>
      <c r="AH123">
        <v>2.4</v>
      </c>
      <c r="AI123">
        <v>1</v>
      </c>
      <c r="AJ123">
        <v>0.2</v>
      </c>
      <c r="AK123">
        <v>1.9</v>
      </c>
      <c r="AL123">
        <v>0.8</v>
      </c>
      <c r="AM123">
        <v>0.5</v>
      </c>
      <c r="AN123">
        <v>2</v>
      </c>
      <c r="AO123">
        <v>-0.1</v>
      </c>
      <c r="AP123">
        <v>1.7</v>
      </c>
      <c r="AQ123">
        <v>-0.4</v>
      </c>
      <c r="AR123">
        <v>1.6</v>
      </c>
      <c r="AS123">
        <v>2.5</v>
      </c>
      <c r="AT123">
        <v>-0.1</v>
      </c>
      <c r="AU123">
        <v>1.4</v>
      </c>
      <c r="AV123">
        <v>-0.1</v>
      </c>
      <c r="AW123">
        <v>1.5</v>
      </c>
      <c r="AX123">
        <v>-0.2</v>
      </c>
      <c r="AY123">
        <v>3.3</v>
      </c>
      <c r="BA123">
        <f t="shared" si="20"/>
        <v>0.6</v>
      </c>
      <c r="BB123">
        <f t="shared" si="13"/>
        <v>0.87922033185553683</v>
      </c>
      <c r="BC123">
        <f t="shared" si="14"/>
        <v>0.98063210511137999</v>
      </c>
      <c r="BD123">
        <f t="shared" si="15"/>
        <v>2.082306479475128</v>
      </c>
      <c r="BE123">
        <f t="shared" si="16"/>
        <v>0.92691195012179861</v>
      </c>
      <c r="BF123">
        <f t="shared" si="17"/>
        <v>-0.19483598047755998</v>
      </c>
      <c r="BG123">
        <f t="shared" si="18"/>
        <v>1.6897330116547737</v>
      </c>
      <c r="BH123">
        <f t="shared" si="19"/>
        <v>2.0131745522899149</v>
      </c>
    </row>
    <row r="124" spans="1:60" x14ac:dyDescent="0.3">
      <c r="A124">
        <v>2002</v>
      </c>
      <c r="B124">
        <v>1.79</v>
      </c>
      <c r="C124">
        <v>0.4</v>
      </c>
      <c r="D124">
        <v>0.2</v>
      </c>
      <c r="E124">
        <v>0.3</v>
      </c>
      <c r="F124">
        <v>3</v>
      </c>
      <c r="G124">
        <v>2.1</v>
      </c>
      <c r="H124">
        <v>3.8</v>
      </c>
      <c r="I124">
        <v>1.9</v>
      </c>
      <c r="J124">
        <v>3</v>
      </c>
      <c r="K124">
        <v>0.2</v>
      </c>
      <c r="L124">
        <v>0.6</v>
      </c>
      <c r="M124">
        <v>1.8</v>
      </c>
      <c r="N124">
        <v>1.4</v>
      </c>
      <c r="O124">
        <v>2.2000000000000002</v>
      </c>
      <c r="P124">
        <v>2.5</v>
      </c>
      <c r="Q124">
        <v>2.2000000000000002</v>
      </c>
      <c r="R124">
        <v>2.1</v>
      </c>
      <c r="S124">
        <v>-0.1</v>
      </c>
      <c r="T124">
        <v>1.7</v>
      </c>
      <c r="U124">
        <v>2.9</v>
      </c>
      <c r="V124">
        <v>0.8</v>
      </c>
      <c r="W124">
        <v>3</v>
      </c>
      <c r="X124">
        <v>2.2999999999999998</v>
      </c>
      <c r="Y124">
        <v>1.4</v>
      </c>
      <c r="Z124">
        <v>-0.1</v>
      </c>
      <c r="AA124">
        <v>0.8</v>
      </c>
      <c r="AB124">
        <v>1.6</v>
      </c>
      <c r="AC124">
        <v>1.6</v>
      </c>
      <c r="AD124">
        <v>3.4</v>
      </c>
      <c r="AE124">
        <v>1.5</v>
      </c>
      <c r="AF124">
        <v>2.8</v>
      </c>
      <c r="AG124">
        <v>2.7</v>
      </c>
      <c r="AH124">
        <v>2.7</v>
      </c>
      <c r="AI124">
        <v>1.9</v>
      </c>
      <c r="AJ124">
        <v>2.9</v>
      </c>
      <c r="AK124">
        <v>-0.2</v>
      </c>
      <c r="AL124">
        <v>1.9</v>
      </c>
      <c r="AM124">
        <v>2.4</v>
      </c>
      <c r="AN124">
        <v>2</v>
      </c>
      <c r="AO124">
        <v>1.3</v>
      </c>
      <c r="AP124">
        <v>3.1</v>
      </c>
      <c r="AQ124">
        <v>1.6</v>
      </c>
      <c r="AR124">
        <v>0.1</v>
      </c>
      <c r="AS124">
        <v>3.6</v>
      </c>
      <c r="AT124">
        <v>2.2000000000000002</v>
      </c>
      <c r="AU124">
        <v>1.1000000000000001</v>
      </c>
      <c r="AV124">
        <v>1.3</v>
      </c>
      <c r="AW124">
        <v>2.2999999999999998</v>
      </c>
      <c r="AX124">
        <v>2</v>
      </c>
      <c r="AY124">
        <v>2.5</v>
      </c>
      <c r="BA124">
        <f t="shared" si="20"/>
        <v>0.4</v>
      </c>
      <c r="BB124">
        <f t="shared" si="13"/>
        <v>2.246145724754061</v>
      </c>
      <c r="BC124">
        <f t="shared" si="14"/>
        <v>1.8837526624404903</v>
      </c>
      <c r="BD124">
        <f t="shared" si="15"/>
        <v>2.0802158676276101</v>
      </c>
      <c r="BE124">
        <f t="shared" si="16"/>
        <v>1.5687126902973352</v>
      </c>
      <c r="BF124">
        <f t="shared" si="17"/>
        <v>0.82461685023647291</v>
      </c>
      <c r="BG124">
        <f t="shared" si="18"/>
        <v>0.46715890289146261</v>
      </c>
      <c r="BH124">
        <f t="shared" si="19"/>
        <v>2.8873838285223017</v>
      </c>
    </row>
    <row r="125" spans="1:60" x14ac:dyDescent="0.3">
      <c r="A125">
        <v>2003</v>
      </c>
      <c r="B125">
        <v>1.33</v>
      </c>
      <c r="C125">
        <v>1.3</v>
      </c>
      <c r="D125">
        <v>-1.1000000000000001</v>
      </c>
      <c r="E125">
        <v>-0.7</v>
      </c>
      <c r="F125">
        <v>2.7</v>
      </c>
      <c r="G125">
        <v>2.8</v>
      </c>
      <c r="H125">
        <v>2.5</v>
      </c>
      <c r="I125">
        <v>1.3</v>
      </c>
      <c r="J125">
        <v>1</v>
      </c>
      <c r="K125">
        <v>0.4</v>
      </c>
      <c r="L125">
        <v>-0.7</v>
      </c>
      <c r="M125">
        <v>0</v>
      </c>
      <c r="N125">
        <v>3.9</v>
      </c>
      <c r="O125">
        <v>-0.8</v>
      </c>
      <c r="P125">
        <v>-1.1000000000000001</v>
      </c>
      <c r="Q125">
        <v>1</v>
      </c>
      <c r="R125">
        <v>-1.2</v>
      </c>
      <c r="S125">
        <v>0</v>
      </c>
      <c r="T125">
        <v>1.6</v>
      </c>
      <c r="U125">
        <v>0.7</v>
      </c>
      <c r="V125">
        <v>1.7</v>
      </c>
      <c r="W125">
        <v>0.5</v>
      </c>
      <c r="X125">
        <v>1.2</v>
      </c>
      <c r="Y125">
        <v>-0.1</v>
      </c>
      <c r="Z125">
        <v>-0.8</v>
      </c>
      <c r="AA125">
        <v>3.5</v>
      </c>
      <c r="AB125">
        <v>0.1</v>
      </c>
      <c r="AC125">
        <v>1.7</v>
      </c>
      <c r="AD125">
        <v>1</v>
      </c>
      <c r="AE125">
        <v>2</v>
      </c>
      <c r="AF125">
        <v>1.1000000000000001</v>
      </c>
      <c r="AG125">
        <v>2.2999999999999998</v>
      </c>
      <c r="AH125">
        <v>3.7</v>
      </c>
      <c r="AI125">
        <v>0.7</v>
      </c>
      <c r="AJ125">
        <v>-0.8</v>
      </c>
      <c r="AK125">
        <v>0</v>
      </c>
      <c r="AL125">
        <v>4</v>
      </c>
      <c r="AM125">
        <v>-0.1</v>
      </c>
      <c r="AN125">
        <v>1.7</v>
      </c>
      <c r="AO125">
        <v>-0.3</v>
      </c>
      <c r="AP125">
        <v>1.4</v>
      </c>
      <c r="AQ125">
        <v>-1</v>
      </c>
      <c r="AR125">
        <v>-0.1</v>
      </c>
      <c r="AS125">
        <v>3.7</v>
      </c>
      <c r="AT125">
        <v>0.1</v>
      </c>
      <c r="AU125">
        <v>1.7</v>
      </c>
      <c r="AV125">
        <v>2.9</v>
      </c>
      <c r="AW125">
        <v>0.7</v>
      </c>
      <c r="AX125">
        <v>-0.5</v>
      </c>
      <c r="AY125">
        <v>2.7</v>
      </c>
      <c r="BA125">
        <f t="shared" si="20"/>
        <v>1.3</v>
      </c>
      <c r="BB125">
        <f t="shared" si="13"/>
        <v>8.5720772510300594E-2</v>
      </c>
      <c r="BC125">
        <f t="shared" si="14"/>
        <v>0.70759548106062531</v>
      </c>
      <c r="BD125">
        <f t="shared" si="15"/>
        <v>2.3085756872137955</v>
      </c>
      <c r="BE125">
        <f t="shared" si="16"/>
        <v>3.6680300476992942</v>
      </c>
      <c r="BF125">
        <f t="shared" si="17"/>
        <v>-0.47197149596464638</v>
      </c>
      <c r="BG125">
        <f t="shared" si="18"/>
        <v>0.13518128433323373</v>
      </c>
      <c r="BH125">
        <f t="shared" si="19"/>
        <v>2.9015250557360805</v>
      </c>
    </row>
    <row r="126" spans="1:60" x14ac:dyDescent="0.3">
      <c r="A126">
        <v>2004</v>
      </c>
      <c r="B126">
        <v>-1.02</v>
      </c>
      <c r="C126">
        <v>5.4</v>
      </c>
      <c r="D126">
        <v>-1.5</v>
      </c>
      <c r="E126">
        <v>-2.4</v>
      </c>
      <c r="F126">
        <v>0.6</v>
      </c>
      <c r="G126">
        <v>1.6</v>
      </c>
      <c r="H126">
        <v>-1.2</v>
      </c>
      <c r="I126">
        <v>0</v>
      </c>
      <c r="J126">
        <v>0.5</v>
      </c>
      <c r="K126">
        <v>1</v>
      </c>
      <c r="L126">
        <v>-0.1</v>
      </c>
      <c r="M126">
        <v>-3.6</v>
      </c>
      <c r="N126">
        <v>1</v>
      </c>
      <c r="O126">
        <v>-3</v>
      </c>
      <c r="P126">
        <v>-2.4</v>
      </c>
      <c r="Q126">
        <v>-3.5</v>
      </c>
      <c r="R126">
        <v>-2</v>
      </c>
      <c r="S126">
        <v>-1</v>
      </c>
      <c r="T126">
        <v>0</v>
      </c>
      <c r="U126">
        <v>0.3</v>
      </c>
      <c r="V126">
        <v>-0.5</v>
      </c>
      <c r="W126">
        <v>-1.8</v>
      </c>
      <c r="X126">
        <v>-3.5</v>
      </c>
      <c r="Y126">
        <v>-3.6</v>
      </c>
      <c r="Z126">
        <v>-1.9</v>
      </c>
      <c r="AA126">
        <v>-1.2</v>
      </c>
      <c r="AB126">
        <v>-0.2</v>
      </c>
      <c r="AC126">
        <v>-3.7</v>
      </c>
      <c r="AD126">
        <v>-3.2</v>
      </c>
      <c r="AE126">
        <v>-0.1</v>
      </c>
      <c r="AF126">
        <v>0.3</v>
      </c>
      <c r="AG126">
        <v>-0.4</v>
      </c>
      <c r="AH126">
        <v>1.6</v>
      </c>
      <c r="AI126">
        <v>-0.9</v>
      </c>
      <c r="AJ126">
        <v>-1.6</v>
      </c>
      <c r="AK126">
        <v>-3.5</v>
      </c>
      <c r="AL126">
        <v>2.6</v>
      </c>
      <c r="AM126">
        <v>-1</v>
      </c>
      <c r="AN126">
        <v>0.3</v>
      </c>
      <c r="AO126">
        <v>0.1</v>
      </c>
      <c r="AP126">
        <v>-3.3</v>
      </c>
      <c r="AQ126">
        <v>-1.8</v>
      </c>
      <c r="AR126">
        <v>-1.8</v>
      </c>
      <c r="AS126">
        <v>0.7</v>
      </c>
      <c r="AT126">
        <v>-0.5</v>
      </c>
      <c r="AU126">
        <v>-0.3</v>
      </c>
      <c r="AV126">
        <v>3.1</v>
      </c>
      <c r="AW126">
        <v>-2.8</v>
      </c>
      <c r="AX126">
        <v>-0.9</v>
      </c>
      <c r="AY126">
        <v>-1.4</v>
      </c>
      <c r="BA126">
        <f t="shared" si="20"/>
        <v>5.4</v>
      </c>
      <c r="BB126">
        <f t="shared" si="13"/>
        <v>-2.9042381146239231</v>
      </c>
      <c r="BC126">
        <f t="shared" si="14"/>
        <v>-0.61452415042219599</v>
      </c>
      <c r="BD126">
        <f t="shared" si="15"/>
        <v>-2.2872499816915304</v>
      </c>
      <c r="BE126">
        <f t="shared" si="16"/>
        <v>2.1960277790245515</v>
      </c>
      <c r="BF126">
        <f t="shared" si="17"/>
        <v>-0.92481473968091055</v>
      </c>
      <c r="BG126">
        <f t="shared" si="18"/>
        <v>-2.421054639192791</v>
      </c>
      <c r="BH126">
        <f t="shared" si="19"/>
        <v>0.55033193932417279</v>
      </c>
    </row>
    <row r="127" spans="1:60" x14ac:dyDescent="0.3">
      <c r="A127">
        <v>2005</v>
      </c>
      <c r="B127">
        <v>1.17</v>
      </c>
      <c r="C127">
        <v>2.7</v>
      </c>
      <c r="D127">
        <v>0.3</v>
      </c>
      <c r="E127">
        <v>1.3</v>
      </c>
      <c r="F127">
        <v>0.9</v>
      </c>
      <c r="G127">
        <v>1.3</v>
      </c>
      <c r="H127">
        <v>0.8</v>
      </c>
      <c r="I127">
        <v>3.5</v>
      </c>
      <c r="J127">
        <v>2.9</v>
      </c>
      <c r="K127">
        <v>1.6</v>
      </c>
      <c r="L127">
        <v>0.6</v>
      </c>
      <c r="M127">
        <v>1.4</v>
      </c>
      <c r="N127">
        <v>0.2</v>
      </c>
      <c r="O127">
        <v>2.1</v>
      </c>
      <c r="P127">
        <v>2</v>
      </c>
      <c r="Q127">
        <v>0.4</v>
      </c>
      <c r="R127">
        <v>1.9</v>
      </c>
      <c r="S127">
        <v>1</v>
      </c>
      <c r="T127">
        <v>3.4</v>
      </c>
      <c r="U127">
        <v>2.8</v>
      </c>
      <c r="V127">
        <v>2.4</v>
      </c>
      <c r="W127">
        <v>3.9</v>
      </c>
      <c r="X127">
        <v>1.8</v>
      </c>
      <c r="Y127">
        <v>1.5</v>
      </c>
      <c r="Z127">
        <v>0.4</v>
      </c>
      <c r="AA127">
        <v>0.4</v>
      </c>
      <c r="AB127">
        <v>1.5</v>
      </c>
      <c r="AC127">
        <v>0.6</v>
      </c>
      <c r="AD127">
        <v>1.1000000000000001</v>
      </c>
      <c r="AE127">
        <v>3.4</v>
      </c>
      <c r="AF127">
        <v>3.6</v>
      </c>
      <c r="AG127">
        <v>1</v>
      </c>
      <c r="AH127">
        <v>0.9</v>
      </c>
      <c r="AI127">
        <v>4.2</v>
      </c>
      <c r="AJ127">
        <v>3.1</v>
      </c>
      <c r="AK127">
        <v>-0.4</v>
      </c>
      <c r="AL127">
        <v>1.1000000000000001</v>
      </c>
      <c r="AM127">
        <v>3.2</v>
      </c>
      <c r="AN127">
        <v>3.4</v>
      </c>
      <c r="AO127">
        <v>0.9</v>
      </c>
      <c r="AP127">
        <v>1.5</v>
      </c>
      <c r="AQ127">
        <v>1.4</v>
      </c>
      <c r="AR127">
        <v>0.1</v>
      </c>
      <c r="AS127">
        <v>0.2</v>
      </c>
      <c r="AT127">
        <v>2.2000000000000002</v>
      </c>
      <c r="AU127">
        <v>3.9</v>
      </c>
      <c r="AV127">
        <v>0.8</v>
      </c>
      <c r="AW127">
        <v>2.9</v>
      </c>
      <c r="AX127">
        <v>2.6</v>
      </c>
      <c r="AY127">
        <v>0.6</v>
      </c>
      <c r="BA127">
        <f t="shared" si="20"/>
        <v>2.7</v>
      </c>
      <c r="BB127">
        <f t="shared" si="13"/>
        <v>2.2747788897289416</v>
      </c>
      <c r="BC127">
        <f t="shared" si="14"/>
        <v>3.289910299154597</v>
      </c>
      <c r="BD127">
        <f t="shared" si="15"/>
        <v>0.76700382970107661</v>
      </c>
      <c r="BE127">
        <f t="shared" si="16"/>
        <v>0.71516829404636106</v>
      </c>
      <c r="BF127">
        <f t="shared" si="17"/>
        <v>1.1628829011586974</v>
      </c>
      <c r="BG127">
        <f t="shared" si="18"/>
        <v>7.6255797624340663E-2</v>
      </c>
      <c r="BH127">
        <f t="shared" si="19"/>
        <v>0.90952729975082702</v>
      </c>
    </row>
    <row r="128" spans="1:60" x14ac:dyDescent="0.3">
      <c r="A128">
        <v>2006</v>
      </c>
      <c r="B128">
        <v>2.12</v>
      </c>
      <c r="C128">
        <v>-0.4</v>
      </c>
      <c r="D128">
        <v>1.9</v>
      </c>
      <c r="E128">
        <v>1.2</v>
      </c>
      <c r="F128">
        <v>2.6</v>
      </c>
      <c r="G128">
        <v>3.2</v>
      </c>
      <c r="H128">
        <v>2.5</v>
      </c>
      <c r="I128">
        <v>2.1</v>
      </c>
      <c r="J128">
        <v>2.5</v>
      </c>
      <c r="K128">
        <v>1.3</v>
      </c>
      <c r="L128">
        <v>1.3</v>
      </c>
      <c r="M128">
        <v>1.2</v>
      </c>
      <c r="N128">
        <v>3</v>
      </c>
      <c r="O128">
        <v>0.9</v>
      </c>
      <c r="P128">
        <v>0.5</v>
      </c>
      <c r="Q128">
        <v>2.1</v>
      </c>
      <c r="R128">
        <v>0.7</v>
      </c>
      <c r="S128">
        <v>0.9</v>
      </c>
      <c r="T128">
        <v>2.1</v>
      </c>
      <c r="U128">
        <v>2.4</v>
      </c>
      <c r="V128">
        <v>1.9</v>
      </c>
      <c r="W128">
        <v>2.1</v>
      </c>
      <c r="X128">
        <v>2.5</v>
      </c>
      <c r="Y128">
        <v>1.4</v>
      </c>
      <c r="Z128">
        <v>1.4</v>
      </c>
      <c r="AA128">
        <v>3.4</v>
      </c>
      <c r="AB128">
        <v>0.9</v>
      </c>
      <c r="AC128">
        <v>3.1</v>
      </c>
      <c r="AD128">
        <v>2.4</v>
      </c>
      <c r="AE128">
        <v>1.9</v>
      </c>
      <c r="AF128">
        <v>2.5</v>
      </c>
      <c r="AG128">
        <v>1.7</v>
      </c>
      <c r="AH128">
        <v>3</v>
      </c>
      <c r="AI128">
        <v>1.5</v>
      </c>
      <c r="AJ128">
        <v>0.8</v>
      </c>
      <c r="AK128">
        <v>2.2000000000000002</v>
      </c>
      <c r="AL128">
        <v>2.8</v>
      </c>
      <c r="AM128">
        <v>1.3</v>
      </c>
      <c r="AN128">
        <v>2.5</v>
      </c>
      <c r="AO128">
        <v>0.9</v>
      </c>
      <c r="AP128">
        <v>3.6</v>
      </c>
      <c r="AQ128">
        <v>1.2</v>
      </c>
      <c r="AR128">
        <v>1.3</v>
      </c>
      <c r="AS128">
        <v>2.9</v>
      </c>
      <c r="AT128">
        <v>1.5</v>
      </c>
      <c r="AU128">
        <v>1.7</v>
      </c>
      <c r="AV128">
        <v>2</v>
      </c>
      <c r="AW128">
        <v>2.1</v>
      </c>
      <c r="AX128">
        <v>0.6</v>
      </c>
      <c r="AY128">
        <v>3.6</v>
      </c>
      <c r="BA128">
        <f t="shared" si="20"/>
        <v>-0.4</v>
      </c>
      <c r="BB128">
        <f t="shared" si="13"/>
        <v>1.5551440292397922</v>
      </c>
      <c r="BC128">
        <f t="shared" si="14"/>
        <v>1.5695305503979116</v>
      </c>
      <c r="BD128">
        <f t="shared" si="15"/>
        <v>3.264419319958817</v>
      </c>
      <c r="BE128">
        <f t="shared" si="16"/>
        <v>2.6505343218661892</v>
      </c>
      <c r="BF128">
        <f t="shared" si="17"/>
        <v>1.2228332597463039</v>
      </c>
      <c r="BG128">
        <f t="shared" si="18"/>
        <v>1.6089287666639942</v>
      </c>
      <c r="BH128">
        <f t="shared" si="19"/>
        <v>2.6619253355093475</v>
      </c>
    </row>
    <row r="129" spans="1:60" x14ac:dyDescent="0.3">
      <c r="A129">
        <v>2007</v>
      </c>
      <c r="B129">
        <v>1.67</v>
      </c>
      <c r="C129">
        <v>2.7</v>
      </c>
      <c r="D129">
        <v>1.9</v>
      </c>
      <c r="E129">
        <v>0.8</v>
      </c>
      <c r="F129">
        <v>2.6</v>
      </c>
      <c r="G129">
        <v>2.2999999999999998</v>
      </c>
      <c r="H129">
        <v>2.6</v>
      </c>
      <c r="I129">
        <v>1.1000000000000001</v>
      </c>
      <c r="J129">
        <v>1.9</v>
      </c>
      <c r="K129">
        <v>1.5</v>
      </c>
      <c r="L129">
        <v>1.2</v>
      </c>
      <c r="M129">
        <v>1.3</v>
      </c>
      <c r="N129">
        <v>3.9</v>
      </c>
      <c r="O129">
        <v>1.2</v>
      </c>
      <c r="P129">
        <v>1.2</v>
      </c>
      <c r="Q129">
        <v>0.8</v>
      </c>
      <c r="R129">
        <v>1.9</v>
      </c>
      <c r="S129">
        <v>0.4</v>
      </c>
      <c r="T129">
        <v>1.2</v>
      </c>
      <c r="U129">
        <v>1.8</v>
      </c>
      <c r="V129">
        <v>0.4</v>
      </c>
      <c r="W129">
        <v>2.2999999999999998</v>
      </c>
      <c r="X129">
        <v>1.8</v>
      </c>
      <c r="Y129">
        <v>1.4</v>
      </c>
      <c r="Z129">
        <v>1</v>
      </c>
      <c r="AA129">
        <v>3.9</v>
      </c>
      <c r="AB129">
        <v>1.4</v>
      </c>
      <c r="AC129">
        <v>1.8</v>
      </c>
      <c r="AD129">
        <v>1.9</v>
      </c>
      <c r="AE129">
        <v>0.6</v>
      </c>
      <c r="AF129">
        <v>1.4</v>
      </c>
      <c r="AG129">
        <v>1.4</v>
      </c>
      <c r="AH129">
        <v>3.8</v>
      </c>
      <c r="AI129">
        <v>0.8</v>
      </c>
      <c r="AJ129">
        <v>1.2</v>
      </c>
      <c r="AK129">
        <v>-1.1000000000000001</v>
      </c>
      <c r="AL129">
        <v>2.2999999999999998</v>
      </c>
      <c r="AM129">
        <v>0.8</v>
      </c>
      <c r="AN129">
        <v>1.8</v>
      </c>
      <c r="AO129">
        <v>1.4</v>
      </c>
      <c r="AP129">
        <v>2.4</v>
      </c>
      <c r="AQ129">
        <v>2.4</v>
      </c>
      <c r="AR129">
        <v>-1.7</v>
      </c>
      <c r="AS129">
        <v>4.0999999999999996</v>
      </c>
      <c r="AT129">
        <v>1.5</v>
      </c>
      <c r="AU129">
        <v>0.5</v>
      </c>
      <c r="AV129">
        <v>1.2</v>
      </c>
      <c r="AW129">
        <v>1.8</v>
      </c>
      <c r="AX129">
        <v>1.2</v>
      </c>
      <c r="AY129">
        <v>3.9</v>
      </c>
      <c r="BA129">
        <f t="shared" si="20"/>
        <v>2.7</v>
      </c>
      <c r="BB129">
        <f t="shared" si="13"/>
        <v>1.5618433237448048</v>
      </c>
      <c r="BC129">
        <f t="shared" si="14"/>
        <v>0.87357290660082865</v>
      </c>
      <c r="BD129">
        <f t="shared" si="15"/>
        <v>3.0119991556564556</v>
      </c>
      <c r="BE129">
        <f t="shared" si="16"/>
        <v>2.5412911044284039</v>
      </c>
      <c r="BF129">
        <f t="shared" si="17"/>
        <v>1.3819560625768188</v>
      </c>
      <c r="BG129">
        <f t="shared" si="18"/>
        <v>-1.1033717938438887</v>
      </c>
      <c r="BH129">
        <f t="shared" si="19"/>
        <v>2.6914163521646</v>
      </c>
    </row>
    <row r="130" spans="1:60" x14ac:dyDescent="0.3">
      <c r="A130">
        <v>2008</v>
      </c>
      <c r="B130">
        <v>0.59</v>
      </c>
      <c r="C130">
        <v>-1</v>
      </c>
      <c r="D130">
        <v>0.1</v>
      </c>
      <c r="E130">
        <v>-0.1</v>
      </c>
      <c r="F130">
        <v>1.7</v>
      </c>
      <c r="G130">
        <v>2.5</v>
      </c>
      <c r="H130">
        <v>1</v>
      </c>
      <c r="I130">
        <v>1.7</v>
      </c>
      <c r="J130">
        <v>2</v>
      </c>
      <c r="K130">
        <v>0.6</v>
      </c>
      <c r="L130">
        <v>0.6</v>
      </c>
      <c r="M130">
        <v>-0.7</v>
      </c>
      <c r="N130">
        <v>0.7</v>
      </c>
      <c r="O130">
        <v>-0.3</v>
      </c>
      <c r="P130">
        <v>-0.2</v>
      </c>
      <c r="Q130">
        <v>-0.6</v>
      </c>
      <c r="R130">
        <v>0</v>
      </c>
      <c r="S130">
        <v>0.6</v>
      </c>
      <c r="T130">
        <v>1.8</v>
      </c>
      <c r="U130">
        <v>1.4</v>
      </c>
      <c r="V130">
        <v>1.3</v>
      </c>
      <c r="W130">
        <v>0.8</v>
      </c>
      <c r="X130">
        <v>-0.3</v>
      </c>
      <c r="Y130">
        <v>-0.8</v>
      </c>
      <c r="Z130">
        <v>-0.2</v>
      </c>
      <c r="AA130">
        <v>0.2</v>
      </c>
      <c r="AB130">
        <v>1</v>
      </c>
      <c r="AC130">
        <v>-0.1</v>
      </c>
      <c r="AD130">
        <v>-0.4</v>
      </c>
      <c r="AE130">
        <v>1.3</v>
      </c>
      <c r="AF130">
        <v>2.2000000000000002</v>
      </c>
      <c r="AG130">
        <v>0.7</v>
      </c>
      <c r="AH130">
        <v>2.2999999999999998</v>
      </c>
      <c r="AI130">
        <v>0.9</v>
      </c>
      <c r="AJ130">
        <v>0.3</v>
      </c>
      <c r="AK130">
        <v>-0.1</v>
      </c>
      <c r="AL130">
        <v>0.7</v>
      </c>
      <c r="AM130">
        <v>0.6</v>
      </c>
      <c r="AN130">
        <v>2.5</v>
      </c>
      <c r="AO130">
        <v>1.2</v>
      </c>
      <c r="AP130">
        <v>-0.4</v>
      </c>
      <c r="AQ130">
        <v>0.2</v>
      </c>
      <c r="AR130">
        <v>0.5</v>
      </c>
      <c r="AS130">
        <v>1.9</v>
      </c>
      <c r="AT130">
        <v>0.7</v>
      </c>
      <c r="AU130">
        <v>1.1000000000000001</v>
      </c>
      <c r="AV130">
        <v>-0.3</v>
      </c>
      <c r="AW130">
        <v>0.1</v>
      </c>
      <c r="AX130">
        <v>-0.4</v>
      </c>
      <c r="AY130">
        <v>0.5</v>
      </c>
      <c r="BA130">
        <f t="shared" si="20"/>
        <v>-1</v>
      </c>
      <c r="BB130">
        <f t="shared" si="13"/>
        <v>-0.17644152265233906</v>
      </c>
      <c r="BC130">
        <f t="shared" si="14"/>
        <v>0.91081924748427834</v>
      </c>
      <c r="BD130">
        <f t="shared" si="15"/>
        <v>2.0888240792993659E-2</v>
      </c>
      <c r="BE130">
        <f t="shared" si="16"/>
        <v>0.42886480575492597</v>
      </c>
      <c r="BF130">
        <f t="shared" si="17"/>
        <v>0.4050355405464533</v>
      </c>
      <c r="BG130">
        <f t="shared" si="18"/>
        <v>0.18147991574159783</v>
      </c>
      <c r="BH130">
        <f t="shared" si="19"/>
        <v>1.7190497908986258</v>
      </c>
    </row>
    <row r="131" spans="1:60" x14ac:dyDescent="0.3">
      <c r="A131">
        <v>2009</v>
      </c>
      <c r="B131">
        <v>-0.38</v>
      </c>
      <c r="C131">
        <v>1.1000000000000001</v>
      </c>
      <c r="D131">
        <v>-0.4</v>
      </c>
      <c r="E131">
        <v>-1</v>
      </c>
      <c r="F131">
        <v>1.2</v>
      </c>
      <c r="G131">
        <v>1.1000000000000001</v>
      </c>
      <c r="H131">
        <v>-0.7</v>
      </c>
      <c r="I131">
        <v>-0.1</v>
      </c>
      <c r="J131">
        <v>0.9</v>
      </c>
      <c r="K131">
        <v>1.4</v>
      </c>
      <c r="L131">
        <v>0.3</v>
      </c>
      <c r="M131">
        <v>-3.1</v>
      </c>
      <c r="N131">
        <v>0.2</v>
      </c>
      <c r="O131">
        <v>-2.2000000000000002</v>
      </c>
      <c r="P131">
        <v>-1.9</v>
      </c>
      <c r="Q131">
        <v>-1.7</v>
      </c>
      <c r="R131">
        <v>-1.4</v>
      </c>
      <c r="S131">
        <v>0.7</v>
      </c>
      <c r="T131">
        <v>-0.1</v>
      </c>
      <c r="U131">
        <v>0.6</v>
      </c>
      <c r="V131">
        <v>-0.1</v>
      </c>
      <c r="W131">
        <v>-1.9</v>
      </c>
      <c r="X131">
        <v>-2.8</v>
      </c>
      <c r="Y131">
        <v>-2.2000000000000002</v>
      </c>
      <c r="Z131">
        <v>-0.4</v>
      </c>
      <c r="AA131">
        <v>-1.2</v>
      </c>
      <c r="AB131">
        <v>0.5</v>
      </c>
      <c r="AC131">
        <v>-3</v>
      </c>
      <c r="AD131">
        <v>-2.9</v>
      </c>
      <c r="AE131">
        <v>-0.3</v>
      </c>
      <c r="AF131">
        <v>0.3</v>
      </c>
      <c r="AG131">
        <v>1.1000000000000001</v>
      </c>
      <c r="AH131">
        <v>0.2</v>
      </c>
      <c r="AI131">
        <v>-0.8</v>
      </c>
      <c r="AJ131">
        <v>-1.4</v>
      </c>
      <c r="AK131">
        <v>-0.2</v>
      </c>
      <c r="AL131">
        <v>1.9</v>
      </c>
      <c r="AM131">
        <v>-1</v>
      </c>
      <c r="AN131">
        <v>0.5</v>
      </c>
      <c r="AO131">
        <v>0.8</v>
      </c>
      <c r="AP131">
        <v>-3.4</v>
      </c>
      <c r="AQ131">
        <v>-0.9</v>
      </c>
      <c r="AR131">
        <v>1.7</v>
      </c>
      <c r="AS131">
        <v>0</v>
      </c>
      <c r="AT131">
        <v>0</v>
      </c>
      <c r="AU131">
        <v>0</v>
      </c>
      <c r="AV131">
        <v>2.5</v>
      </c>
      <c r="AW131">
        <v>-2.5</v>
      </c>
      <c r="AX131">
        <v>-0.9</v>
      </c>
      <c r="AY131">
        <v>-1.8</v>
      </c>
      <c r="BA131">
        <f t="shared" si="20"/>
        <v>1.1000000000000001</v>
      </c>
      <c r="BB131">
        <f t="shared" si="13"/>
        <v>-2.3205445777095792</v>
      </c>
      <c r="BC131">
        <f t="shared" si="14"/>
        <v>-0.51001229402449699</v>
      </c>
      <c r="BD131">
        <f t="shared" si="15"/>
        <v>-2.2335482245092253</v>
      </c>
      <c r="BE131">
        <f t="shared" si="16"/>
        <v>1.4894200598179346</v>
      </c>
      <c r="BF131">
        <f t="shared" si="17"/>
        <v>-2.4973051236461014E-2</v>
      </c>
      <c r="BG131">
        <f t="shared" si="18"/>
        <v>0.70790712138992351</v>
      </c>
      <c r="BH131">
        <f t="shared" si="19"/>
        <v>0.56900432774272525</v>
      </c>
    </row>
    <row r="132" spans="1:60" x14ac:dyDescent="0.3">
      <c r="A132">
        <v>2010</v>
      </c>
      <c r="B132">
        <v>1.68</v>
      </c>
      <c r="C132">
        <v>0.5</v>
      </c>
      <c r="D132">
        <v>3.3</v>
      </c>
      <c r="E132">
        <v>3.8</v>
      </c>
      <c r="F132">
        <v>1.6</v>
      </c>
      <c r="G132">
        <v>0.7</v>
      </c>
      <c r="H132">
        <v>1.9</v>
      </c>
      <c r="I132">
        <v>3.5</v>
      </c>
      <c r="J132">
        <v>4.8</v>
      </c>
      <c r="K132">
        <v>2.8</v>
      </c>
      <c r="L132">
        <v>3.1</v>
      </c>
      <c r="M132">
        <v>1.8</v>
      </c>
      <c r="N132">
        <v>-1</v>
      </c>
      <c r="O132">
        <v>2.9</v>
      </c>
      <c r="P132">
        <v>3</v>
      </c>
      <c r="Q132">
        <v>2.2999999999999998</v>
      </c>
      <c r="R132">
        <v>3.4</v>
      </c>
      <c r="S132">
        <v>2.9</v>
      </c>
      <c r="T132">
        <v>3.4</v>
      </c>
      <c r="U132">
        <v>4.2</v>
      </c>
      <c r="V132">
        <v>2.4</v>
      </c>
      <c r="W132">
        <v>3.3</v>
      </c>
      <c r="X132">
        <v>1.8</v>
      </c>
      <c r="Y132">
        <v>3</v>
      </c>
      <c r="Z132">
        <v>3.1</v>
      </c>
      <c r="AA132">
        <v>-0.8</v>
      </c>
      <c r="AB132">
        <v>3.5</v>
      </c>
      <c r="AC132">
        <v>0.7</v>
      </c>
      <c r="AD132">
        <v>1.3</v>
      </c>
      <c r="AE132">
        <v>2.5</v>
      </c>
      <c r="AF132">
        <v>4.5</v>
      </c>
      <c r="AG132">
        <v>1.9</v>
      </c>
      <c r="AH132">
        <v>0.9</v>
      </c>
      <c r="AI132">
        <v>2.2999999999999998</v>
      </c>
      <c r="AJ132">
        <v>2.9</v>
      </c>
      <c r="AK132">
        <v>2.5</v>
      </c>
      <c r="AL132">
        <v>-0.5</v>
      </c>
      <c r="AM132">
        <v>2.8</v>
      </c>
      <c r="AN132">
        <v>3.7</v>
      </c>
      <c r="AO132">
        <v>3.4</v>
      </c>
      <c r="AP132">
        <v>1</v>
      </c>
      <c r="AQ132">
        <v>3.7</v>
      </c>
      <c r="AR132">
        <v>1.5</v>
      </c>
      <c r="AS132">
        <v>1</v>
      </c>
      <c r="AT132">
        <v>3.7</v>
      </c>
      <c r="AU132">
        <v>2</v>
      </c>
      <c r="AV132">
        <v>-0.6</v>
      </c>
      <c r="AW132">
        <v>2.6</v>
      </c>
      <c r="AX132">
        <v>2.9</v>
      </c>
      <c r="AY132">
        <v>0.1</v>
      </c>
      <c r="BA132">
        <f t="shared" si="20"/>
        <v>0.5</v>
      </c>
      <c r="BB132">
        <f t="shared" si="13"/>
        <v>2.6043081272843587</v>
      </c>
      <c r="BC132">
        <f t="shared" si="14"/>
        <v>2.7760210870346103</v>
      </c>
      <c r="BD132">
        <f t="shared" si="15"/>
        <v>0.25257115532905705</v>
      </c>
      <c r="BE132">
        <f t="shared" si="16"/>
        <v>-0.69571971258012788</v>
      </c>
      <c r="BF132">
        <f t="shared" si="17"/>
        <v>3.3199299531031845</v>
      </c>
      <c r="BG132">
        <f t="shared" si="18"/>
        <v>1.8255965266490277</v>
      </c>
      <c r="BH132">
        <f t="shared" si="19"/>
        <v>1.3102181357191776</v>
      </c>
    </row>
    <row r="133" spans="1:60" x14ac:dyDescent="0.3">
      <c r="A133">
        <v>2011</v>
      </c>
      <c r="B133">
        <v>2.25</v>
      </c>
      <c r="C133">
        <v>-0.2</v>
      </c>
      <c r="D133">
        <v>2.7</v>
      </c>
      <c r="E133">
        <v>4.5</v>
      </c>
      <c r="F133">
        <v>2.2999999999999998</v>
      </c>
      <c r="G133">
        <v>-0.1</v>
      </c>
      <c r="H133">
        <v>2.9</v>
      </c>
      <c r="I133">
        <v>2.4</v>
      </c>
      <c r="J133">
        <v>3.5</v>
      </c>
      <c r="K133">
        <v>2.2999999999999998</v>
      </c>
      <c r="L133">
        <v>3</v>
      </c>
      <c r="M133">
        <v>1.7</v>
      </c>
      <c r="N133">
        <v>-0.3</v>
      </c>
      <c r="O133">
        <v>2.4</v>
      </c>
      <c r="P133">
        <v>2.2999999999999998</v>
      </c>
      <c r="Q133">
        <v>4.4000000000000004</v>
      </c>
      <c r="R133">
        <v>2</v>
      </c>
      <c r="S133">
        <v>3.8</v>
      </c>
      <c r="T133">
        <v>2.1</v>
      </c>
      <c r="U133">
        <v>3.2</v>
      </c>
      <c r="V133">
        <v>1.5</v>
      </c>
      <c r="W133">
        <v>2.7</v>
      </c>
      <c r="X133">
        <v>1.8</v>
      </c>
      <c r="Y133">
        <v>3.3</v>
      </c>
      <c r="Z133">
        <v>2.9</v>
      </c>
      <c r="AA133">
        <v>0.5</v>
      </c>
      <c r="AB133">
        <v>2.8</v>
      </c>
      <c r="AC133">
        <v>1.1000000000000001</v>
      </c>
      <c r="AD133">
        <v>1.6</v>
      </c>
      <c r="AE133">
        <v>1.8</v>
      </c>
      <c r="AF133">
        <v>3.4</v>
      </c>
      <c r="AG133">
        <v>4.3</v>
      </c>
      <c r="AH133">
        <v>0.2</v>
      </c>
      <c r="AI133">
        <v>2.1</v>
      </c>
      <c r="AJ133">
        <v>2.2999999999999998</v>
      </c>
      <c r="AK133">
        <v>7</v>
      </c>
      <c r="AL133">
        <v>-0.8</v>
      </c>
      <c r="AM133">
        <v>2.2999999999999998</v>
      </c>
      <c r="AN133">
        <v>2.5</v>
      </c>
      <c r="AO133">
        <v>3.2</v>
      </c>
      <c r="AP133">
        <v>1.1000000000000001</v>
      </c>
      <c r="AQ133">
        <v>2.5</v>
      </c>
      <c r="AR133">
        <v>5.5</v>
      </c>
      <c r="AS133">
        <v>0.9</v>
      </c>
      <c r="AT133">
        <v>2.5</v>
      </c>
      <c r="AU133">
        <v>1.9</v>
      </c>
      <c r="AV133">
        <v>-1.3</v>
      </c>
      <c r="AW133">
        <v>2.1</v>
      </c>
      <c r="AX133">
        <v>1.9</v>
      </c>
      <c r="AY133">
        <v>1.3</v>
      </c>
      <c r="BA133">
        <f t="shared" si="20"/>
        <v>-0.2</v>
      </c>
      <c r="BB133">
        <f t="shared" si="13"/>
        <v>2.3284745739964476</v>
      </c>
      <c r="BC133">
        <f t="shared" si="14"/>
        <v>2.1293862600363256</v>
      </c>
      <c r="BD133">
        <f t="shared" si="15"/>
        <v>1.0364706870630198</v>
      </c>
      <c r="BE133">
        <f t="shared" si="16"/>
        <v>-0.76696140396691659</v>
      </c>
      <c r="BF133">
        <f t="shared" si="17"/>
        <v>2.9435788355747547</v>
      </c>
      <c r="BG133">
        <f t="shared" si="18"/>
        <v>5.5315028754273055</v>
      </c>
      <c r="BH133">
        <f t="shared" si="19"/>
        <v>1.695769595057339</v>
      </c>
    </row>
    <row r="134" spans="1:60" x14ac:dyDescent="0.3">
      <c r="A134">
        <v>2012</v>
      </c>
      <c r="B134">
        <v>2.2999999999999998</v>
      </c>
      <c r="C134">
        <v>0.3</v>
      </c>
      <c r="D134">
        <v>-0.1</v>
      </c>
      <c r="E134">
        <v>2.1</v>
      </c>
      <c r="F134">
        <v>2.4</v>
      </c>
      <c r="G134">
        <v>1.7</v>
      </c>
      <c r="H134">
        <v>4.2</v>
      </c>
      <c r="I134">
        <v>2.6</v>
      </c>
      <c r="J134">
        <v>3.6</v>
      </c>
      <c r="K134">
        <v>0.6</v>
      </c>
      <c r="L134">
        <v>-0.1</v>
      </c>
      <c r="M134">
        <v>2.5</v>
      </c>
      <c r="N134">
        <v>2.4</v>
      </c>
      <c r="O134">
        <v>2.5</v>
      </c>
      <c r="P134">
        <v>2.2000000000000002</v>
      </c>
      <c r="Q134">
        <v>3</v>
      </c>
      <c r="R134">
        <v>1.4</v>
      </c>
      <c r="S134">
        <v>0.6</v>
      </c>
      <c r="T134">
        <v>2.6</v>
      </c>
      <c r="U134">
        <v>2.8</v>
      </c>
      <c r="V134">
        <v>2.4</v>
      </c>
      <c r="W134">
        <v>3.5</v>
      </c>
      <c r="X134">
        <v>3</v>
      </c>
      <c r="Y134">
        <v>2.7</v>
      </c>
      <c r="Z134">
        <v>0.1</v>
      </c>
      <c r="AA134">
        <v>3.2</v>
      </c>
      <c r="AB134">
        <v>0.7</v>
      </c>
      <c r="AC134">
        <v>2.7</v>
      </c>
      <c r="AD134">
        <v>3.8</v>
      </c>
      <c r="AE134">
        <v>2.4</v>
      </c>
      <c r="AF134">
        <v>3</v>
      </c>
      <c r="AG134">
        <v>3.3</v>
      </c>
      <c r="AH134">
        <v>2.7</v>
      </c>
      <c r="AI134">
        <v>2.2000000000000002</v>
      </c>
      <c r="AJ134">
        <v>2.2000000000000002</v>
      </c>
      <c r="AK134">
        <v>2.2999999999999998</v>
      </c>
      <c r="AL134">
        <v>1.2</v>
      </c>
      <c r="AM134">
        <v>1.8</v>
      </c>
      <c r="AN134">
        <v>2.7</v>
      </c>
      <c r="AO134">
        <v>0</v>
      </c>
      <c r="AP134">
        <v>3.8</v>
      </c>
      <c r="AQ134">
        <v>1</v>
      </c>
      <c r="AR134">
        <v>1.9</v>
      </c>
      <c r="AS134">
        <v>3.3</v>
      </c>
      <c r="AT134">
        <v>1.4</v>
      </c>
      <c r="AU134">
        <v>2.2999999999999998</v>
      </c>
      <c r="AV134">
        <v>0.3</v>
      </c>
      <c r="AW134">
        <v>3.2</v>
      </c>
      <c r="AX134">
        <v>1.1000000000000001</v>
      </c>
      <c r="AY134">
        <v>4.4000000000000004</v>
      </c>
      <c r="BA134">
        <f t="shared" si="20"/>
        <v>0.3</v>
      </c>
      <c r="BB134">
        <f t="shared" si="13"/>
        <v>2.7795545136916133</v>
      </c>
      <c r="BC134">
        <f t="shared" si="14"/>
        <v>2.1211608999428302</v>
      </c>
      <c r="BD134">
        <f t="shared" si="15"/>
        <v>3.5738949223074701</v>
      </c>
      <c r="BE134">
        <f t="shared" si="16"/>
        <v>1.3606331887529226</v>
      </c>
      <c r="BF134">
        <f t="shared" si="17"/>
        <v>0.69026423710138696</v>
      </c>
      <c r="BG134">
        <f t="shared" si="18"/>
        <v>2.1851845642883347</v>
      </c>
      <c r="BH134">
        <f t="shared" si="19"/>
        <v>2.8278065484430326</v>
      </c>
    </row>
    <row r="135" spans="1:60" x14ac:dyDescent="0.3">
      <c r="A135">
        <v>2013</v>
      </c>
      <c r="B135">
        <v>1.1299999999999999</v>
      </c>
      <c r="C135">
        <v>2.9</v>
      </c>
      <c r="D135">
        <v>-1</v>
      </c>
      <c r="E135">
        <v>-0.9</v>
      </c>
      <c r="F135">
        <v>2.4</v>
      </c>
      <c r="G135">
        <v>2.7</v>
      </c>
      <c r="H135">
        <v>2.5</v>
      </c>
      <c r="I135">
        <v>2.6</v>
      </c>
      <c r="J135">
        <v>2.1</v>
      </c>
      <c r="K135">
        <v>0.9</v>
      </c>
      <c r="L135">
        <v>-0.7</v>
      </c>
      <c r="M135">
        <v>-0.5</v>
      </c>
      <c r="N135">
        <v>3.7</v>
      </c>
      <c r="O135">
        <v>-1</v>
      </c>
      <c r="P135">
        <v>-0.9</v>
      </c>
      <c r="Q135">
        <v>-0.2</v>
      </c>
      <c r="R135">
        <v>-1</v>
      </c>
      <c r="S135">
        <v>0.1</v>
      </c>
      <c r="T135">
        <v>2.8</v>
      </c>
      <c r="U135">
        <v>1.3</v>
      </c>
      <c r="V135">
        <v>1.6</v>
      </c>
      <c r="W135">
        <v>0.7</v>
      </c>
      <c r="X135">
        <v>0.6</v>
      </c>
      <c r="Y135">
        <v>-1.3</v>
      </c>
      <c r="Z135">
        <v>-0.7</v>
      </c>
      <c r="AA135">
        <v>1.9</v>
      </c>
      <c r="AB135">
        <v>-0.2</v>
      </c>
      <c r="AC135">
        <v>0.4</v>
      </c>
      <c r="AD135">
        <v>0.2</v>
      </c>
      <c r="AE135">
        <v>2.2000000000000002</v>
      </c>
      <c r="AF135">
        <v>2.2999999999999998</v>
      </c>
      <c r="AG135">
        <v>2.2000000000000002</v>
      </c>
      <c r="AH135">
        <v>3.5</v>
      </c>
      <c r="AI135">
        <v>1.1000000000000001</v>
      </c>
      <c r="AJ135">
        <v>-0.2</v>
      </c>
      <c r="AK135">
        <v>-0.5</v>
      </c>
      <c r="AL135">
        <v>3.1</v>
      </c>
      <c r="AM135">
        <v>0.9</v>
      </c>
      <c r="AN135">
        <v>3.3</v>
      </c>
      <c r="AO135">
        <v>-0.6</v>
      </c>
      <c r="AP135">
        <v>0</v>
      </c>
      <c r="AQ135">
        <v>-1</v>
      </c>
      <c r="AR135">
        <v>0.8</v>
      </c>
      <c r="AS135">
        <v>3.3</v>
      </c>
      <c r="AT135">
        <v>0.3</v>
      </c>
      <c r="AU135">
        <v>1.8</v>
      </c>
      <c r="AV135">
        <v>2.2000000000000002</v>
      </c>
      <c r="AW135">
        <v>0.3</v>
      </c>
      <c r="AX135">
        <v>0.2</v>
      </c>
      <c r="AY135">
        <v>3</v>
      </c>
      <c r="BA135">
        <f t="shared" si="20"/>
        <v>2.9</v>
      </c>
      <c r="BB135">
        <f t="shared" si="13"/>
        <v>-0.24517874478260288</v>
      </c>
      <c r="BC135">
        <f t="shared" si="14"/>
        <v>1.2850771791537863</v>
      </c>
      <c r="BD135">
        <f t="shared" si="15"/>
        <v>1.3155331210986805</v>
      </c>
      <c r="BE135">
        <f t="shared" si="16"/>
        <v>3.0583057569661776</v>
      </c>
      <c r="BF135">
        <f t="shared" si="17"/>
        <v>-0.42690023587626241</v>
      </c>
      <c r="BG135">
        <f t="shared" si="18"/>
        <v>0.3846704616961984</v>
      </c>
      <c r="BH135">
        <f t="shared" si="19"/>
        <v>2.7315960190595536</v>
      </c>
    </row>
    <row r="136" spans="1:60" x14ac:dyDescent="0.3">
      <c r="A136">
        <v>2014</v>
      </c>
      <c r="B136">
        <v>0.31</v>
      </c>
      <c r="C136">
        <v>0.4</v>
      </c>
      <c r="D136">
        <v>-0.5</v>
      </c>
      <c r="E136">
        <v>-1.8</v>
      </c>
      <c r="F136">
        <v>1.2</v>
      </c>
      <c r="G136">
        <v>2.9</v>
      </c>
      <c r="H136">
        <v>0.7</v>
      </c>
      <c r="I136">
        <v>0.8</v>
      </c>
      <c r="J136">
        <v>0.4</v>
      </c>
      <c r="K136">
        <v>1.2</v>
      </c>
      <c r="L136">
        <v>0.1</v>
      </c>
      <c r="M136">
        <v>-1.4</v>
      </c>
      <c r="N136">
        <v>1.5</v>
      </c>
      <c r="O136">
        <v>-1.1000000000000001</v>
      </c>
      <c r="P136">
        <v>-1</v>
      </c>
      <c r="Q136">
        <v>-0.7</v>
      </c>
      <c r="R136">
        <v>-0.6</v>
      </c>
      <c r="S136">
        <v>-0.7</v>
      </c>
      <c r="T136">
        <v>0.9</v>
      </c>
      <c r="U136">
        <v>-0.1</v>
      </c>
      <c r="V136">
        <v>1.7</v>
      </c>
      <c r="W136">
        <v>-0.4</v>
      </c>
      <c r="X136">
        <v>0</v>
      </c>
      <c r="Y136">
        <v>-1.2</v>
      </c>
      <c r="Z136">
        <v>-1.2</v>
      </c>
      <c r="AA136">
        <v>0.3</v>
      </c>
      <c r="AB136">
        <v>-0.3</v>
      </c>
      <c r="AC136">
        <v>-0.9</v>
      </c>
      <c r="AD136">
        <v>-1.2</v>
      </c>
      <c r="AE136">
        <v>0.9</v>
      </c>
      <c r="AF136">
        <v>0.6</v>
      </c>
      <c r="AG136">
        <v>1.5</v>
      </c>
      <c r="AH136">
        <v>2.1</v>
      </c>
      <c r="AI136">
        <v>0</v>
      </c>
      <c r="AJ136">
        <v>-0.6</v>
      </c>
      <c r="AK136">
        <v>-1.2</v>
      </c>
      <c r="AL136">
        <v>2.9</v>
      </c>
      <c r="AM136">
        <v>-0.4</v>
      </c>
      <c r="AN136">
        <v>1.2</v>
      </c>
      <c r="AO136">
        <v>0.1</v>
      </c>
      <c r="AP136">
        <v>-1.9</v>
      </c>
      <c r="AQ136">
        <v>-0.9</v>
      </c>
      <c r="AR136">
        <v>0.3</v>
      </c>
      <c r="AS136">
        <v>1.1000000000000001</v>
      </c>
      <c r="AT136">
        <v>-0.5</v>
      </c>
      <c r="AU136">
        <v>0.6</v>
      </c>
      <c r="AV136">
        <v>2.9</v>
      </c>
      <c r="AW136">
        <v>0</v>
      </c>
      <c r="AX136">
        <v>-0.5</v>
      </c>
      <c r="AY136">
        <v>-0.3</v>
      </c>
      <c r="BA136">
        <f t="shared" si="20"/>
        <v>0.4</v>
      </c>
      <c r="BB136">
        <f t="shared" si="13"/>
        <v>-0.68151442081858893</v>
      </c>
      <c r="BC136">
        <f t="shared" si="14"/>
        <v>0.2653956095660665</v>
      </c>
      <c r="BD136">
        <f t="shared" si="15"/>
        <v>-0.61127866352478966</v>
      </c>
      <c r="BE136">
        <f t="shared" si="16"/>
        <v>2.4279026591642627</v>
      </c>
      <c r="BF136">
        <f t="shared" si="17"/>
        <v>-0.4526149250406718</v>
      </c>
      <c r="BG136">
        <f t="shared" si="18"/>
        <v>-0.14866505827386897</v>
      </c>
      <c r="BH136">
        <f t="shared" si="19"/>
        <v>1.6953643609658009</v>
      </c>
    </row>
    <row r="137" spans="1:60" x14ac:dyDescent="0.3">
      <c r="A137">
        <v>2015</v>
      </c>
      <c r="B137">
        <v>1.35</v>
      </c>
      <c r="C137">
        <v>1.4</v>
      </c>
      <c r="D137">
        <v>0.9</v>
      </c>
      <c r="E137">
        <v>0.7</v>
      </c>
      <c r="F137">
        <v>1.9</v>
      </c>
      <c r="G137">
        <v>3.1</v>
      </c>
      <c r="H137">
        <v>1.6</v>
      </c>
      <c r="I137">
        <v>1.6</v>
      </c>
      <c r="J137">
        <v>1.9</v>
      </c>
      <c r="K137">
        <v>1.8</v>
      </c>
      <c r="L137">
        <v>1.4</v>
      </c>
      <c r="M137">
        <v>-1.4</v>
      </c>
      <c r="N137">
        <v>3.4</v>
      </c>
      <c r="O137">
        <v>-0.9</v>
      </c>
      <c r="P137">
        <v>-0.9</v>
      </c>
      <c r="Q137">
        <v>0.1</v>
      </c>
      <c r="R137">
        <v>0</v>
      </c>
      <c r="S137">
        <v>1.3</v>
      </c>
      <c r="T137">
        <v>1.4</v>
      </c>
      <c r="U137">
        <v>1.3</v>
      </c>
      <c r="V137">
        <v>0.5</v>
      </c>
      <c r="W137">
        <v>0.1</v>
      </c>
      <c r="X137">
        <v>0.4</v>
      </c>
      <c r="Y137">
        <v>-0.5</v>
      </c>
      <c r="Z137">
        <v>0.9</v>
      </c>
      <c r="AA137">
        <v>2.6</v>
      </c>
      <c r="AB137">
        <v>1.9</v>
      </c>
      <c r="AC137">
        <v>1.4</v>
      </c>
      <c r="AD137">
        <v>-0.3</v>
      </c>
      <c r="AE137">
        <v>0.9</v>
      </c>
      <c r="AF137">
        <v>2.1</v>
      </c>
      <c r="AG137">
        <v>1.8</v>
      </c>
      <c r="AH137">
        <v>2.8</v>
      </c>
      <c r="AI137">
        <v>0.3</v>
      </c>
      <c r="AJ137">
        <v>-0.4</v>
      </c>
      <c r="AK137">
        <v>0.1</v>
      </c>
      <c r="AL137">
        <v>4.7</v>
      </c>
      <c r="AM137">
        <v>0.5</v>
      </c>
      <c r="AN137">
        <v>1.9</v>
      </c>
      <c r="AO137">
        <v>2.2000000000000002</v>
      </c>
      <c r="AP137">
        <v>0.2</v>
      </c>
      <c r="AQ137">
        <v>0.5</v>
      </c>
      <c r="AR137">
        <v>0.6</v>
      </c>
      <c r="AS137">
        <v>2.1</v>
      </c>
      <c r="AT137">
        <v>1.2</v>
      </c>
      <c r="AU137">
        <v>0.7</v>
      </c>
      <c r="AV137">
        <v>5.0999999999999996</v>
      </c>
      <c r="AW137">
        <v>-0.4</v>
      </c>
      <c r="AX137">
        <v>0.7</v>
      </c>
      <c r="AY137">
        <v>1.6</v>
      </c>
      <c r="BA137">
        <f t="shared" si="20"/>
        <v>1.4</v>
      </c>
      <c r="BB137">
        <f t="shared" si="13"/>
        <v>-0.43679690960090556</v>
      </c>
      <c r="BC137">
        <f t="shared" si="14"/>
        <v>0.68632074755763772</v>
      </c>
      <c r="BD137">
        <f t="shared" si="15"/>
        <v>1.3407475455880895</v>
      </c>
      <c r="BE137">
        <f t="shared" si="16"/>
        <v>4.370077975493416</v>
      </c>
      <c r="BF137">
        <f t="shared" si="17"/>
        <v>1.1613093320286552</v>
      </c>
      <c r="BG137">
        <f t="shared" si="18"/>
        <v>0.41733687082564969</v>
      </c>
      <c r="BH137">
        <f t="shared" si="19"/>
        <v>2.2773112623311524</v>
      </c>
    </row>
    <row r="138" spans="1:60" x14ac:dyDescent="0.3">
      <c r="A138">
        <v>2016</v>
      </c>
      <c r="B138">
        <v>2.1</v>
      </c>
      <c r="C138">
        <v>3</v>
      </c>
      <c r="D138">
        <v>2</v>
      </c>
      <c r="E138">
        <v>1.6</v>
      </c>
      <c r="F138">
        <v>2.8</v>
      </c>
      <c r="G138">
        <v>3.3</v>
      </c>
      <c r="H138">
        <v>2.2000000000000002</v>
      </c>
      <c r="I138">
        <v>3.6</v>
      </c>
      <c r="J138">
        <v>3.6</v>
      </c>
      <c r="K138">
        <v>2.5</v>
      </c>
      <c r="L138">
        <v>2.7</v>
      </c>
      <c r="M138">
        <v>1.1000000000000001</v>
      </c>
      <c r="N138">
        <v>1.8</v>
      </c>
      <c r="O138">
        <v>1.9</v>
      </c>
      <c r="P138">
        <v>2</v>
      </c>
      <c r="Q138">
        <v>1.4</v>
      </c>
      <c r="R138">
        <v>2.4</v>
      </c>
      <c r="S138">
        <v>1.2</v>
      </c>
      <c r="T138">
        <v>3.2</v>
      </c>
      <c r="U138">
        <v>3.2</v>
      </c>
      <c r="V138">
        <v>2</v>
      </c>
      <c r="W138">
        <v>2.9</v>
      </c>
      <c r="X138">
        <v>1.4</v>
      </c>
      <c r="Y138">
        <v>1.7</v>
      </c>
      <c r="Z138">
        <v>1.7</v>
      </c>
      <c r="AA138">
        <v>1.5</v>
      </c>
      <c r="AB138">
        <v>2.8</v>
      </c>
      <c r="AC138">
        <v>1.5</v>
      </c>
      <c r="AD138">
        <v>1.4</v>
      </c>
      <c r="AE138">
        <v>2.4</v>
      </c>
      <c r="AF138">
        <v>3.7</v>
      </c>
      <c r="AG138">
        <v>2.4</v>
      </c>
      <c r="AH138">
        <v>3.1</v>
      </c>
      <c r="AI138">
        <v>2.6</v>
      </c>
      <c r="AJ138">
        <v>3.1</v>
      </c>
      <c r="AK138">
        <v>1.3</v>
      </c>
      <c r="AL138">
        <v>1.9</v>
      </c>
      <c r="AM138">
        <v>3</v>
      </c>
      <c r="AN138">
        <v>3.6</v>
      </c>
      <c r="AO138">
        <v>3.3</v>
      </c>
      <c r="AP138">
        <v>2</v>
      </c>
      <c r="AQ138">
        <v>2.8</v>
      </c>
      <c r="AR138">
        <v>1</v>
      </c>
      <c r="AS138">
        <v>3.3</v>
      </c>
      <c r="AT138">
        <v>2.5</v>
      </c>
      <c r="AU138">
        <v>2.1</v>
      </c>
      <c r="AV138">
        <v>1.3</v>
      </c>
      <c r="AW138">
        <v>1.9</v>
      </c>
      <c r="AX138">
        <v>2.7</v>
      </c>
      <c r="AY138">
        <v>2.6</v>
      </c>
      <c r="BA138">
        <f t="shared" si="20"/>
        <v>3</v>
      </c>
      <c r="BB138">
        <f t="shared" si="13"/>
        <v>1.9243966161293065</v>
      </c>
      <c r="BC138">
        <f t="shared" si="14"/>
        <v>2.7095498768067916</v>
      </c>
      <c r="BD138">
        <f t="shared" si="15"/>
        <v>1.7951321009938266</v>
      </c>
      <c r="BE138">
        <f t="shared" si="16"/>
        <v>1.7035976448218315</v>
      </c>
      <c r="BF138">
        <f t="shared" si="17"/>
        <v>2.2866363965426033</v>
      </c>
      <c r="BG138">
        <f t="shared" si="18"/>
        <v>1.1294627433544464</v>
      </c>
      <c r="BH138">
        <f t="shared" si="19"/>
        <v>2.8600479403150363</v>
      </c>
    </row>
    <row r="139" spans="1:60" x14ac:dyDescent="0.3">
      <c r="A139">
        <v>2017</v>
      </c>
      <c r="B139">
        <v>1.29</v>
      </c>
      <c r="C139">
        <v>2.1</v>
      </c>
      <c r="D139">
        <v>-0.5</v>
      </c>
      <c r="E139">
        <v>-1</v>
      </c>
      <c r="F139">
        <v>2.8</v>
      </c>
      <c r="G139">
        <v>4.3</v>
      </c>
      <c r="H139">
        <v>1.8</v>
      </c>
      <c r="I139">
        <v>1</v>
      </c>
      <c r="J139">
        <v>2</v>
      </c>
      <c r="K139">
        <v>1.4</v>
      </c>
      <c r="L139">
        <v>0.2</v>
      </c>
      <c r="M139">
        <v>-0.3</v>
      </c>
      <c r="N139">
        <v>3.5</v>
      </c>
      <c r="O139">
        <v>-0.4</v>
      </c>
      <c r="P139">
        <v>-0.6</v>
      </c>
      <c r="Q139">
        <v>-0.4</v>
      </c>
      <c r="R139">
        <v>-0.6</v>
      </c>
      <c r="S139">
        <v>-0.5</v>
      </c>
      <c r="T139">
        <v>0.8</v>
      </c>
      <c r="U139">
        <v>1.3</v>
      </c>
      <c r="V139">
        <v>0.5</v>
      </c>
      <c r="W139">
        <v>0.6</v>
      </c>
      <c r="X139">
        <v>-0.2</v>
      </c>
      <c r="Y139">
        <v>-0.7</v>
      </c>
      <c r="Z139">
        <v>-0.7</v>
      </c>
      <c r="AA139">
        <v>3.2</v>
      </c>
      <c r="AB139">
        <v>0.7</v>
      </c>
      <c r="AC139">
        <v>1.1000000000000001</v>
      </c>
      <c r="AD139">
        <v>0.5</v>
      </c>
      <c r="AE139">
        <v>0.4</v>
      </c>
      <c r="AF139">
        <v>1.3</v>
      </c>
      <c r="AG139">
        <v>1.8</v>
      </c>
      <c r="AH139">
        <v>4.0999999999999996</v>
      </c>
      <c r="AI139">
        <v>0</v>
      </c>
      <c r="AJ139">
        <v>-0.1</v>
      </c>
      <c r="AK139">
        <v>-0.8</v>
      </c>
      <c r="AL139">
        <v>4.2</v>
      </c>
      <c r="AM139">
        <v>0.2</v>
      </c>
      <c r="AN139">
        <v>1.3</v>
      </c>
      <c r="AO139">
        <v>0.6</v>
      </c>
      <c r="AP139">
        <v>0.9</v>
      </c>
      <c r="AQ139">
        <v>-0.4</v>
      </c>
      <c r="AR139">
        <v>0.3</v>
      </c>
      <c r="AS139">
        <v>3.7</v>
      </c>
      <c r="AT139">
        <v>0.7</v>
      </c>
      <c r="AU139">
        <v>-0.2</v>
      </c>
      <c r="AV139">
        <v>3.3</v>
      </c>
      <c r="AW139">
        <v>-0.3</v>
      </c>
      <c r="AX139">
        <v>-0.3</v>
      </c>
      <c r="AY139">
        <v>2</v>
      </c>
      <c r="BA139">
        <f t="shared" si="20"/>
        <v>2.1</v>
      </c>
      <c r="BB139">
        <f t="shared" si="13"/>
        <v>-0.24805552697388727</v>
      </c>
      <c r="BC139">
        <f t="shared" si="14"/>
        <v>0.29037170451843347</v>
      </c>
      <c r="BD139">
        <f t="shared" si="15"/>
        <v>1.8145862501238512</v>
      </c>
      <c r="BE139">
        <f t="shared" si="16"/>
        <v>3.7199296547615646</v>
      </c>
      <c r="BF139">
        <f t="shared" si="17"/>
        <v>-1.1375958123013646E-2</v>
      </c>
      <c r="BG139">
        <f t="shared" si="18"/>
        <v>-2.239942078422516E-2</v>
      </c>
      <c r="BH139">
        <f t="shared" si="19"/>
        <v>3.1284376411616419</v>
      </c>
    </row>
    <row r="140" spans="1:60" x14ac:dyDescent="0.3">
      <c r="A140">
        <v>2018</v>
      </c>
      <c r="B140">
        <v>2.1</v>
      </c>
      <c r="C140">
        <v>1.2</v>
      </c>
      <c r="D140">
        <v>0.9</v>
      </c>
      <c r="E140">
        <v>1.5</v>
      </c>
      <c r="F140">
        <v>3.1</v>
      </c>
      <c r="G140">
        <v>3.6</v>
      </c>
      <c r="H140">
        <v>3.1</v>
      </c>
      <c r="I140">
        <v>3.4</v>
      </c>
      <c r="J140">
        <v>2.8</v>
      </c>
      <c r="K140">
        <v>1.5</v>
      </c>
      <c r="L140">
        <v>0.9</v>
      </c>
      <c r="M140">
        <v>1.2</v>
      </c>
      <c r="N140">
        <v>1.9</v>
      </c>
      <c r="O140">
        <v>1.4</v>
      </c>
      <c r="P140">
        <v>1.4</v>
      </c>
      <c r="Q140">
        <v>1</v>
      </c>
      <c r="R140">
        <v>1.5</v>
      </c>
      <c r="S140">
        <v>1.4</v>
      </c>
      <c r="T140">
        <v>3.3</v>
      </c>
      <c r="U140">
        <v>2.1</v>
      </c>
      <c r="V140">
        <v>2.6</v>
      </c>
      <c r="W140">
        <v>2.8</v>
      </c>
      <c r="X140">
        <v>1.7</v>
      </c>
      <c r="Y140">
        <v>1.8</v>
      </c>
      <c r="Z140">
        <v>1.1000000000000001</v>
      </c>
      <c r="AA140">
        <v>0.8</v>
      </c>
      <c r="AB140">
        <v>1.7</v>
      </c>
      <c r="AC140">
        <v>1.8</v>
      </c>
      <c r="AD140">
        <v>0.4</v>
      </c>
      <c r="AE140">
        <v>2.8</v>
      </c>
      <c r="AF140">
        <v>3.2</v>
      </c>
      <c r="AG140">
        <v>3.2</v>
      </c>
      <c r="AH140">
        <v>4</v>
      </c>
      <c r="AI140">
        <v>2.4</v>
      </c>
      <c r="AJ140">
        <v>2</v>
      </c>
      <c r="AK140">
        <v>1.3</v>
      </c>
      <c r="AL140">
        <v>2.7</v>
      </c>
      <c r="AM140">
        <v>1.8</v>
      </c>
      <c r="AN140">
        <v>3.7</v>
      </c>
      <c r="AO140">
        <v>1.6</v>
      </c>
      <c r="AP140">
        <v>0.9</v>
      </c>
      <c r="AQ140">
        <v>1.4</v>
      </c>
      <c r="AR140">
        <v>2.5</v>
      </c>
      <c r="AS140">
        <v>4.2</v>
      </c>
      <c r="AT140">
        <v>1.6</v>
      </c>
      <c r="AU140">
        <v>2.4</v>
      </c>
      <c r="AV140">
        <v>2.1</v>
      </c>
      <c r="AW140">
        <v>1.8</v>
      </c>
      <c r="AX140">
        <v>1.5</v>
      </c>
      <c r="AY140">
        <v>1.7</v>
      </c>
      <c r="BA140">
        <f t="shared" si="20"/>
        <v>1.2</v>
      </c>
      <c r="BB140">
        <f>SUMPRODUCT($C140:$AY140,$C$10:$AY$10)</f>
        <v>1.7702226984176692</v>
      </c>
      <c r="BC140">
        <f>SUMPRODUCT($C140:$AY140,$C$11:$AY$11)</f>
        <v>2.2891078990372211</v>
      </c>
      <c r="BD140">
        <f>SUMPRODUCT($C140:$AY140,$C$12:$AY$12)</f>
        <v>1.0869719083456466</v>
      </c>
      <c r="BE140">
        <f>SUMPRODUCT($C140:$AY140,$C$13:$AY$13)</f>
        <v>2.267548974403963</v>
      </c>
      <c r="BF140">
        <f>SUMPRODUCT($C140:$AY140,$C$14:$AY$14)</f>
        <v>1.3500051709804579</v>
      </c>
      <c r="BG140">
        <f>SUMPRODUCT($C140:$AY140,$C$15:$AY$15)</f>
        <v>2.0020138924320499</v>
      </c>
      <c r="BH140">
        <f>SUMPRODUCT($C140:$AY140,$C$16:$AY$16)</f>
        <v>3.5068730965946355</v>
      </c>
    </row>
    <row r="141" spans="1:60" x14ac:dyDescent="0.3">
      <c r="A141">
        <v>2019</v>
      </c>
      <c r="B141">
        <v>0.96</v>
      </c>
      <c r="C141">
        <v>4</v>
      </c>
      <c r="D141">
        <v>0.9</v>
      </c>
      <c r="E141">
        <v>-0.4</v>
      </c>
      <c r="F141">
        <v>2.4</v>
      </c>
      <c r="G141">
        <v>2.2999999999999998</v>
      </c>
      <c r="H141">
        <v>1.5</v>
      </c>
      <c r="I141">
        <v>2.5</v>
      </c>
      <c r="J141">
        <v>3.4</v>
      </c>
      <c r="K141">
        <v>2.2000000000000002</v>
      </c>
      <c r="L141">
        <v>1.2</v>
      </c>
      <c r="M141">
        <v>-0.2</v>
      </c>
      <c r="N141">
        <v>1.1000000000000001</v>
      </c>
      <c r="O141">
        <v>0.2</v>
      </c>
      <c r="P141">
        <v>0.4</v>
      </c>
      <c r="Q141">
        <v>-0.5</v>
      </c>
      <c r="R141">
        <v>0.5</v>
      </c>
      <c r="S141">
        <v>0.7</v>
      </c>
      <c r="T141">
        <v>2.5</v>
      </c>
      <c r="U141">
        <v>2.6</v>
      </c>
      <c r="V141">
        <v>1.4</v>
      </c>
      <c r="W141">
        <v>0.9</v>
      </c>
      <c r="X141">
        <v>0.4</v>
      </c>
      <c r="Y141">
        <v>-0.4</v>
      </c>
      <c r="Z141">
        <v>0.4</v>
      </c>
      <c r="AA141">
        <v>0.1</v>
      </c>
      <c r="AB141">
        <v>1.3</v>
      </c>
      <c r="AC141">
        <v>0</v>
      </c>
      <c r="AD141">
        <v>-0.4</v>
      </c>
      <c r="AE141">
        <v>1.8</v>
      </c>
      <c r="AF141">
        <v>3.2</v>
      </c>
      <c r="AG141">
        <v>2.5</v>
      </c>
      <c r="AH141">
        <v>1.4</v>
      </c>
      <c r="AI141">
        <v>0.9</v>
      </c>
      <c r="AJ141">
        <v>1.3</v>
      </c>
      <c r="AK141">
        <v>-0.3</v>
      </c>
      <c r="AL141">
        <v>1.7</v>
      </c>
      <c r="AM141">
        <v>1.2</v>
      </c>
      <c r="AN141">
        <v>3</v>
      </c>
      <c r="AO141">
        <v>1.1000000000000001</v>
      </c>
      <c r="AP141">
        <v>-0.7</v>
      </c>
      <c r="AQ141">
        <v>0.4</v>
      </c>
      <c r="AR141">
        <v>1.3</v>
      </c>
      <c r="AS141">
        <v>1.6</v>
      </c>
      <c r="AT141">
        <v>1.4</v>
      </c>
      <c r="AU141">
        <v>1.2</v>
      </c>
      <c r="AV141">
        <v>1.4</v>
      </c>
      <c r="AW141">
        <v>0.3</v>
      </c>
      <c r="AX141">
        <v>1</v>
      </c>
      <c r="AY141">
        <v>0.5</v>
      </c>
      <c r="BA141">
        <f t="shared" si="20"/>
        <v>4</v>
      </c>
      <c r="BB141">
        <f t="shared" si="13"/>
        <v>0.31059316157490457</v>
      </c>
      <c r="BC141">
        <f t="shared" si="14"/>
        <v>1.4195626767582226</v>
      </c>
      <c r="BD141">
        <f t="shared" si="15"/>
        <v>-4.458564702131966E-2</v>
      </c>
      <c r="BE141">
        <f t="shared" si="16"/>
        <v>1.4163320099397332</v>
      </c>
      <c r="BF141">
        <f t="shared" si="17"/>
        <v>0.89202316599245035</v>
      </c>
      <c r="BG141">
        <f t="shared" si="18"/>
        <v>0.67574825494240642</v>
      </c>
      <c r="BH141">
        <f t="shared" si="19"/>
        <v>2.0032806329870168</v>
      </c>
    </row>
    <row r="142" spans="1:60" x14ac:dyDescent="0.3">
      <c r="A142">
        <v>2020</v>
      </c>
      <c r="B142">
        <v>2.15</v>
      </c>
      <c r="C142">
        <v>1.4</v>
      </c>
      <c r="D142">
        <v>0.4</v>
      </c>
      <c r="E142">
        <v>-0.2</v>
      </c>
      <c r="F142">
        <v>3.9</v>
      </c>
      <c r="G142">
        <v>3.1</v>
      </c>
      <c r="H142">
        <v>3.6</v>
      </c>
      <c r="I142">
        <v>4</v>
      </c>
      <c r="J142">
        <v>3.9</v>
      </c>
      <c r="K142">
        <v>1.9</v>
      </c>
      <c r="L142">
        <v>0.9</v>
      </c>
      <c r="M142">
        <v>1.9</v>
      </c>
      <c r="N142">
        <v>0.9</v>
      </c>
      <c r="O142">
        <v>1.1000000000000001</v>
      </c>
      <c r="P142">
        <v>1.1000000000000001</v>
      </c>
      <c r="Q142">
        <v>1.3</v>
      </c>
      <c r="R142">
        <v>0.9</v>
      </c>
      <c r="S142">
        <v>0.5</v>
      </c>
      <c r="T142">
        <v>4.0999999999999996</v>
      </c>
      <c r="U142">
        <v>3.5</v>
      </c>
      <c r="V142">
        <v>3</v>
      </c>
      <c r="W142">
        <v>3.3</v>
      </c>
      <c r="X142">
        <v>2.8</v>
      </c>
      <c r="Y142">
        <v>0.7</v>
      </c>
      <c r="Z142">
        <v>0.3</v>
      </c>
      <c r="AA142">
        <v>1.4</v>
      </c>
      <c r="AB142">
        <v>1.4</v>
      </c>
      <c r="AC142">
        <v>2.5</v>
      </c>
      <c r="AD142">
        <v>2.6</v>
      </c>
      <c r="AE142">
        <v>3.2</v>
      </c>
      <c r="AF142">
        <v>4.0999999999999996</v>
      </c>
      <c r="AG142">
        <v>4.2</v>
      </c>
      <c r="AH142">
        <v>2.9</v>
      </c>
      <c r="AI142">
        <v>3</v>
      </c>
      <c r="AJ142">
        <v>2.2999999999999998</v>
      </c>
      <c r="AK142">
        <v>0.5</v>
      </c>
      <c r="AL142">
        <v>1.7</v>
      </c>
      <c r="AM142">
        <v>2.9</v>
      </c>
      <c r="AN142">
        <v>4.5</v>
      </c>
      <c r="AO142">
        <v>0.9</v>
      </c>
      <c r="AP142">
        <v>2.5</v>
      </c>
      <c r="AQ142">
        <v>0.8</v>
      </c>
      <c r="AR142">
        <v>2.1</v>
      </c>
      <c r="AS142">
        <v>3.3</v>
      </c>
      <c r="AT142">
        <v>2.2999999999999998</v>
      </c>
      <c r="AU142">
        <v>2.8</v>
      </c>
      <c r="AV142">
        <v>1</v>
      </c>
      <c r="AW142">
        <v>2.4</v>
      </c>
      <c r="AX142">
        <v>2</v>
      </c>
      <c r="AY142">
        <v>2.6</v>
      </c>
      <c r="BA142">
        <f t="shared" si="20"/>
        <v>1.4</v>
      </c>
      <c r="BB142">
        <f t="shared" si="13"/>
        <v>1.9865063458759633</v>
      </c>
      <c r="BC142">
        <f t="shared" si="14"/>
        <v>3.0046555396469641</v>
      </c>
      <c r="BD142">
        <f t="shared" si="15"/>
        <v>2.1926249176118864</v>
      </c>
      <c r="BE142">
        <f t="shared" si="16"/>
        <v>1.2404354549794554</v>
      </c>
      <c r="BF142">
        <f t="shared" si="17"/>
        <v>0.90217300509540466</v>
      </c>
      <c r="BG142">
        <f t="shared" si="18"/>
        <v>1.6743969134407699</v>
      </c>
      <c r="BH142">
        <f t="shared" si="19"/>
        <v>3.4943133169160827</v>
      </c>
    </row>
    <row r="143" spans="1:60" x14ac:dyDescent="0.3">
      <c r="A143">
        <v>2021</v>
      </c>
      <c r="B143">
        <v>2.6</v>
      </c>
      <c r="C143">
        <v>0.9</v>
      </c>
      <c r="D143">
        <v>-0.1</v>
      </c>
      <c r="E143">
        <v>0.3</v>
      </c>
      <c r="F143">
        <v>3.2</v>
      </c>
      <c r="G143">
        <v>5</v>
      </c>
      <c r="H143">
        <v>3.2</v>
      </c>
      <c r="I143">
        <v>2.8</v>
      </c>
      <c r="J143">
        <v>2.8</v>
      </c>
      <c r="K143">
        <v>1.2</v>
      </c>
      <c r="L143">
        <v>0.1</v>
      </c>
      <c r="M143">
        <v>1.8</v>
      </c>
      <c r="N143">
        <v>5.0999999999999996</v>
      </c>
      <c r="O143">
        <v>1.3</v>
      </c>
      <c r="P143">
        <v>1.4</v>
      </c>
      <c r="Q143">
        <v>1</v>
      </c>
      <c r="R143">
        <v>0.8</v>
      </c>
      <c r="S143">
        <v>0.5</v>
      </c>
      <c r="T143">
        <v>3.4</v>
      </c>
      <c r="U143">
        <v>2.8</v>
      </c>
      <c r="V143">
        <v>2.9</v>
      </c>
      <c r="W143">
        <v>3.5</v>
      </c>
      <c r="X143">
        <v>3.8</v>
      </c>
      <c r="Y143">
        <v>0.8</v>
      </c>
      <c r="Z143">
        <v>0</v>
      </c>
      <c r="AA143">
        <v>4.8</v>
      </c>
      <c r="AB143">
        <v>0.8</v>
      </c>
      <c r="AC143">
        <v>4.4000000000000004</v>
      </c>
      <c r="AD143">
        <v>2.2999999999999998</v>
      </c>
      <c r="AE143">
        <v>3</v>
      </c>
      <c r="AF143">
        <v>3.3</v>
      </c>
      <c r="AG143">
        <v>2</v>
      </c>
      <c r="AH143">
        <v>5.6</v>
      </c>
      <c r="AI143">
        <v>2.5</v>
      </c>
      <c r="AJ143">
        <v>2.1</v>
      </c>
      <c r="AK143">
        <v>-0.2</v>
      </c>
      <c r="AL143">
        <v>5.7</v>
      </c>
      <c r="AM143">
        <v>2.5</v>
      </c>
      <c r="AN143">
        <v>3.6</v>
      </c>
      <c r="AO143">
        <v>0.3</v>
      </c>
      <c r="AP143">
        <v>3.8</v>
      </c>
      <c r="AQ143">
        <v>0.5</v>
      </c>
      <c r="AR143">
        <v>-0.3</v>
      </c>
      <c r="AS143">
        <v>4.7</v>
      </c>
      <c r="AT143">
        <v>1.9</v>
      </c>
      <c r="AU143">
        <v>2.9</v>
      </c>
      <c r="AV143">
        <v>4.9000000000000004</v>
      </c>
      <c r="AW143">
        <v>2.8</v>
      </c>
      <c r="AX143">
        <v>1.7</v>
      </c>
      <c r="AY143">
        <v>4.3</v>
      </c>
      <c r="BA143">
        <f t="shared" si="20"/>
        <v>0.9</v>
      </c>
      <c r="BB143">
        <f t="shared" si="13"/>
        <v>2.271788700448707</v>
      </c>
      <c r="BC143">
        <f t="shared" si="14"/>
        <v>2.6017216693565111</v>
      </c>
      <c r="BD143">
        <f t="shared" si="15"/>
        <v>4.0590069055239884</v>
      </c>
      <c r="BE143">
        <f t="shared" si="16"/>
        <v>5.280764412817196</v>
      </c>
      <c r="BF143">
        <f t="shared" si="17"/>
        <v>0.55166764119759892</v>
      </c>
      <c r="BG143">
        <f t="shared" si="18"/>
        <v>-2.5088983967093526E-2</v>
      </c>
      <c r="BH143">
        <f t="shared" si="19"/>
        <v>3.960022877293194</v>
      </c>
    </row>
    <row r="144" spans="1:60" x14ac:dyDescent="0.3">
      <c r="A144">
        <v>2022</v>
      </c>
      <c r="B144">
        <v>2.5499999999999998</v>
      </c>
      <c r="C144">
        <v>1.5</v>
      </c>
      <c r="D144">
        <v>1.6</v>
      </c>
      <c r="E144">
        <v>1.8</v>
      </c>
      <c r="F144">
        <v>2.6</v>
      </c>
      <c r="G144">
        <v>3.8</v>
      </c>
      <c r="H144">
        <v>3</v>
      </c>
      <c r="I144">
        <v>3.5</v>
      </c>
      <c r="J144">
        <v>3.2</v>
      </c>
      <c r="K144">
        <v>2.2000000000000002</v>
      </c>
      <c r="L144">
        <v>1.6</v>
      </c>
      <c r="M144">
        <v>1.1000000000000001</v>
      </c>
      <c r="N144">
        <v>3.6</v>
      </c>
      <c r="O144">
        <v>0.8</v>
      </c>
      <c r="P144">
        <v>1.1000000000000001</v>
      </c>
      <c r="Q144">
        <v>2.2000000000000002</v>
      </c>
      <c r="R144">
        <v>1.3</v>
      </c>
      <c r="S144">
        <v>1.7</v>
      </c>
      <c r="T144">
        <v>3.7</v>
      </c>
      <c r="U144">
        <v>2.5</v>
      </c>
      <c r="V144">
        <v>2.4</v>
      </c>
      <c r="W144">
        <v>1.8</v>
      </c>
      <c r="X144">
        <v>1.4</v>
      </c>
      <c r="Y144">
        <v>1.7</v>
      </c>
      <c r="Z144">
        <v>1.6</v>
      </c>
      <c r="AA144">
        <v>3</v>
      </c>
      <c r="AB144">
        <v>1.5</v>
      </c>
      <c r="AC144">
        <v>2</v>
      </c>
      <c r="AD144">
        <v>2.6</v>
      </c>
      <c r="AE144">
        <v>2.8</v>
      </c>
      <c r="AF144">
        <v>3.8</v>
      </c>
      <c r="AG144">
        <v>2.7</v>
      </c>
      <c r="AH144">
        <v>3.8</v>
      </c>
      <c r="AI144">
        <v>1.9</v>
      </c>
      <c r="AJ144">
        <v>1.4</v>
      </c>
      <c r="AK144">
        <v>3</v>
      </c>
      <c r="AL144">
        <v>4</v>
      </c>
      <c r="AM144">
        <v>2</v>
      </c>
      <c r="AN144">
        <v>4</v>
      </c>
      <c r="AO144">
        <v>1.2</v>
      </c>
      <c r="AP144">
        <v>2.2000000000000002</v>
      </c>
      <c r="AQ144">
        <v>1.9</v>
      </c>
      <c r="AR144">
        <v>3.5</v>
      </c>
      <c r="AS144">
        <v>3.5</v>
      </c>
      <c r="AT144">
        <v>1.7</v>
      </c>
      <c r="AU144">
        <v>2.2000000000000002</v>
      </c>
      <c r="AV144">
        <v>3.4</v>
      </c>
      <c r="AW144">
        <v>1</v>
      </c>
      <c r="AX144">
        <v>1</v>
      </c>
      <c r="AY144">
        <v>3</v>
      </c>
      <c r="BA144">
        <f t="shared" si="20"/>
        <v>1.5</v>
      </c>
      <c r="BB144">
        <f t="shared" si="13"/>
        <v>1.3122030053996985</v>
      </c>
      <c r="BC144">
        <f t="shared" si="14"/>
        <v>2.1795382910800027</v>
      </c>
      <c r="BD144">
        <f t="shared" si="15"/>
        <v>2.6545519163582947</v>
      </c>
      <c r="BE144">
        <f t="shared" si="16"/>
        <v>3.7024339289284596</v>
      </c>
      <c r="BF144">
        <f t="shared" si="17"/>
        <v>1.6685552678368993</v>
      </c>
      <c r="BG144">
        <f t="shared" si="18"/>
        <v>3.1584179440269584</v>
      </c>
      <c r="BH144">
        <f t="shared" si="19"/>
        <v>3.2502006498899854</v>
      </c>
    </row>
    <row r="145" spans="1:64" x14ac:dyDescent="0.3">
      <c r="A145">
        <v>2023</v>
      </c>
      <c r="B145">
        <v>1.6</v>
      </c>
      <c r="C145">
        <v>2.6</v>
      </c>
      <c r="D145">
        <v>1.2</v>
      </c>
      <c r="E145">
        <v>1.3</v>
      </c>
      <c r="F145">
        <v>2.2000000000000002</v>
      </c>
      <c r="G145">
        <v>1.6</v>
      </c>
      <c r="H145">
        <v>1.2</v>
      </c>
      <c r="I145">
        <v>1.8</v>
      </c>
      <c r="J145">
        <v>1.2</v>
      </c>
      <c r="K145">
        <v>2.6</v>
      </c>
      <c r="L145">
        <v>0.9</v>
      </c>
      <c r="M145">
        <v>0.4</v>
      </c>
      <c r="N145">
        <v>2.1</v>
      </c>
      <c r="O145">
        <v>0</v>
      </c>
      <c r="P145">
        <v>-0.6</v>
      </c>
      <c r="Q145">
        <v>0.3</v>
      </c>
      <c r="R145">
        <v>-0.7</v>
      </c>
      <c r="S145">
        <v>3.9</v>
      </c>
      <c r="T145">
        <v>1.8</v>
      </c>
      <c r="U145">
        <v>1.1000000000000001</v>
      </c>
      <c r="V145">
        <v>1.8</v>
      </c>
      <c r="W145">
        <v>0.5</v>
      </c>
      <c r="X145">
        <v>1.8</v>
      </c>
      <c r="Y145">
        <v>0.6</v>
      </c>
      <c r="Z145">
        <v>2.2999999999999998</v>
      </c>
      <c r="AA145">
        <v>2.2000000000000002</v>
      </c>
      <c r="AB145">
        <v>0.2</v>
      </c>
      <c r="AC145">
        <v>1.9</v>
      </c>
      <c r="AD145">
        <v>0.5</v>
      </c>
      <c r="AE145">
        <v>1.5</v>
      </c>
      <c r="AF145">
        <v>1.3</v>
      </c>
      <c r="AG145">
        <v>3.5</v>
      </c>
      <c r="AH145">
        <v>1.1000000000000001</v>
      </c>
      <c r="AI145">
        <v>0.7</v>
      </c>
      <c r="AJ145">
        <v>-0.6</v>
      </c>
      <c r="AK145">
        <v>1</v>
      </c>
      <c r="AL145">
        <v>3.2</v>
      </c>
      <c r="AM145">
        <v>0.2</v>
      </c>
      <c r="AN145">
        <v>1.7</v>
      </c>
      <c r="AO145">
        <v>0.2</v>
      </c>
      <c r="AP145">
        <v>1.2</v>
      </c>
      <c r="AQ145">
        <v>-0.4</v>
      </c>
      <c r="AR145">
        <v>4</v>
      </c>
      <c r="AS145">
        <v>1.5</v>
      </c>
      <c r="AT145">
        <v>0.1</v>
      </c>
      <c r="AU145">
        <v>1.7</v>
      </c>
      <c r="AV145">
        <v>3.5</v>
      </c>
      <c r="AW145">
        <v>1.1000000000000001</v>
      </c>
      <c r="AX145">
        <v>-0.7</v>
      </c>
      <c r="AY145">
        <v>0.7</v>
      </c>
      <c r="BA145">
        <f t="shared" si="20"/>
        <v>2.6</v>
      </c>
      <c r="BB145">
        <f t="shared" si="13"/>
        <v>0.55627675803356147</v>
      </c>
      <c r="BC145">
        <f t="shared" si="14"/>
        <v>0.79332480003237937</v>
      </c>
      <c r="BD145">
        <f t="shared" si="15"/>
        <v>1.3971288011614031</v>
      </c>
      <c r="BE145">
        <f t="shared" si="16"/>
        <v>2.9104069333311573</v>
      </c>
      <c r="BF145">
        <f t="shared" si="17"/>
        <v>1.1365642017000595</v>
      </c>
      <c r="BG145">
        <f t="shared" si="18"/>
        <v>2.7649671640050437</v>
      </c>
      <c r="BH145">
        <f t="shared" si="19"/>
        <v>1.8827688810526471</v>
      </c>
    </row>
    <row r="147" spans="1:64" x14ac:dyDescent="0.3">
      <c r="A147" s="11" t="s">
        <v>83</v>
      </c>
      <c r="B147" s="11"/>
      <c r="BJ147" s="11" t="s">
        <v>84</v>
      </c>
    </row>
    <row r="148" spans="1:64" x14ac:dyDescent="0.3">
      <c r="A148" s="13"/>
      <c r="BK148" t="s">
        <v>85</v>
      </c>
    </row>
    <row r="149" spans="1:64" x14ac:dyDescent="0.3">
      <c r="A149" s="13" t="s">
        <v>201</v>
      </c>
    </row>
    <row r="150" spans="1:64" x14ac:dyDescent="0.3">
      <c r="A150" t="s">
        <v>86</v>
      </c>
      <c r="B150" s="14">
        <f>LINEST(B17:B145,$A17:$A145,1,FALSE)</f>
        <v>1.3000111806797851E-2</v>
      </c>
      <c r="C150" s="14"/>
      <c r="D150" s="14">
        <f t="shared" ref="D150:AY150" si="21">LINEST(D17:D145,$A17:$A145,1,FALSE)</f>
        <v>-3.4285554561717382E-3</v>
      </c>
      <c r="E150" s="14">
        <f t="shared" si="21"/>
        <v>1.7503354203935611E-3</v>
      </c>
      <c r="F150" s="14">
        <f t="shared" si="21"/>
        <v>2.0544499105545608E-2</v>
      </c>
      <c r="G150" s="14">
        <f t="shared" si="21"/>
        <v>2.3850067084078708E-2</v>
      </c>
      <c r="H150" s="14">
        <f t="shared" si="21"/>
        <v>2.1445102862254019E-2</v>
      </c>
      <c r="I150" s="14">
        <f t="shared" si="21"/>
        <v>2.4661784436493733E-2</v>
      </c>
      <c r="J150" s="14">
        <f t="shared" si="21"/>
        <v>2.3454830053667258E-2</v>
      </c>
      <c r="K150" s="14">
        <f t="shared" si="21"/>
        <v>1.4477862254025047E-2</v>
      </c>
      <c r="L150" s="14">
        <f t="shared" si="21"/>
        <v>6.423300536672682E-4</v>
      </c>
      <c r="M150" s="14">
        <f t="shared" si="21"/>
        <v>2.6777728085867615E-3</v>
      </c>
      <c r="N150" s="14">
        <f t="shared" si="21"/>
        <v>1.7939400715563502E-2</v>
      </c>
      <c r="O150" s="14">
        <f t="shared" si="21"/>
        <v>3.8925536672629723E-3</v>
      </c>
      <c r="P150" s="14">
        <f t="shared" si="21"/>
        <v>1.0644007155635054E-3</v>
      </c>
      <c r="Q150" s="14">
        <f t="shared" si="21"/>
        <v>8.0998434704830039E-3</v>
      </c>
      <c r="R150" s="14">
        <f t="shared" si="21"/>
        <v>-1.9415250447227194E-3</v>
      </c>
      <c r="S150" s="14">
        <f t="shared" si="21"/>
        <v>4.8971377459749556E-3</v>
      </c>
      <c r="T150" s="14">
        <f t="shared" si="21"/>
        <v>2.5143112701252232E-2</v>
      </c>
      <c r="U150" s="14">
        <f t="shared" si="21"/>
        <v>1.8672294275491951E-2</v>
      </c>
      <c r="V150" s="14">
        <f t="shared" si="21"/>
        <v>2.2172406082289792E-2</v>
      </c>
      <c r="W150" s="14">
        <f t="shared" si="21"/>
        <v>1.6723501788908763E-2</v>
      </c>
      <c r="X150" s="14">
        <f t="shared" si="21"/>
        <v>1.5334302325581391E-2</v>
      </c>
      <c r="Y150" s="14">
        <f t="shared" si="21"/>
        <v>1.3735465116279054E-3</v>
      </c>
      <c r="Z150" s="14">
        <f t="shared" si="21"/>
        <v>-1.3310599284436478E-3</v>
      </c>
      <c r="AA150" s="14">
        <f t="shared" si="21"/>
        <v>1.782312164579606E-2</v>
      </c>
      <c r="AB150" s="14">
        <f t="shared" si="21"/>
        <v>6.2930456171735221E-3</v>
      </c>
      <c r="AC150" s="14">
        <f t="shared" si="21"/>
        <v>1.6983452593917706E-2</v>
      </c>
      <c r="AD150" s="14">
        <f t="shared" si="21"/>
        <v>9.4834525939177065E-3</v>
      </c>
      <c r="AE150" s="14">
        <f t="shared" si="21"/>
        <v>2.0475737924865827E-2</v>
      </c>
      <c r="AF150" s="14">
        <f t="shared" si="21"/>
        <v>2.6817978533094811E-2</v>
      </c>
      <c r="AG150" s="14">
        <f t="shared" si="21"/>
        <v>1.8578935599284432E-2</v>
      </c>
      <c r="AH150" s="14">
        <f t="shared" si="21"/>
        <v>2.2038237924865825E-2</v>
      </c>
      <c r="AI150" s="14">
        <f t="shared" si="21"/>
        <v>1.1713998211091233E-2</v>
      </c>
      <c r="AJ150" s="14">
        <f t="shared" si="21"/>
        <v>4.9094364937388177E-3</v>
      </c>
      <c r="AK150" s="14">
        <f t="shared" si="21"/>
        <v>2.4418604651162807E-3</v>
      </c>
      <c r="AL150" s="14">
        <f t="shared" si="21"/>
        <v>2.6042598389982106E-2</v>
      </c>
      <c r="AM150" s="14">
        <f t="shared" si="21"/>
        <v>9.4180456171735222E-3</v>
      </c>
      <c r="AN150" s="14">
        <f t="shared" si="21"/>
        <v>3.2293716457960642E-2</v>
      </c>
      <c r="AO150" s="14">
        <f t="shared" si="21"/>
        <v>4.4253130590339905E-3</v>
      </c>
      <c r="AP150" s="14">
        <f t="shared" si="21"/>
        <v>1.4071444543828259E-2</v>
      </c>
      <c r="AQ150" s="14">
        <f t="shared" si="21"/>
        <v>4.1536225402504564E-4</v>
      </c>
      <c r="AR150" s="14">
        <f t="shared" si="21"/>
        <v>7.7644230769230767E-3</v>
      </c>
      <c r="AS150" s="14">
        <f t="shared" si="21"/>
        <v>2.6510509838998202E-2</v>
      </c>
      <c r="AT150" s="14">
        <f t="shared" si="21"/>
        <v>8.2753801431126994E-3</v>
      </c>
      <c r="AU150" s="14">
        <f t="shared" si="21"/>
        <v>1.6847607334525935E-2</v>
      </c>
      <c r="AV150" s="14">
        <f t="shared" si="21"/>
        <v>1.9455500894454386E-2</v>
      </c>
      <c r="AW150" s="14">
        <f t="shared" si="21"/>
        <v>8.6230992844364921E-3</v>
      </c>
      <c r="AX150" s="14">
        <f t="shared" si="21"/>
        <v>2.4988819320214675E-3</v>
      </c>
      <c r="AY150" s="14">
        <f t="shared" si="21"/>
        <v>2.0054785330948129E-2</v>
      </c>
      <c r="AZ150" s="14"/>
      <c r="BB150" s="14">
        <f>LINEST(BB17:BB145,$A17:$A145,1,FALSE)</f>
        <v>7.4527145367630125E-3</v>
      </c>
      <c r="BC150" s="14">
        <f t="shared" ref="BC150:BH150" si="22">LINEST(BC17:BC145,$A17:$A145,1,FALSE)</f>
        <v>1.4312177057515921E-2</v>
      </c>
      <c r="BD150" s="14">
        <f t="shared" si="22"/>
        <v>1.6172378950719421E-2</v>
      </c>
      <c r="BE150" s="14">
        <f t="shared" si="22"/>
        <v>2.1524105806478559E-2</v>
      </c>
      <c r="BF150" s="14">
        <f t="shared" si="22"/>
        <v>3.1539537592668557E-3</v>
      </c>
      <c r="BG150" s="14">
        <f t="shared" si="22"/>
        <v>6.9439019269476503E-3</v>
      </c>
      <c r="BH150" s="14">
        <f t="shared" si="22"/>
        <v>2.2036845638036345E-2</v>
      </c>
      <c r="BJ150" t="s">
        <v>87</v>
      </c>
      <c r="BK150">
        <f>COUNTIF(C151:AY151,"&lt;0.05")</f>
        <v>32</v>
      </c>
    </row>
    <row r="151" spans="1:64" x14ac:dyDescent="0.3">
      <c r="A151" t="s">
        <v>88</v>
      </c>
      <c r="B151" s="15">
        <f>TDIST(ABS(INDEX(LINEST(B17:B145,$A17:$A145,1,TRUE),1,1)/INDEX(LINEST(B17:B145,$A17:$A145,1,TRUE),2,1)),INDEX(LINEST(B17:B145,$A17:$A145,1,TRUE),4,2),2)</f>
        <v>3.152688860298005E-8</v>
      </c>
      <c r="C151" s="15"/>
      <c r="D151" s="15">
        <f t="shared" ref="D151:AY151" si="23">TDIST(ABS(INDEX(LINEST(D17:D145,$A17:$A145,1,TRUE),1,1)/INDEX(LINEST(D17:D145,$A17:$A145,1,TRUE),2,1)),INDEX(LINEST(D17:D145,$A17:$A145,1,TRUE),4,2),2)</f>
        <v>0.23225268861274728</v>
      </c>
      <c r="E151" s="15">
        <f t="shared" si="23"/>
        <v>0.64446296003400638</v>
      </c>
      <c r="F151" s="15">
        <f t="shared" si="23"/>
        <v>2.1047621261960365E-12</v>
      </c>
      <c r="G151" s="15">
        <f t="shared" si="23"/>
        <v>5.1444661934426642E-13</v>
      </c>
      <c r="H151" s="15">
        <f t="shared" si="23"/>
        <v>7.3812970385836882E-11</v>
      </c>
      <c r="I151" s="15">
        <f t="shared" si="23"/>
        <v>3.1385566328195321E-14</v>
      </c>
      <c r="J151" s="15">
        <f t="shared" si="23"/>
        <v>9.8913727605736059E-13</v>
      </c>
      <c r="K151" s="15">
        <f t="shared" si="23"/>
        <v>2.6030476618974771E-14</v>
      </c>
      <c r="L151" s="15">
        <f t="shared" si="23"/>
        <v>0.80429436842410462</v>
      </c>
      <c r="M151" s="15">
        <f t="shared" si="23"/>
        <v>0.5385840351232587</v>
      </c>
      <c r="N151" s="15">
        <f t="shared" si="23"/>
        <v>1.3750129812933588E-6</v>
      </c>
      <c r="O151" s="15">
        <f t="shared" si="23"/>
        <v>0.34071729619979796</v>
      </c>
      <c r="P151" s="15">
        <f t="shared" si="23"/>
        <v>0.78404540685796364</v>
      </c>
      <c r="Q151" s="15">
        <f t="shared" si="23"/>
        <v>8.9368913897865693E-2</v>
      </c>
      <c r="R151" s="15">
        <f t="shared" si="23"/>
        <v>0.58340824082753584</v>
      </c>
      <c r="S151" s="15">
        <f t="shared" si="23"/>
        <v>5.8937013357967263E-2</v>
      </c>
      <c r="T151" s="15">
        <f t="shared" si="23"/>
        <v>1.3887648521973574E-14</v>
      </c>
      <c r="U151" s="15">
        <f t="shared" si="23"/>
        <v>5.4549289113372014E-9</v>
      </c>
      <c r="V151" s="15">
        <f t="shared" si="23"/>
        <v>2.8830937745506537E-11</v>
      </c>
      <c r="W151" s="15">
        <f t="shared" si="23"/>
        <v>6.0643563060032839E-5</v>
      </c>
      <c r="X151" s="15">
        <f t="shared" si="23"/>
        <v>2.8973791540857184E-4</v>
      </c>
      <c r="Y151" s="15">
        <f t="shared" si="23"/>
        <v>0.75879694884355509</v>
      </c>
      <c r="Z151" s="15">
        <f t="shared" si="23"/>
        <v>0.64299257988649283</v>
      </c>
      <c r="AA151" s="15">
        <f t="shared" si="23"/>
        <v>1.7441024044504524E-5</v>
      </c>
      <c r="AB151" s="15">
        <f t="shared" si="23"/>
        <v>1.7447228733381451E-2</v>
      </c>
      <c r="AC151" s="15">
        <f t="shared" si="23"/>
        <v>2.6260499724265179E-4</v>
      </c>
      <c r="AD151" s="15">
        <f t="shared" si="23"/>
        <v>3.8019541085133099E-2</v>
      </c>
      <c r="AE151" s="15">
        <f t="shared" si="23"/>
        <v>4.1179026659150545E-10</v>
      </c>
      <c r="AF151" s="15">
        <f t="shared" si="23"/>
        <v>1.0157321705303907E-15</v>
      </c>
      <c r="AG151" s="15">
        <f t="shared" si="23"/>
        <v>2.9195696781425142E-10</v>
      </c>
      <c r="AH151" s="15">
        <f t="shared" si="23"/>
        <v>2.241879823606202E-8</v>
      </c>
      <c r="AI151" s="15">
        <f t="shared" si="23"/>
        <v>5.3177725127976966E-4</v>
      </c>
      <c r="AJ151" s="15">
        <f t="shared" si="23"/>
        <v>0.17502679999391052</v>
      </c>
      <c r="AK151" s="15">
        <f t="shared" si="23"/>
        <v>0.58461974126805083</v>
      </c>
      <c r="AL151" s="15">
        <f t="shared" si="23"/>
        <v>3.4149153967813549E-12</v>
      </c>
      <c r="AM151" s="15">
        <f t="shared" si="23"/>
        <v>3.4288873114869836E-3</v>
      </c>
      <c r="AN151" s="15">
        <f t="shared" si="23"/>
        <v>1.5477846256556777E-21</v>
      </c>
      <c r="AO151" s="15">
        <f t="shared" si="23"/>
        <v>0.10001765908572673</v>
      </c>
      <c r="AP151" s="15">
        <f t="shared" si="23"/>
        <v>4.8013097334915489E-3</v>
      </c>
      <c r="AQ151" s="15">
        <f t="shared" si="23"/>
        <v>0.89897707310380004</v>
      </c>
      <c r="AR151" s="15">
        <f t="shared" si="23"/>
        <v>1.9264861370345825E-2</v>
      </c>
      <c r="AS151" s="15">
        <f t="shared" si="23"/>
        <v>4.5625257700949229E-13</v>
      </c>
      <c r="AT151" s="15">
        <f t="shared" si="23"/>
        <v>3.8419076901972334E-3</v>
      </c>
      <c r="AU151" s="15">
        <f t="shared" si="23"/>
        <v>2.8585114240166228E-7</v>
      </c>
      <c r="AV151" s="15">
        <f t="shared" si="23"/>
        <v>3.6850916530710521E-8</v>
      </c>
      <c r="AW151" s="15">
        <f t="shared" si="23"/>
        <v>4.0370858862532374E-2</v>
      </c>
      <c r="AX151" s="15">
        <f t="shared" si="23"/>
        <v>0.41464490031787193</v>
      </c>
      <c r="AY151" s="15">
        <f t="shared" si="23"/>
        <v>4.6502025183664899E-7</v>
      </c>
      <c r="AZ151" s="15"/>
      <c r="BB151" s="15">
        <f>TDIST(ABS(INDEX(LINEST(BB17:BB145,$A17:$A145,1,TRUE),1,1)/INDEX(LINEST(BB17:BB145,$A17:$A145,1,TRUE),2,1)),INDEX(LINEST(BB17:BB145,$A17:$A145,1,TRUE),4,2),2)</f>
        <v>5.3624432727470778E-2</v>
      </c>
      <c r="BC151" s="15">
        <f t="shared" ref="BC151:BH151" si="24">TDIST(ABS(INDEX(LINEST(BC17:BC145,$A17:$A145,1,TRUE),1,1)/INDEX(LINEST(BC17:BC145,$A17:$A145,1,TRUE),2,1)),INDEX(LINEST(BC17:BC145,$A17:$A145,1,TRUE),4,2),2)</f>
        <v>1.9878421131516359E-6</v>
      </c>
      <c r="BD151" s="15">
        <f t="shared" si="24"/>
        <v>6.6102292904021375E-5</v>
      </c>
      <c r="BE151" s="15">
        <f t="shared" si="24"/>
        <v>5.7639692754472628E-10</v>
      </c>
      <c r="BF151" s="15">
        <f t="shared" si="24"/>
        <v>0.20895993707252553</v>
      </c>
      <c r="BG151" s="15">
        <f t="shared" si="24"/>
        <v>4.3024589888493982E-2</v>
      </c>
      <c r="BH151" s="15">
        <f t="shared" si="24"/>
        <v>2.5398439739967888E-14</v>
      </c>
      <c r="BJ151" t="s">
        <v>89</v>
      </c>
      <c r="BK151">
        <f>48-BK150</f>
        <v>16</v>
      </c>
    </row>
    <row r="152" spans="1:64" x14ac:dyDescent="0.3">
      <c r="BJ152" t="s">
        <v>90</v>
      </c>
      <c r="BK152">
        <v>2</v>
      </c>
      <c r="BL152" t="s">
        <v>91</v>
      </c>
    </row>
    <row r="153" spans="1:64" x14ac:dyDescent="0.3">
      <c r="A153" s="13" t="s">
        <v>202</v>
      </c>
    </row>
    <row r="154" spans="1:64" x14ac:dyDescent="0.3">
      <c r="A154" t="s">
        <v>86</v>
      </c>
      <c r="B154" s="14">
        <f>LINEST(B18:B145,$A18:$A145,1,FALSE)</f>
        <v>1.2778251464933161E-2</v>
      </c>
      <c r="C154" s="14"/>
      <c r="D154" s="14">
        <f t="shared" ref="D154:AY154" si="25">LINEST(D18:D145,$A18:$A145,1,FALSE)</f>
        <v>-3.6440212415308503E-3</v>
      </c>
      <c r="E154" s="14">
        <f t="shared" si="25"/>
        <v>1.5150041201245201E-3</v>
      </c>
      <c r="F154" s="14">
        <f t="shared" si="25"/>
        <v>2.0360568119392061E-2</v>
      </c>
      <c r="G154" s="14">
        <f t="shared" si="25"/>
        <v>2.3843217817249584E-2</v>
      </c>
      <c r="H154" s="14">
        <f t="shared" si="25"/>
        <v>2.0969430965024728E-2</v>
      </c>
      <c r="I154" s="14">
        <f t="shared" si="25"/>
        <v>2.4840059055118116E-2</v>
      </c>
      <c r="J154" s="14">
        <f t="shared" si="25"/>
        <v>2.3804019410364408E-2</v>
      </c>
      <c r="K154" s="14">
        <f t="shared" si="25"/>
        <v>1.4670218366599522E-2</v>
      </c>
      <c r="L154" s="14">
        <f t="shared" si="25"/>
        <v>5.8282594762863944E-4</v>
      </c>
      <c r="M154" s="14">
        <f t="shared" si="25"/>
        <v>2.507839681377039E-3</v>
      </c>
      <c r="N154" s="14">
        <f t="shared" si="25"/>
        <v>1.7684203900384554E-2</v>
      </c>
      <c r="O154" s="14">
        <f t="shared" si="25"/>
        <v>3.9976652627723838E-3</v>
      </c>
      <c r="P154" s="14">
        <f t="shared" si="25"/>
        <v>1.4002700970518233E-3</v>
      </c>
      <c r="Q154" s="14">
        <f t="shared" si="25"/>
        <v>7.2914759201611412E-3</v>
      </c>
      <c r="R154" s="14">
        <f t="shared" si="25"/>
        <v>-1.9407503204541298E-3</v>
      </c>
      <c r="S154" s="14">
        <f t="shared" si="25"/>
        <v>4.8500160227064638E-3</v>
      </c>
      <c r="T154" s="14">
        <f t="shared" si="25"/>
        <v>2.5373100164804985E-2</v>
      </c>
      <c r="U154" s="14">
        <f t="shared" si="25"/>
        <v>1.8969167734847098E-2</v>
      </c>
      <c r="V154" s="14">
        <f t="shared" si="25"/>
        <v>2.2522775132759559E-2</v>
      </c>
      <c r="W154" s="14">
        <f t="shared" si="25"/>
        <v>1.6966615546603187E-2</v>
      </c>
      <c r="X154" s="14">
        <f t="shared" si="25"/>
        <v>1.5050185405603378E-2</v>
      </c>
      <c r="Y154" s="14">
        <f t="shared" si="25"/>
        <v>9.8997436366965712E-4</v>
      </c>
      <c r="Z154" s="14">
        <f t="shared" si="25"/>
        <v>-1.4394685039370062E-3</v>
      </c>
      <c r="AA154" s="14">
        <f t="shared" si="25"/>
        <v>1.7164324299578832E-2</v>
      </c>
      <c r="AB154" s="14">
        <f t="shared" si="25"/>
        <v>6.3292551730452307E-3</v>
      </c>
      <c r="AC154" s="14">
        <f t="shared" si="25"/>
        <v>1.6228712689983531E-2</v>
      </c>
      <c r="AD154" s="14">
        <f t="shared" si="25"/>
        <v>8.8044772019776601E-3</v>
      </c>
      <c r="AE154" s="14">
        <f t="shared" si="25"/>
        <v>2.0832093481047424E-2</v>
      </c>
      <c r="AF154" s="14">
        <f t="shared" si="25"/>
        <v>2.7214853048892141E-2</v>
      </c>
      <c r="AG154" s="14">
        <f t="shared" si="25"/>
        <v>1.8138848196301058E-2</v>
      </c>
      <c r="AH154" s="14">
        <f t="shared" si="25"/>
        <v>2.2200604284929506E-2</v>
      </c>
      <c r="AI154" s="14">
        <f t="shared" si="25"/>
        <v>1.1925471525361655E-2</v>
      </c>
      <c r="AJ154" s="14">
        <f t="shared" si="25"/>
        <v>5.2657480314960616E-3</v>
      </c>
      <c r="AK154" s="14">
        <f t="shared" si="25"/>
        <v>2.0406061160959527E-3</v>
      </c>
      <c r="AL154" s="14">
        <f t="shared" si="25"/>
        <v>2.5801707562717456E-2</v>
      </c>
      <c r="AM154" s="14">
        <f t="shared" si="25"/>
        <v>9.5955983336385355E-3</v>
      </c>
      <c r="AN154" s="14">
        <f t="shared" si="25"/>
        <v>3.2716649880974169E-2</v>
      </c>
      <c r="AO154" s="14">
        <f t="shared" si="25"/>
        <v>4.6159700604284934E-3</v>
      </c>
      <c r="AP154" s="14">
        <f t="shared" si="25"/>
        <v>1.3388115729719834E-2</v>
      </c>
      <c r="AQ154" s="14">
        <f t="shared" si="25"/>
        <v>3.5450238051638845E-4</v>
      </c>
      <c r="AR154" s="14">
        <f t="shared" si="25"/>
        <v>7.3687282548983695E-3</v>
      </c>
      <c r="AS154" s="14">
        <f t="shared" si="25"/>
        <v>2.6315864768357448E-2</v>
      </c>
      <c r="AT154" s="14">
        <f t="shared" si="25"/>
        <v>8.4433940670206944E-3</v>
      </c>
      <c r="AU154" s="14">
        <f t="shared" si="25"/>
        <v>1.7079346731367892E-2</v>
      </c>
      <c r="AV154" s="14">
        <f t="shared" si="25"/>
        <v>1.9410936641640723E-2</v>
      </c>
      <c r="AW154" s="14">
        <f t="shared" si="25"/>
        <v>8.8262223036074013E-3</v>
      </c>
      <c r="AX154" s="14">
        <f t="shared" si="25"/>
        <v>2.6614859915766354E-3</v>
      </c>
      <c r="AY154" s="14">
        <f t="shared" si="25"/>
        <v>1.9242698223768555E-2</v>
      </c>
      <c r="AZ154" s="14"/>
      <c r="BA154" s="14"/>
      <c r="BB154" s="14">
        <f>LINEST(BB18:BB145,$A18:$A145,1,FALSE)</f>
        <v>7.4498086886030136E-3</v>
      </c>
      <c r="BC154" s="14">
        <f t="shared" ref="BC154:BH154" si="26">LINEST(BC18:BC145,$A18:$A145,1,FALSE)</f>
        <v>1.4552616325055759E-2</v>
      </c>
      <c r="BD154" s="14">
        <f t="shared" si="26"/>
        <v>1.5459921284314433E-2</v>
      </c>
      <c r="BE154" s="14">
        <f t="shared" si="26"/>
        <v>2.1331621866790024E-2</v>
      </c>
      <c r="BF154" s="14">
        <f t="shared" si="26"/>
        <v>3.130606347901633E-3</v>
      </c>
      <c r="BG154" s="14">
        <f t="shared" si="26"/>
        <v>6.4653035724319243E-3</v>
      </c>
      <c r="BH154" s="14">
        <f t="shared" si="26"/>
        <v>2.1857886321611793E-2</v>
      </c>
      <c r="BJ154" t="s">
        <v>87</v>
      </c>
      <c r="BK154">
        <f>COUNTIF(C155:AY155,"&lt;0.05")</f>
        <v>31</v>
      </c>
    </row>
    <row r="155" spans="1:64" x14ac:dyDescent="0.3">
      <c r="A155" t="s">
        <v>88</v>
      </c>
      <c r="B155" s="15">
        <f>TDIST(ABS(INDEX(LINEST(B18:B145,$A18:$A145,1,TRUE),1,1)/INDEX(LINEST(B18:B145,$A18:$A145,1,TRUE),2,1)),INDEX(LINEST(B18:B145,$A18:$A145,1,TRUE),4,2),2)</f>
        <v>7.4928959861037451E-8</v>
      </c>
      <c r="C155" s="15"/>
      <c r="D155" s="15">
        <f t="shared" ref="D155:AY155" si="27">TDIST(ABS(INDEX(LINEST(D18:D145,$A18:$A145,1,TRUE),1,1)/INDEX(LINEST(D18:D145,$A18:$A145,1,TRUE),2,1)),INDEX(LINEST(D18:D145,$A18:$A145,1,TRUE),4,2),2)</f>
        <v>0.21102220783327916</v>
      </c>
      <c r="E155" s="15">
        <f t="shared" si="27"/>
        <v>0.69393348613785588</v>
      </c>
      <c r="F155" s="15">
        <f t="shared" si="27"/>
        <v>5.7765597918927177E-12</v>
      </c>
      <c r="G155" s="15">
        <f t="shared" si="27"/>
        <v>1.059599751302962E-12</v>
      </c>
      <c r="H155" s="15">
        <f t="shared" si="27"/>
        <v>2.5599998432524652E-10</v>
      </c>
      <c r="I155" s="15">
        <f t="shared" si="27"/>
        <v>4.7304356739599548E-14</v>
      </c>
      <c r="J155" s="15">
        <f t="shared" si="27"/>
        <v>9.637475711408016E-13</v>
      </c>
      <c r="K155" s="15">
        <f t="shared" si="27"/>
        <v>2.7607916631054155E-14</v>
      </c>
      <c r="L155" s="15">
        <f t="shared" si="27"/>
        <v>0.8248016599053033</v>
      </c>
      <c r="M155" s="15">
        <f t="shared" si="27"/>
        <v>0.57058051151764455</v>
      </c>
      <c r="N155" s="15">
        <f t="shared" si="27"/>
        <v>2.6002333252966697E-6</v>
      </c>
      <c r="O155" s="15">
        <f t="shared" si="27"/>
        <v>0.33537469913213802</v>
      </c>
      <c r="P155" s="15">
        <f t="shared" si="27"/>
        <v>0.72233469691695207</v>
      </c>
      <c r="Q155" s="15">
        <f t="shared" si="27"/>
        <v>0.12988243048218232</v>
      </c>
      <c r="R155" s="15">
        <f t="shared" si="27"/>
        <v>0.58940815149039805</v>
      </c>
      <c r="S155" s="15">
        <f t="shared" si="27"/>
        <v>6.5460735723704491E-2</v>
      </c>
      <c r="T155" s="15">
        <f t="shared" si="27"/>
        <v>1.8933659677352032E-14</v>
      </c>
      <c r="U155" s="15">
        <f t="shared" si="27"/>
        <v>5.2535548422595563E-9</v>
      </c>
      <c r="V155" s="15">
        <f t="shared" si="27"/>
        <v>2.7208312062038772E-11</v>
      </c>
      <c r="W155" s="15">
        <f t="shared" si="27"/>
        <v>6.1480936794995581E-5</v>
      </c>
      <c r="X155" s="15">
        <f t="shared" si="27"/>
        <v>4.4844869657597171E-4</v>
      </c>
      <c r="Y155" s="15">
        <f t="shared" si="27"/>
        <v>0.82729982629355547</v>
      </c>
      <c r="Z155" s="15">
        <f t="shared" si="27"/>
        <v>0.62160407367907222</v>
      </c>
      <c r="AA155" s="15">
        <f t="shared" si="27"/>
        <v>4.0737494989205121E-5</v>
      </c>
      <c r="AB155" s="15">
        <f t="shared" si="27"/>
        <v>1.8567804793584809E-2</v>
      </c>
      <c r="AC155" s="15">
        <f t="shared" si="27"/>
        <v>5.4389137927038811E-4</v>
      </c>
      <c r="AD155" s="15">
        <f t="shared" si="27"/>
        <v>5.6675212881889203E-2</v>
      </c>
      <c r="AE155" s="15">
        <f t="shared" si="27"/>
        <v>3.6763600798115905E-10</v>
      </c>
      <c r="AF155" s="15">
        <f t="shared" si="27"/>
        <v>9.6327739407724043E-16</v>
      </c>
      <c r="AG155" s="15">
        <f t="shared" si="27"/>
        <v>9.8848726318469329E-10</v>
      </c>
      <c r="AH155" s="15">
        <f t="shared" si="27"/>
        <v>2.8517441021653562E-8</v>
      </c>
      <c r="AI155" s="15">
        <f t="shared" si="27"/>
        <v>5.1410406094380538E-4</v>
      </c>
      <c r="AJ155" s="15">
        <f t="shared" si="27"/>
        <v>0.15163928350030206</v>
      </c>
      <c r="AK155" s="15">
        <f t="shared" si="27"/>
        <v>0.65240389008443433</v>
      </c>
      <c r="AL155" s="15">
        <f t="shared" si="27"/>
        <v>9.3179634664816985E-12</v>
      </c>
      <c r="AM155" s="15">
        <f t="shared" si="27"/>
        <v>3.3233960712859226E-3</v>
      </c>
      <c r="AN155" s="15">
        <f t="shared" si="27"/>
        <v>1.588835228151559E-21</v>
      </c>
      <c r="AO155" s="15">
        <f t="shared" si="27"/>
        <v>9.1054857837835929E-2</v>
      </c>
      <c r="AP155" s="15">
        <f t="shared" si="27"/>
        <v>7.9408544537514936E-3</v>
      </c>
      <c r="AQ155" s="15">
        <f t="shared" si="27"/>
        <v>0.9150447395307062</v>
      </c>
      <c r="AR155" s="15">
        <f t="shared" si="27"/>
        <v>2.8186873861724481E-2</v>
      </c>
      <c r="AS155" s="15">
        <f t="shared" si="27"/>
        <v>1.2420512355715434E-12</v>
      </c>
      <c r="AT155" s="15">
        <f t="shared" si="27"/>
        <v>3.6766142242077686E-3</v>
      </c>
      <c r="AU155" s="15">
        <f t="shared" si="27"/>
        <v>2.9645044469914529E-7</v>
      </c>
      <c r="AV155" s="15">
        <f t="shared" si="27"/>
        <v>6.0989724377059877E-8</v>
      </c>
      <c r="AW155" s="15">
        <f t="shared" si="27"/>
        <v>3.8822350282299398E-2</v>
      </c>
      <c r="AX155" s="15">
        <f t="shared" si="27"/>
        <v>0.39220480710626915</v>
      </c>
      <c r="AY155" s="15">
        <f t="shared" si="27"/>
        <v>1.4507562495139882E-6</v>
      </c>
      <c r="AZ155" s="15"/>
      <c r="BA155" s="25"/>
      <c r="BB155" s="15">
        <f>TDIST(ABS(INDEX(LINEST(BB18:BB145,$A18:$A145,1,TRUE),1,1)/INDEX(LINEST(BB18:BB145,$A18:$A145,1,TRUE),2,1)),INDEX(LINEST(BB18:BB145,$A18:$A145,1,TRUE),4,2),2)</f>
        <v>5.7499345019421444E-2</v>
      </c>
      <c r="BC155" s="15">
        <f t="shared" ref="BC155:BH155" si="28">TDIST(ABS(INDEX(LINEST(BC18:BC145,$A18:$A145,1,TRUE),1,1)/INDEX(LINEST(BC18:BC145,$A18:$A145,1,TRUE),2,1)),INDEX(LINEST(BC18:BC145,$A18:$A145,1,TRUE),4,2),2)</f>
        <v>1.9112277918473842E-6</v>
      </c>
      <c r="BD155" s="15">
        <f t="shared" si="28"/>
        <v>1.5251462782488984E-4</v>
      </c>
      <c r="BE155" s="15">
        <f t="shared" si="28"/>
        <v>1.3105792026764248E-9</v>
      </c>
      <c r="BF155" s="15">
        <f t="shared" si="28"/>
        <v>0.21947148894938814</v>
      </c>
      <c r="BG155" s="15">
        <f t="shared" si="28"/>
        <v>6.2443573778654268E-2</v>
      </c>
      <c r="BH155" s="15">
        <f t="shared" si="28"/>
        <v>7.7537450796603438E-14</v>
      </c>
      <c r="BJ155" t="s">
        <v>89</v>
      </c>
      <c r="BK155">
        <f>48-BK154</f>
        <v>17</v>
      </c>
    </row>
    <row r="156" spans="1:64" x14ac:dyDescent="0.3">
      <c r="BJ156" t="s">
        <v>90</v>
      </c>
      <c r="BK156">
        <v>2</v>
      </c>
      <c r="BL156" t="s">
        <v>91</v>
      </c>
    </row>
    <row r="157" spans="1:64" x14ac:dyDescent="0.3">
      <c r="A157" s="13" t="s">
        <v>203</v>
      </c>
    </row>
    <row r="158" spans="1:64" x14ac:dyDescent="0.3">
      <c r="A158" t="s">
        <v>86</v>
      </c>
      <c r="B158" s="14">
        <f>LINEST(B23:B145,$A23:$A145,1,FALSE)</f>
        <v>1.4235918535811493E-2</v>
      </c>
      <c r="C158" s="14"/>
      <c r="D158" s="14">
        <f t="shared" ref="D158:BH158" si="29">LINEST(D23:D145,$A23:$A145,1,FALSE)</f>
        <v>-2.1655853787517238E-3</v>
      </c>
      <c r="E158" s="14">
        <f t="shared" si="29"/>
        <v>3.1484180521339873E-3</v>
      </c>
      <c r="F158" s="14">
        <f t="shared" si="29"/>
        <v>2.2647070204176396E-2</v>
      </c>
      <c r="G158" s="14">
        <f t="shared" si="29"/>
        <v>2.5385974642401107E-2</v>
      </c>
      <c r="H158" s="14">
        <f t="shared" si="29"/>
        <v>2.3222323973636369E-2</v>
      </c>
      <c r="I158" s="14">
        <f t="shared" si="29"/>
        <v>2.6876346235699289E-2</v>
      </c>
      <c r="J158" s="14">
        <f t="shared" si="29"/>
        <v>2.7146560730546516E-2</v>
      </c>
      <c r="K158" s="14">
        <f t="shared" si="29"/>
        <v>1.7140240677922389E-2</v>
      </c>
      <c r="L158" s="14">
        <f t="shared" si="29"/>
        <v>2.7550270214494925E-3</v>
      </c>
      <c r="M158" s="14">
        <f t="shared" si="29"/>
        <v>2.9194773703421946E-3</v>
      </c>
      <c r="N158" s="14">
        <f t="shared" si="29"/>
        <v>1.9561852678283521E-2</v>
      </c>
      <c r="O158" s="14">
        <f t="shared" si="29"/>
        <v>4.8851427171067024E-3</v>
      </c>
      <c r="P158" s="14">
        <f t="shared" si="29"/>
        <v>3.0832828159059024E-3</v>
      </c>
      <c r="Q158" s="14">
        <f t="shared" si="29"/>
        <v>7.6904721982174818E-3</v>
      </c>
      <c r="R158" s="14">
        <f t="shared" si="29"/>
        <v>-1.8702196540738313E-4</v>
      </c>
      <c r="S158" s="14">
        <f t="shared" si="29"/>
        <v>6.2207375114470363E-3</v>
      </c>
      <c r="T158" s="14">
        <f t="shared" si="29"/>
        <v>2.7670222233687206E-2</v>
      </c>
      <c r="U158" s="14">
        <f t="shared" si="29"/>
        <v>2.2211760457107484E-2</v>
      </c>
      <c r="V158" s="14">
        <f t="shared" si="29"/>
        <v>2.3387419225858047E-2</v>
      </c>
      <c r="W158" s="14">
        <f t="shared" si="29"/>
        <v>1.8324928093278823E-2</v>
      </c>
      <c r="X158" s="14">
        <f t="shared" si="29"/>
        <v>1.5927822419419337E-2</v>
      </c>
      <c r="Y158" s="14">
        <f t="shared" si="29"/>
        <v>1.728340921695838E-3</v>
      </c>
      <c r="Z158" s="14">
        <f t="shared" si="29"/>
        <v>6.6425042886072503E-5</v>
      </c>
      <c r="AA158" s="14">
        <f t="shared" si="29"/>
        <v>1.8085024054894174E-2</v>
      </c>
      <c r="AB158" s="14">
        <f t="shared" si="29"/>
        <v>9.029936412531761E-3</v>
      </c>
      <c r="AC158" s="14">
        <f t="shared" si="29"/>
        <v>1.640118146289872E-2</v>
      </c>
      <c r="AD158" s="14">
        <f t="shared" si="29"/>
        <v>9.1311862351833497E-3</v>
      </c>
      <c r="AE158" s="14">
        <f t="shared" si="29"/>
        <v>2.3402896905753836E-2</v>
      </c>
      <c r="AF158" s="14">
        <f t="shared" si="29"/>
        <v>3.0123434497168883E-2</v>
      </c>
      <c r="AG158" s="14">
        <f t="shared" si="29"/>
        <v>2.0111310314583845E-2</v>
      </c>
      <c r="AH158" s="14">
        <f t="shared" si="29"/>
        <v>2.451728985825025E-2</v>
      </c>
      <c r="AI158" s="14">
        <f t="shared" si="29"/>
        <v>1.4767641330564553E-2</v>
      </c>
      <c r="AJ158" s="14">
        <f t="shared" si="29"/>
        <v>7.7014355548103396E-3</v>
      </c>
      <c r="AK158" s="14">
        <f t="shared" si="29"/>
        <v>2.6215320323483534E-3</v>
      </c>
      <c r="AL158" s="14">
        <f t="shared" si="29"/>
        <v>2.5943816021978313E-2</v>
      </c>
      <c r="AM158" s="14">
        <f t="shared" si="29"/>
        <v>1.2076459738685175E-2</v>
      </c>
      <c r="AN158" s="14">
        <f t="shared" si="29"/>
        <v>3.5461944254556239E-2</v>
      </c>
      <c r="AO158" s="14">
        <f t="shared" si="29"/>
        <v>7.6949865215204276E-3</v>
      </c>
      <c r="AP158" s="14">
        <f t="shared" si="29"/>
        <v>1.3739020520823934E-2</v>
      </c>
      <c r="AQ158" s="14">
        <f t="shared" si="29"/>
        <v>2.172034412041635E-3</v>
      </c>
      <c r="AR158" s="14">
        <f t="shared" si="29"/>
        <v>8.0232423159768366E-3</v>
      </c>
      <c r="AS158" s="14">
        <f t="shared" si="29"/>
        <v>2.793011827527056E-2</v>
      </c>
      <c r="AT158" s="14">
        <f t="shared" si="29"/>
        <v>1.2003585662509187E-2</v>
      </c>
      <c r="AU158" s="14">
        <f t="shared" si="29"/>
        <v>1.9366446969599268E-2</v>
      </c>
      <c r="AV158" s="14">
        <f t="shared" si="29"/>
        <v>2.0261572790238744E-2</v>
      </c>
      <c r="AW158" s="14">
        <f t="shared" si="29"/>
        <v>1.1075569772091162E-2</v>
      </c>
      <c r="AX158" s="14">
        <f t="shared" si="29"/>
        <v>5.9002205569385173E-3</v>
      </c>
      <c r="AY158" s="14">
        <f t="shared" si="29"/>
        <v>2.0860043079542385E-2</v>
      </c>
      <c r="AZ158" s="14"/>
      <c r="BA158" s="14"/>
      <c r="BB158" s="14">
        <f t="shared" si="29"/>
        <v>8.6829030187003074E-3</v>
      </c>
      <c r="BC158" s="14">
        <f t="shared" si="29"/>
        <v>1.6998936843531636E-2</v>
      </c>
      <c r="BD158" s="14">
        <f t="shared" si="29"/>
        <v>1.6223765121339027E-2</v>
      </c>
      <c r="BE158" s="14">
        <f t="shared" si="29"/>
        <v>2.225108281111466E-2</v>
      </c>
      <c r="BF158" s="14">
        <f t="shared" si="29"/>
        <v>5.230287659961157E-3</v>
      </c>
      <c r="BG158" s="14">
        <f t="shared" si="29"/>
        <v>7.0567938733335214E-3</v>
      </c>
      <c r="BH158" s="14">
        <f t="shared" si="29"/>
        <v>2.3839311909267299E-2</v>
      </c>
      <c r="BJ158" t="s">
        <v>87</v>
      </c>
      <c r="BK158">
        <f>COUNTIF(C159:AY159,"&lt;0.05")</f>
        <v>34</v>
      </c>
    </row>
    <row r="159" spans="1:64" x14ac:dyDescent="0.3">
      <c r="A159" t="s">
        <v>88</v>
      </c>
      <c r="B159" s="15">
        <f>TDIST(ABS(INDEX(LINEST(B23:B145,$A23:$A145,1,TRUE),1,1)/INDEX(LINEST(B23:B145,$A23:$A145,1,TRUE),2,1)),INDEX(LINEST(B23:B145,$A23:$A145,1,TRUE),4,2),2)</f>
        <v>2.2541702689933722E-8</v>
      </c>
      <c r="C159" s="15"/>
      <c r="D159" s="15">
        <f t="shared" ref="D159:BH159" si="30">TDIST(ABS(INDEX(LINEST(D23:D145,$A23:$A145,1,TRUE),1,1)/INDEX(LINEST(D23:D145,$A23:$A145,1,TRUE),2,1)),INDEX(LINEST(D23:D145,$A23:$A145,1,TRUE),4,2),2)</f>
        <v>0.48659116814983017</v>
      </c>
      <c r="E159" s="15">
        <f t="shared" si="30"/>
        <v>0.44630990343631816</v>
      </c>
      <c r="F159" s="15">
        <f t="shared" si="30"/>
        <v>6.1391665120994032E-13</v>
      </c>
      <c r="G159" s="15">
        <f t="shared" si="30"/>
        <v>1.1051026716376083E-12</v>
      </c>
      <c r="H159" s="15">
        <f t="shared" si="30"/>
        <v>5.6272519687104461E-11</v>
      </c>
      <c r="I159" s="15">
        <f t="shared" si="30"/>
        <v>1.3195104978832733E-14</v>
      </c>
      <c r="J159" s="15">
        <f t="shared" si="30"/>
        <v>4.5139035105632171E-15</v>
      </c>
      <c r="K159" s="15">
        <f t="shared" si="30"/>
        <v>1.9190041039236913E-17</v>
      </c>
      <c r="L159" s="15">
        <f t="shared" si="30"/>
        <v>0.32413122875793987</v>
      </c>
      <c r="M159" s="15">
        <f t="shared" si="30"/>
        <v>0.54022552062625384</v>
      </c>
      <c r="N159" s="15">
        <f t="shared" si="30"/>
        <v>9.7693194843013834E-7</v>
      </c>
      <c r="O159" s="15">
        <f t="shared" si="30"/>
        <v>0.275720715911912</v>
      </c>
      <c r="P159" s="15">
        <f t="shared" si="30"/>
        <v>0.46478329508721716</v>
      </c>
      <c r="Q159" s="15">
        <f t="shared" si="30"/>
        <v>0.13990237650122797</v>
      </c>
      <c r="R159" s="15">
        <f t="shared" si="30"/>
        <v>0.96111482301133355</v>
      </c>
      <c r="S159" s="15">
        <f t="shared" si="30"/>
        <v>2.7120986644094104E-2</v>
      </c>
      <c r="T159" s="15">
        <f t="shared" si="30"/>
        <v>3.7290789895176751E-15</v>
      </c>
      <c r="U159" s="15">
        <f t="shared" si="30"/>
        <v>5.1914955628930063E-11</v>
      </c>
      <c r="V159" s="15">
        <f t="shared" si="30"/>
        <v>9.6774108702567687E-11</v>
      </c>
      <c r="W159" s="15">
        <f t="shared" si="30"/>
        <v>5.8632922094821922E-5</v>
      </c>
      <c r="X159" s="15">
        <f t="shared" si="30"/>
        <v>5.5083708262999354E-4</v>
      </c>
      <c r="Y159" s="15">
        <f t="shared" si="30"/>
        <v>0.72479016612624703</v>
      </c>
      <c r="Z159" s="15">
        <f t="shared" si="30"/>
        <v>0.98300432331199472</v>
      </c>
      <c r="AA159" s="15">
        <f t="shared" si="30"/>
        <v>5.5808968496130073E-5</v>
      </c>
      <c r="AB159" s="15">
        <f t="shared" si="30"/>
        <v>1.3528190998986916E-3</v>
      </c>
      <c r="AC159" s="15">
        <f t="shared" si="30"/>
        <v>1.111429661725298E-3</v>
      </c>
      <c r="AD159" s="15">
        <f t="shared" si="30"/>
        <v>6.6586975558476952E-2</v>
      </c>
      <c r="AE159" s="15">
        <f t="shared" si="30"/>
        <v>3.9519136178934148E-11</v>
      </c>
      <c r="AF159" s="15">
        <f t="shared" si="30"/>
        <v>2.82040532391063E-17</v>
      </c>
      <c r="AG159" s="15">
        <f t="shared" si="30"/>
        <v>2.2071961538335334E-10</v>
      </c>
      <c r="AH159" s="15">
        <f t="shared" si="30"/>
        <v>8.2185391233464591E-9</v>
      </c>
      <c r="AI159" s="15">
        <f t="shared" si="30"/>
        <v>4.5077379336969628E-5</v>
      </c>
      <c r="AJ159" s="15">
        <f t="shared" si="30"/>
        <v>4.7843699648192094E-2</v>
      </c>
      <c r="AK159" s="15">
        <f t="shared" si="30"/>
        <v>0.59155374799936133</v>
      </c>
      <c r="AL159" s="15">
        <f t="shared" si="30"/>
        <v>8.7835173081233559E-11</v>
      </c>
      <c r="AM159" s="15">
        <f t="shared" si="30"/>
        <v>4.0500216182023116E-4</v>
      </c>
      <c r="AN159" s="15">
        <f t="shared" si="30"/>
        <v>1.3526961796421629E-22</v>
      </c>
      <c r="AO159" s="15">
        <f t="shared" si="30"/>
        <v>7.0739394975610345E-3</v>
      </c>
      <c r="AP159" s="15">
        <f t="shared" si="30"/>
        <v>1.129426394376231E-2</v>
      </c>
      <c r="AQ159" s="15">
        <f t="shared" si="30"/>
        <v>0.54178615115330897</v>
      </c>
      <c r="AR159" s="15">
        <f t="shared" si="30"/>
        <v>2.6540691006403678E-2</v>
      </c>
      <c r="AS159" s="15">
        <f t="shared" si="30"/>
        <v>1.5281437946281126E-12</v>
      </c>
      <c r="AT159" s="15">
        <f t="shared" si="30"/>
        <v>6.3212527567202317E-5</v>
      </c>
      <c r="AU159" s="15">
        <f t="shared" si="30"/>
        <v>5.6505979597925871E-8</v>
      </c>
      <c r="AV159" s="15">
        <f t="shared" si="30"/>
        <v>1.1198364432393445E-7</v>
      </c>
      <c r="AW159" s="15">
        <f t="shared" si="30"/>
        <v>1.563310018945531E-2</v>
      </c>
      <c r="AX159" s="15">
        <f t="shared" si="30"/>
        <v>6.8241710153940136E-2</v>
      </c>
      <c r="AY159" s="15">
        <f t="shared" si="30"/>
        <v>1.015133794331174E-6</v>
      </c>
      <c r="AZ159" s="15"/>
      <c r="BA159" s="15"/>
      <c r="BB159" s="15">
        <f t="shared" si="30"/>
        <v>3.9831894431363937E-2</v>
      </c>
      <c r="BC159" s="15">
        <f t="shared" si="30"/>
        <v>1.3198362844565304E-7</v>
      </c>
      <c r="BD159" s="15">
        <f t="shared" si="30"/>
        <v>2.1394667979681046E-4</v>
      </c>
      <c r="BE159" s="15">
        <f t="shared" si="30"/>
        <v>2.4124833526876192E-9</v>
      </c>
      <c r="BF159" s="15">
        <f t="shared" si="30"/>
        <v>5.3922224148686762E-2</v>
      </c>
      <c r="BG159" s="15">
        <f t="shared" si="30"/>
        <v>5.9514943961073173E-2</v>
      </c>
      <c r="BH159" s="15">
        <f t="shared" si="30"/>
        <v>1.8528269113126778E-14</v>
      </c>
      <c r="BJ159" t="s">
        <v>89</v>
      </c>
      <c r="BK159">
        <f>48-BK158</f>
        <v>14</v>
      </c>
    </row>
    <row r="160" spans="1:64" x14ac:dyDescent="0.3">
      <c r="BJ160" t="s">
        <v>90</v>
      </c>
      <c r="BK160">
        <v>2</v>
      </c>
      <c r="BL160" t="s">
        <v>91</v>
      </c>
    </row>
    <row r="161" spans="1:64" x14ac:dyDescent="0.3">
      <c r="A161" s="13" t="s">
        <v>204</v>
      </c>
    </row>
    <row r="162" spans="1:64" x14ac:dyDescent="0.3">
      <c r="A162" t="s">
        <v>86</v>
      </c>
      <c r="B162" s="14">
        <f>LINEST(B82:B145,$A82:$A145,1,FALSE)</f>
        <v>3.8013278388278386E-2</v>
      </c>
      <c r="C162" s="14">
        <f t="shared" ref="C162:BH162" si="31">LINEST(C82:C145,$A82:$A145,1,FALSE)</f>
        <v>4.3782051282051274E-2</v>
      </c>
      <c r="D162" s="14">
        <f t="shared" si="31"/>
        <v>3.3576007326007344E-2</v>
      </c>
      <c r="E162" s="14">
        <f t="shared" si="31"/>
        <v>3.1201923076923065E-2</v>
      </c>
      <c r="F162" s="14">
        <f t="shared" si="31"/>
        <v>4.9601648351648348E-2</v>
      </c>
      <c r="G162" s="14">
        <f t="shared" si="31"/>
        <v>4.8777472527472512E-2</v>
      </c>
      <c r="H162" s="14">
        <f t="shared" si="31"/>
        <v>4.6579670329670322E-2</v>
      </c>
      <c r="I162" s="14">
        <f t="shared" si="31"/>
        <v>4.9853479853479855E-2</v>
      </c>
      <c r="J162" s="14">
        <f t="shared" si="31"/>
        <v>5.7229853479853467E-2</v>
      </c>
      <c r="K162" s="14">
        <f t="shared" si="31"/>
        <v>3.8605769230769242E-2</v>
      </c>
      <c r="L162" s="14">
        <f t="shared" si="31"/>
        <v>3.8807234432234432E-2</v>
      </c>
      <c r="M162" s="14">
        <f t="shared" si="31"/>
        <v>1.953296703296703E-2</v>
      </c>
      <c r="N162" s="14">
        <f t="shared" si="31"/>
        <v>4.3388278388278384E-2</v>
      </c>
      <c r="O162" s="14">
        <f t="shared" si="31"/>
        <v>2.4983974358974363E-2</v>
      </c>
      <c r="P162" s="14">
        <f t="shared" si="31"/>
        <v>2.5302197802197793E-2</v>
      </c>
      <c r="Q162" s="14">
        <f t="shared" si="31"/>
        <v>2.2976190476190483E-2</v>
      </c>
      <c r="R162" s="14">
        <f t="shared" si="31"/>
        <v>3.4441391941391938E-2</v>
      </c>
      <c r="S162" s="14">
        <f t="shared" si="31"/>
        <v>3.3928571428571433E-2</v>
      </c>
      <c r="T162" s="14">
        <f t="shared" si="31"/>
        <v>4.7392399267399271E-2</v>
      </c>
      <c r="U162" s="14">
        <f t="shared" si="31"/>
        <v>4.9702380952380956E-2</v>
      </c>
      <c r="V162" s="14">
        <f t="shared" si="31"/>
        <v>3.2873168498168501E-2</v>
      </c>
      <c r="W162" s="14">
        <f t="shared" si="31"/>
        <v>4.2378663003662997E-2</v>
      </c>
      <c r="X162" s="14">
        <f t="shared" si="31"/>
        <v>2.3994963369963374E-2</v>
      </c>
      <c r="Y162" s="14">
        <f t="shared" si="31"/>
        <v>2.5100732600732603E-2</v>
      </c>
      <c r="Z162" s="14">
        <f t="shared" si="31"/>
        <v>2.8697344322344318E-2</v>
      </c>
      <c r="AA162" s="14">
        <f t="shared" si="31"/>
        <v>3.3152472527472526E-2</v>
      </c>
      <c r="AB162" s="14">
        <f t="shared" si="31"/>
        <v>4.2912087912087928E-2</v>
      </c>
      <c r="AC162" s="14">
        <f t="shared" si="31"/>
        <v>1.7575549450549441E-2</v>
      </c>
      <c r="AD162" s="14">
        <f t="shared" si="31"/>
        <v>2.222069597069597E-2</v>
      </c>
      <c r="AE162" s="14">
        <f t="shared" si="31"/>
        <v>3.8280677655677671E-2</v>
      </c>
      <c r="AF162" s="14">
        <f t="shared" si="31"/>
        <v>5.2032967032967024E-2</v>
      </c>
      <c r="AG162" s="14">
        <f t="shared" si="31"/>
        <v>5.5295329670329664E-2</v>
      </c>
      <c r="AH162" s="14">
        <f t="shared" si="31"/>
        <v>5.6016483516483501E-2</v>
      </c>
      <c r="AI162" s="14">
        <f t="shared" si="31"/>
        <v>3.7188644688644697E-2</v>
      </c>
      <c r="AJ162" s="14">
        <f t="shared" si="31"/>
        <v>3.3420329670329658E-2</v>
      </c>
      <c r="AK162" s="14">
        <f t="shared" si="31"/>
        <v>2.7055860805860803E-2</v>
      </c>
      <c r="AL162" s="14">
        <f t="shared" si="31"/>
        <v>4.8017399267399265E-2</v>
      </c>
      <c r="AM162" s="14">
        <f t="shared" si="31"/>
        <v>3.8092948717948709E-2</v>
      </c>
      <c r="AN162" s="14">
        <f t="shared" si="31"/>
        <v>5.2250457875457866E-2</v>
      </c>
      <c r="AO162" s="14">
        <f t="shared" si="31"/>
        <v>4.027701465201465E-2</v>
      </c>
      <c r="AP162" s="14">
        <f t="shared" si="31"/>
        <v>1.7046703296703297E-2</v>
      </c>
      <c r="AQ162" s="14">
        <f t="shared" si="31"/>
        <v>3.3456959706959707E-2</v>
      </c>
      <c r="AR162" s="14">
        <f t="shared" si="31"/>
        <v>4.3841575091575082E-2</v>
      </c>
      <c r="AS162" s="14">
        <f t="shared" si="31"/>
        <v>5.2772435897435896E-2</v>
      </c>
      <c r="AT162" s="14">
        <f t="shared" si="31"/>
        <v>4.0659340659340668E-2</v>
      </c>
      <c r="AU162" s="14">
        <f t="shared" si="31"/>
        <v>3.839743589743589E-2</v>
      </c>
      <c r="AV162" s="14">
        <f t="shared" si="31"/>
        <v>4.2495421245421237E-2</v>
      </c>
      <c r="AW162" s="14">
        <f t="shared" si="31"/>
        <v>3.3715659340659336E-2</v>
      </c>
      <c r="AX162" s="14">
        <f t="shared" si="31"/>
        <v>3.4647435897435887E-2</v>
      </c>
      <c r="AY162" s="14">
        <f t="shared" si="31"/>
        <v>3.9624542124542118E-2</v>
      </c>
      <c r="AZ162" s="14"/>
      <c r="BA162" s="14">
        <f t="shared" si="31"/>
        <v>4.3782051282051274E-2</v>
      </c>
      <c r="BB162" s="14">
        <f t="shared" si="31"/>
        <v>2.8198391031036447E-2</v>
      </c>
      <c r="BC162" s="14">
        <f t="shared" si="31"/>
        <v>3.8661244999361653E-2</v>
      </c>
      <c r="BD162" s="14">
        <f t="shared" si="31"/>
        <v>2.7751923744407044E-2</v>
      </c>
      <c r="BE162" s="14">
        <f t="shared" si="31"/>
        <v>4.4959199785621684E-2</v>
      </c>
      <c r="BF162" s="14">
        <f t="shared" si="31"/>
        <v>3.5957900498665221E-2</v>
      </c>
      <c r="BG162" s="14">
        <f t="shared" si="31"/>
        <v>3.6898891859760162E-2</v>
      </c>
      <c r="BH162" s="14">
        <f t="shared" si="31"/>
        <v>5.1370453444219956E-2</v>
      </c>
      <c r="BJ162" t="s">
        <v>87</v>
      </c>
      <c r="BK162">
        <f>COUNTIF(C163:AY163,"&lt;0.05")</f>
        <v>46</v>
      </c>
    </row>
    <row r="163" spans="1:64" x14ac:dyDescent="0.3">
      <c r="A163" t="s">
        <v>88</v>
      </c>
      <c r="B163" s="15">
        <f>TDIST(ABS(INDEX(LINEST(B82:B145,$A82:$A145,1,TRUE),1,1)/INDEX(LINEST(B82:B145,$A82:$A145,1,TRUE),2,1)),INDEX(LINEST(B82:B145,$A82:$A145,1,TRUE),4,2),2)</f>
        <v>1.0494367638531695E-9</v>
      </c>
      <c r="C163" s="15">
        <f t="shared" ref="C163:BH163" si="32">TDIST(ABS(INDEX(LINEST(C82:C145,$A82:$A145,1,TRUE),1,1)/INDEX(LINEST(C82:C145,$A82:$A145,1,TRUE),2,1)),INDEX(LINEST(C82:C145,$A82:$A145,1,TRUE),4,2),2)</f>
        <v>1.4673573464899221E-6</v>
      </c>
      <c r="D163" s="15">
        <f t="shared" si="32"/>
        <v>6.7516410960474576E-5</v>
      </c>
      <c r="E163" s="15">
        <f t="shared" si="32"/>
        <v>2.4331628038389858E-3</v>
      </c>
      <c r="F163" s="15">
        <f t="shared" si="32"/>
        <v>5.0531383669822133E-9</v>
      </c>
      <c r="G163" s="15">
        <f t="shared" si="32"/>
        <v>4.8601020382426835E-7</v>
      </c>
      <c r="H163" s="15">
        <f t="shared" si="32"/>
        <v>1.7769745274980614E-7</v>
      </c>
      <c r="I163" s="15">
        <f t="shared" si="32"/>
        <v>4.7445529917120798E-9</v>
      </c>
      <c r="J163" s="15">
        <f t="shared" si="32"/>
        <v>8.5815623897318673E-11</v>
      </c>
      <c r="K163" s="15">
        <f t="shared" si="32"/>
        <v>1.3710857310871172E-12</v>
      </c>
      <c r="L163" s="15">
        <f t="shared" si="32"/>
        <v>1.2530609175231639E-6</v>
      </c>
      <c r="M163" s="15">
        <f t="shared" si="32"/>
        <v>6.3841973386995418E-2</v>
      </c>
      <c r="N163" s="15">
        <f t="shared" si="32"/>
        <v>2.0224483246048496E-4</v>
      </c>
      <c r="O163" s="15">
        <f t="shared" si="32"/>
        <v>1.386105911139293E-2</v>
      </c>
      <c r="P163" s="15">
        <f t="shared" si="32"/>
        <v>9.4847373144758239E-3</v>
      </c>
      <c r="Q163" s="15">
        <f t="shared" si="32"/>
        <v>4.2154352174417077E-2</v>
      </c>
      <c r="R163" s="15">
        <f t="shared" si="32"/>
        <v>2.1692492337548302E-4</v>
      </c>
      <c r="S163" s="15">
        <f t="shared" si="32"/>
        <v>3.1867095285156337E-5</v>
      </c>
      <c r="T163" s="15">
        <f t="shared" si="32"/>
        <v>2.8774693841651253E-8</v>
      </c>
      <c r="U163" s="15">
        <f t="shared" si="32"/>
        <v>8.7742969149304579E-9</v>
      </c>
      <c r="V163" s="15">
        <f t="shared" si="32"/>
        <v>4.1571028488911316E-5</v>
      </c>
      <c r="W163" s="15">
        <f t="shared" si="32"/>
        <v>1.9819246957138262E-4</v>
      </c>
      <c r="X163" s="15">
        <f t="shared" si="32"/>
        <v>3.9725226544875779E-2</v>
      </c>
      <c r="Y163" s="15">
        <f t="shared" si="32"/>
        <v>1.7609808026400754E-2</v>
      </c>
      <c r="Z163" s="15">
        <f t="shared" si="32"/>
        <v>6.0891652903680008E-4</v>
      </c>
      <c r="AA163" s="15">
        <f t="shared" si="32"/>
        <v>4.6463082010068197E-3</v>
      </c>
      <c r="AB163" s="15">
        <f t="shared" si="32"/>
        <v>1.8787844473432597E-8</v>
      </c>
      <c r="AC163" s="15">
        <f t="shared" si="32"/>
        <v>0.17038137966861</v>
      </c>
      <c r="AD163" s="15">
        <f t="shared" si="32"/>
        <v>4.4883448510361162E-2</v>
      </c>
      <c r="AE163" s="15">
        <f t="shared" si="32"/>
        <v>2.7988264118827002E-6</v>
      </c>
      <c r="AF163" s="15">
        <f t="shared" si="32"/>
        <v>4.8359912690232532E-9</v>
      </c>
      <c r="AG163" s="15">
        <f t="shared" si="32"/>
        <v>2.2098387683728877E-10</v>
      </c>
      <c r="AH163" s="15">
        <f t="shared" si="32"/>
        <v>1.2210093053832119E-6</v>
      </c>
      <c r="AI163" s="15">
        <f t="shared" si="32"/>
        <v>1.9267763587060403E-5</v>
      </c>
      <c r="AJ163" s="15">
        <f t="shared" si="32"/>
        <v>5.2624413350073243E-4</v>
      </c>
      <c r="AK163" s="15">
        <f t="shared" si="32"/>
        <v>2.5325419257231741E-2</v>
      </c>
      <c r="AL163" s="15">
        <f t="shared" si="32"/>
        <v>2.9161298895575446E-5</v>
      </c>
      <c r="AM163" s="15">
        <f t="shared" si="32"/>
        <v>1.0914030553133534E-5</v>
      </c>
      <c r="AN163" s="15">
        <f t="shared" si="32"/>
        <v>5.7920130173985202E-10</v>
      </c>
      <c r="AO163" s="15">
        <f t="shared" si="32"/>
        <v>9.1524969801326412E-7</v>
      </c>
      <c r="AP163" s="15">
        <f t="shared" si="32"/>
        <v>0.18695099208409116</v>
      </c>
      <c r="AQ163" s="15">
        <f t="shared" si="32"/>
        <v>2.6393217522718295E-4</v>
      </c>
      <c r="AR163" s="15">
        <f t="shared" si="32"/>
        <v>1.5998943927791858E-5</v>
      </c>
      <c r="AS163" s="15">
        <f t="shared" si="32"/>
        <v>9.3960483888802336E-7</v>
      </c>
      <c r="AT163" s="15">
        <f t="shared" si="32"/>
        <v>2.8277826638756787E-7</v>
      </c>
      <c r="AU163" s="15">
        <f t="shared" si="32"/>
        <v>3.4912754397322184E-6</v>
      </c>
      <c r="AV163" s="15">
        <f t="shared" si="32"/>
        <v>1.191114743683763E-4</v>
      </c>
      <c r="AW163" s="15">
        <f t="shared" si="32"/>
        <v>2.6123420971242094E-3</v>
      </c>
      <c r="AX163" s="15">
        <f t="shared" si="32"/>
        <v>3.5914175137292671E-5</v>
      </c>
      <c r="AY163" s="15">
        <f t="shared" si="32"/>
        <v>3.7650387354112668E-4</v>
      </c>
      <c r="AZ163" s="15"/>
      <c r="BA163" s="15">
        <f t="shared" si="32"/>
        <v>1.4673573464899221E-6</v>
      </c>
      <c r="BB163" s="15">
        <f t="shared" si="32"/>
        <v>4.6757858436528498E-3</v>
      </c>
      <c r="BC163" s="15">
        <f t="shared" si="32"/>
        <v>8.4928004138263452E-7</v>
      </c>
      <c r="BD163" s="15">
        <f t="shared" si="32"/>
        <v>9.8150583172211571E-3</v>
      </c>
      <c r="BE163" s="15">
        <f t="shared" si="32"/>
        <v>3.8331216076010623E-5</v>
      </c>
      <c r="BF163" s="15">
        <f t="shared" si="32"/>
        <v>1.2994306019088731E-6</v>
      </c>
      <c r="BG163" s="15">
        <f t="shared" si="32"/>
        <v>1.5993371637305136E-4</v>
      </c>
      <c r="BH163" s="15">
        <f t="shared" si="32"/>
        <v>9.458410359949232E-10</v>
      </c>
      <c r="BJ163" t="s">
        <v>89</v>
      </c>
      <c r="BK163">
        <f>49-BK162</f>
        <v>3</v>
      </c>
    </row>
    <row r="164" spans="1:64" x14ac:dyDescent="0.3">
      <c r="BJ164" t="s">
        <v>90</v>
      </c>
      <c r="BK164">
        <v>1</v>
      </c>
      <c r="BL164" t="s">
        <v>73</v>
      </c>
    </row>
    <row r="166" spans="1:64" x14ac:dyDescent="0.3">
      <c r="A166" s="11" t="s">
        <v>92</v>
      </c>
    </row>
    <row r="167" spans="1:64" x14ac:dyDescent="0.3">
      <c r="A167" s="13" t="s">
        <v>201</v>
      </c>
      <c r="B167">
        <f>B150*($A$145-$A$17)</f>
        <v>1.6640143112701249</v>
      </c>
      <c r="D167">
        <f t="shared" ref="D167:AY167" si="33">D150*($A$145-$A$17)</f>
        <v>-0.43885509838998249</v>
      </c>
      <c r="E167">
        <f t="shared" si="33"/>
        <v>0.22404293381037582</v>
      </c>
      <c r="F167">
        <f t="shared" si="33"/>
        <v>2.6296958855098378</v>
      </c>
      <c r="G167">
        <f t="shared" si="33"/>
        <v>3.0528085867620747</v>
      </c>
      <c r="H167">
        <f t="shared" si="33"/>
        <v>2.7449731663685144</v>
      </c>
      <c r="I167">
        <f t="shared" si="33"/>
        <v>3.1567084078711978</v>
      </c>
      <c r="J167">
        <f t="shared" si="33"/>
        <v>3.002218246869409</v>
      </c>
      <c r="K167">
        <f t="shared" si="33"/>
        <v>1.853166368515206</v>
      </c>
      <c r="L167">
        <f t="shared" si="33"/>
        <v>8.221824686941033E-2</v>
      </c>
      <c r="M167">
        <f t="shared" si="33"/>
        <v>0.34275491949910547</v>
      </c>
      <c r="N167">
        <f t="shared" si="33"/>
        <v>2.2962432915921283</v>
      </c>
      <c r="O167">
        <f t="shared" si="33"/>
        <v>0.49824686940966045</v>
      </c>
      <c r="P167">
        <f t="shared" si="33"/>
        <v>0.1362432915921287</v>
      </c>
      <c r="Q167">
        <f t="shared" si="33"/>
        <v>1.0367799642218245</v>
      </c>
      <c r="R167">
        <f t="shared" si="33"/>
        <v>-0.24851520572450808</v>
      </c>
      <c r="S167">
        <f t="shared" si="33"/>
        <v>0.62683363148479432</v>
      </c>
      <c r="T167">
        <f t="shared" si="33"/>
        <v>3.2183184257602857</v>
      </c>
      <c r="U167">
        <f t="shared" si="33"/>
        <v>2.3900536672629697</v>
      </c>
      <c r="V167">
        <f t="shared" si="33"/>
        <v>2.8380679785330933</v>
      </c>
      <c r="W167">
        <f t="shared" si="33"/>
        <v>2.1406082289803217</v>
      </c>
      <c r="X167">
        <f t="shared" si="33"/>
        <v>1.9627906976744181</v>
      </c>
      <c r="Y167">
        <f t="shared" si="33"/>
        <v>0.17581395348837189</v>
      </c>
      <c r="Z167">
        <f t="shared" si="33"/>
        <v>-0.17037567084078692</v>
      </c>
      <c r="AA167">
        <f t="shared" si="33"/>
        <v>2.2813595706618957</v>
      </c>
      <c r="AB167">
        <f t="shared" si="33"/>
        <v>0.80550983899821083</v>
      </c>
      <c r="AC167">
        <f t="shared" si="33"/>
        <v>2.1738819320214664</v>
      </c>
      <c r="AD167">
        <f t="shared" si="33"/>
        <v>1.2138819320214664</v>
      </c>
      <c r="AE167">
        <f t="shared" si="33"/>
        <v>2.6208944543828259</v>
      </c>
      <c r="AF167">
        <f t="shared" si="33"/>
        <v>3.4327012522361358</v>
      </c>
      <c r="AG167">
        <f t="shared" si="33"/>
        <v>2.3781037567084073</v>
      </c>
      <c r="AH167">
        <f t="shared" si="33"/>
        <v>2.8208944543828256</v>
      </c>
      <c r="AI167">
        <f t="shared" si="33"/>
        <v>1.4993917710196778</v>
      </c>
      <c r="AJ167">
        <f t="shared" si="33"/>
        <v>0.62840787119856867</v>
      </c>
      <c r="AK167">
        <f t="shared" si="33"/>
        <v>0.31255813953488393</v>
      </c>
      <c r="AL167">
        <f t="shared" si="33"/>
        <v>3.3334525939177095</v>
      </c>
      <c r="AM167">
        <f t="shared" si="33"/>
        <v>1.2055098389982108</v>
      </c>
      <c r="AN167">
        <f t="shared" si="33"/>
        <v>4.1335957066189621</v>
      </c>
      <c r="AO167">
        <f t="shared" si="33"/>
        <v>0.56644007155635079</v>
      </c>
      <c r="AP167">
        <f t="shared" si="33"/>
        <v>1.8011449016100172</v>
      </c>
      <c r="AQ167">
        <f t="shared" si="33"/>
        <v>5.3166368515205842E-2</v>
      </c>
      <c r="AR167">
        <f t="shared" si="33"/>
        <v>0.99384615384615382</v>
      </c>
      <c r="AS167">
        <f t="shared" si="33"/>
        <v>3.3933452593917699</v>
      </c>
      <c r="AT167">
        <f t="shared" si="33"/>
        <v>1.0592486583184255</v>
      </c>
      <c r="AU167">
        <f t="shared" si="33"/>
        <v>2.1564937388193197</v>
      </c>
      <c r="AV167">
        <f t="shared" si="33"/>
        <v>2.4903041144901614</v>
      </c>
      <c r="AW167">
        <f t="shared" si="33"/>
        <v>1.103756708407871</v>
      </c>
      <c r="AX167">
        <f t="shared" si="33"/>
        <v>0.31985688729874784</v>
      </c>
      <c r="AY167">
        <f t="shared" si="33"/>
        <v>2.5670125223613605</v>
      </c>
    </row>
    <row r="168" spans="1:64" x14ac:dyDescent="0.3">
      <c r="A168" s="13" t="s">
        <v>202</v>
      </c>
      <c r="B168">
        <f>B154*($A$145-$A$18)</f>
        <v>1.6228379360465115</v>
      </c>
      <c r="D168">
        <f t="shared" ref="D168:AY168" si="34">D154*($A$145-$A$18)</f>
        <v>-0.46279069767441799</v>
      </c>
      <c r="E168">
        <f t="shared" si="34"/>
        <v>0.19240552325581406</v>
      </c>
      <c r="F168">
        <f t="shared" si="34"/>
        <v>2.5857921511627917</v>
      </c>
      <c r="G168">
        <f t="shared" si="34"/>
        <v>3.0280886627906973</v>
      </c>
      <c r="H168">
        <f t="shared" si="34"/>
        <v>2.6631177325581405</v>
      </c>
      <c r="I168">
        <f t="shared" si="34"/>
        <v>3.1546875000000005</v>
      </c>
      <c r="J168">
        <f t="shared" si="34"/>
        <v>3.0231104651162797</v>
      </c>
      <c r="K168">
        <f t="shared" si="34"/>
        <v>1.8631177325581394</v>
      </c>
      <c r="L168">
        <f t="shared" si="34"/>
        <v>7.401889534883721E-2</v>
      </c>
      <c r="M168">
        <f t="shared" si="34"/>
        <v>0.31849563953488397</v>
      </c>
      <c r="N168">
        <f t="shared" si="34"/>
        <v>2.2458938953488383</v>
      </c>
      <c r="O168">
        <f t="shared" si="34"/>
        <v>0.50770348837209278</v>
      </c>
      <c r="P168">
        <f t="shared" si="34"/>
        <v>0.17783430232558156</v>
      </c>
      <c r="Q168">
        <f t="shared" si="34"/>
        <v>0.92601744186046497</v>
      </c>
      <c r="R168">
        <f t="shared" si="34"/>
        <v>-0.24647529069767449</v>
      </c>
      <c r="S168">
        <f t="shared" si="34"/>
        <v>0.61595203488372086</v>
      </c>
      <c r="T168">
        <f t="shared" si="34"/>
        <v>3.2223837209302331</v>
      </c>
      <c r="U168">
        <f t="shared" si="34"/>
        <v>2.4090843023255815</v>
      </c>
      <c r="V168">
        <f t="shared" si="34"/>
        <v>2.8603924418604638</v>
      </c>
      <c r="W168">
        <f t="shared" si="34"/>
        <v>2.1547601744186049</v>
      </c>
      <c r="X168">
        <f t="shared" si="34"/>
        <v>1.9113735465116291</v>
      </c>
      <c r="Y168">
        <f t="shared" si="34"/>
        <v>0.12572674418604646</v>
      </c>
      <c r="Z168">
        <f t="shared" si="34"/>
        <v>-0.18281249999999979</v>
      </c>
      <c r="AA168">
        <f t="shared" si="34"/>
        <v>2.1798691860465116</v>
      </c>
      <c r="AB168">
        <f t="shared" si="34"/>
        <v>0.80381540697674425</v>
      </c>
      <c r="AC168">
        <f t="shared" si="34"/>
        <v>2.0610465116279086</v>
      </c>
      <c r="AD168">
        <f t="shared" si="34"/>
        <v>1.1181686046511627</v>
      </c>
      <c r="AE168">
        <f t="shared" si="34"/>
        <v>2.6456758720930229</v>
      </c>
      <c r="AF168">
        <f t="shared" si="34"/>
        <v>3.4562863372093018</v>
      </c>
      <c r="AG168">
        <f t="shared" si="34"/>
        <v>2.3036337209302342</v>
      </c>
      <c r="AH168">
        <f t="shared" si="34"/>
        <v>2.8194767441860473</v>
      </c>
      <c r="AI168">
        <f t="shared" si="34"/>
        <v>1.5145348837209303</v>
      </c>
      <c r="AJ168">
        <f t="shared" si="34"/>
        <v>0.66874999999999984</v>
      </c>
      <c r="AK168">
        <f t="shared" si="34"/>
        <v>0.25915697674418597</v>
      </c>
      <c r="AL168">
        <f t="shared" si="34"/>
        <v>3.2768168604651171</v>
      </c>
      <c r="AM168">
        <f t="shared" si="34"/>
        <v>1.2186409883720941</v>
      </c>
      <c r="AN168">
        <f t="shared" si="34"/>
        <v>4.1550145348837191</v>
      </c>
      <c r="AO168">
        <f t="shared" si="34"/>
        <v>0.58622819767441869</v>
      </c>
      <c r="AP168">
        <f t="shared" si="34"/>
        <v>1.700290697674419</v>
      </c>
      <c r="AQ168">
        <f t="shared" si="34"/>
        <v>4.5021802325581332E-2</v>
      </c>
      <c r="AR168">
        <f t="shared" si="34"/>
        <v>0.93582848837209298</v>
      </c>
      <c r="AS168">
        <f t="shared" si="34"/>
        <v>3.3421148255813962</v>
      </c>
      <c r="AT168">
        <f t="shared" si="34"/>
        <v>1.0723110465116281</v>
      </c>
      <c r="AU168">
        <f t="shared" si="34"/>
        <v>2.1690770348837223</v>
      </c>
      <c r="AV168">
        <f t="shared" si="34"/>
        <v>2.4651889534883717</v>
      </c>
      <c r="AW168">
        <f t="shared" si="34"/>
        <v>1.1209302325581401</v>
      </c>
      <c r="AX168">
        <f t="shared" si="34"/>
        <v>0.33800872093023271</v>
      </c>
      <c r="AY168">
        <f t="shared" si="34"/>
        <v>2.4438226744186067</v>
      </c>
    </row>
  </sheetData>
  <sortState xmlns:xlrd2="http://schemas.microsoft.com/office/spreadsheetml/2017/richdata2" columnSort="1" ref="C5:AY18">
    <sortCondition ref="C5:AY5"/>
  </sortState>
  <conditionalFormatting sqref="B151:AZ151 B159:BH159 B163:BH163">
    <cfRule type="cellIs" dxfId="7" priority="15" operator="lessThanOrEqual">
      <formula>0.05</formula>
    </cfRule>
  </conditionalFormatting>
  <conditionalFormatting sqref="B155:AZ155">
    <cfRule type="cellIs" dxfId="6" priority="7" operator="lessThanOrEqual">
      <formula>0.05</formula>
    </cfRule>
  </conditionalFormatting>
  <conditionalFormatting sqref="BB151:BH151">
    <cfRule type="cellIs" dxfId="5" priority="14" operator="lessThanOrEqual">
      <formula>0.05</formula>
    </cfRule>
  </conditionalFormatting>
  <conditionalFormatting sqref="BB155:BH155">
    <cfRule type="cellIs" dxfId="4" priority="4" operator="lessThanOrEqual">
      <formula>0.05</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CA30D-F7B2-4CB2-823D-A922131EE51C}">
  <sheetPr>
    <tabColor theme="5" tint="0.59999389629810485"/>
  </sheetPr>
  <dimension ref="A1:BL168"/>
  <sheetViews>
    <sheetView zoomScale="90" zoomScaleNormal="90" zoomScalePageLayoutView="125" workbookViewId="0">
      <pane xSplit="1" ySplit="16" topLeftCell="AU152" activePane="bottomRight" state="frozen"/>
      <selection activeCell="B145" sqref="B145"/>
      <selection pane="topRight" activeCell="B145" sqref="B145"/>
      <selection pane="bottomLeft" activeCell="B145" sqref="B145"/>
      <selection pane="bottomRight" activeCell="BM168" sqref="BM168"/>
    </sheetView>
  </sheetViews>
  <sheetFormatPr defaultColWidth="8.88671875" defaultRowHeight="14.4" x14ac:dyDescent="0.3"/>
  <cols>
    <col min="1" max="1" width="13.44140625" customWidth="1"/>
    <col min="2" max="2" width="10.88671875" customWidth="1"/>
    <col min="3" max="3" width="10.6640625" customWidth="1"/>
    <col min="4" max="4" width="10.88671875" customWidth="1"/>
    <col min="5" max="52" width="10.44140625" customWidth="1"/>
    <col min="53" max="60" width="13.33203125" customWidth="1"/>
  </cols>
  <sheetData>
    <row r="1" spans="1:60" x14ac:dyDescent="0.3">
      <c r="A1" s="11" t="s">
        <v>17</v>
      </c>
      <c r="B1" s="11"/>
    </row>
    <row r="2" spans="1:60" x14ac:dyDescent="0.3">
      <c r="A2" s="12" t="s">
        <v>18</v>
      </c>
    </row>
    <row r="3" spans="1:60" x14ac:dyDescent="0.3">
      <c r="A3" s="12" t="s">
        <v>190</v>
      </c>
    </row>
    <row r="4" spans="1:60" x14ac:dyDescent="0.3">
      <c r="B4" t="s">
        <v>19</v>
      </c>
      <c r="BA4" s="13" t="s">
        <v>20</v>
      </c>
    </row>
    <row r="5" spans="1:60" s="13" customFormat="1" x14ac:dyDescent="0.3">
      <c r="A5" s="13" t="s">
        <v>21</v>
      </c>
      <c r="B5" s="13" t="s">
        <v>22</v>
      </c>
      <c r="C5" s="13" t="s">
        <v>24</v>
      </c>
      <c r="D5" s="13" t="s">
        <v>23</v>
      </c>
      <c r="E5" s="13" t="s">
        <v>26</v>
      </c>
      <c r="F5" s="13" t="s">
        <v>25</v>
      </c>
      <c r="G5" s="13" t="s">
        <v>27</v>
      </c>
      <c r="H5" s="13" t="s">
        <v>28</v>
      </c>
      <c r="I5" s="13" t="s">
        <v>29</v>
      </c>
      <c r="J5" s="13" t="s">
        <v>30</v>
      </c>
      <c r="K5" s="13" t="s">
        <v>31</v>
      </c>
      <c r="L5" s="13" t="s">
        <v>32</v>
      </c>
      <c r="M5" s="13" t="s">
        <v>36</v>
      </c>
      <c r="N5" s="13" t="s">
        <v>33</v>
      </c>
      <c r="O5" s="13" t="s">
        <v>34</v>
      </c>
      <c r="P5" s="13" t="s">
        <v>35</v>
      </c>
      <c r="Q5" s="13" t="s">
        <v>37</v>
      </c>
      <c r="R5" s="13" t="s">
        <v>38</v>
      </c>
      <c r="S5" s="13" t="s">
        <v>39</v>
      </c>
      <c r="T5" s="13" t="s">
        <v>42</v>
      </c>
      <c r="U5" s="13" t="s">
        <v>41</v>
      </c>
      <c r="V5" s="13" t="s">
        <v>40</v>
      </c>
      <c r="W5" s="13" t="s">
        <v>43</v>
      </c>
      <c r="X5" s="13" t="s">
        <v>44</v>
      </c>
      <c r="Y5" s="13" t="s">
        <v>46</v>
      </c>
      <c r="Z5" s="13" t="s">
        <v>45</v>
      </c>
      <c r="AA5" s="13" t="s">
        <v>47</v>
      </c>
      <c r="AB5" s="13" t="s">
        <v>54</v>
      </c>
      <c r="AC5" s="13" t="s">
        <v>55</v>
      </c>
      <c r="AD5" s="13" t="s">
        <v>48</v>
      </c>
      <c r="AE5" s="13" t="s">
        <v>50</v>
      </c>
      <c r="AF5" s="13" t="s">
        <v>51</v>
      </c>
      <c r="AG5" s="13" t="s">
        <v>52</v>
      </c>
      <c r="AH5" s="13" t="s">
        <v>49</v>
      </c>
      <c r="AI5" s="13" t="s">
        <v>53</v>
      </c>
      <c r="AJ5" s="13" t="s">
        <v>56</v>
      </c>
      <c r="AK5" s="13" t="s">
        <v>57</v>
      </c>
      <c r="AL5" s="13" t="s">
        <v>58</v>
      </c>
      <c r="AM5" s="13" t="s">
        <v>59</v>
      </c>
      <c r="AN5" s="13" t="s">
        <v>60</v>
      </c>
      <c r="AO5" s="13" t="s">
        <v>61</v>
      </c>
      <c r="AP5" s="13" t="s">
        <v>62</v>
      </c>
      <c r="AQ5" s="13" t="s">
        <v>63</v>
      </c>
      <c r="AR5" s="13" t="s">
        <v>64</v>
      </c>
      <c r="AS5" s="13" t="s">
        <v>65</v>
      </c>
      <c r="AT5" s="13" t="s">
        <v>67</v>
      </c>
      <c r="AU5" s="13" t="s">
        <v>66</v>
      </c>
      <c r="AV5" s="13" t="s">
        <v>68</v>
      </c>
      <c r="AW5" s="13" t="s">
        <v>70</v>
      </c>
      <c r="AX5" s="13" t="s">
        <v>69</v>
      </c>
      <c r="AY5" s="13" t="s">
        <v>71</v>
      </c>
      <c r="BA5" s="13" t="s">
        <v>72</v>
      </c>
      <c r="BB5" s="13" t="s">
        <v>74</v>
      </c>
      <c r="BC5" s="13" t="s">
        <v>75</v>
      </c>
      <c r="BD5" s="13" t="s">
        <v>76</v>
      </c>
      <c r="BE5" s="13" t="s">
        <v>77</v>
      </c>
      <c r="BF5" s="13" t="s">
        <v>78</v>
      </c>
      <c r="BG5" s="13" t="s">
        <v>79</v>
      </c>
      <c r="BH5" s="13" t="s">
        <v>80</v>
      </c>
    </row>
    <row r="6" spans="1:60" s="13" customFormat="1" x14ac:dyDescent="0.3">
      <c r="A6" s="13" t="s">
        <v>81</v>
      </c>
      <c r="C6" s="13" t="str">
        <f>VLOOKUP(C5,'State Land Area'!$A$3:$M$61,13)</f>
        <v>Alaska</v>
      </c>
      <c r="D6" s="13" t="str">
        <f>VLOOKUP(D5,'State Land Area'!$A$3:$M$61,13)</f>
        <v>Southeast</v>
      </c>
      <c r="E6" s="13" t="str">
        <f>VLOOKUP(E5,'State Land Area'!$A$3:$M$61,13)</f>
        <v>Southeast</v>
      </c>
      <c r="F6" s="13" t="str">
        <f>VLOOKUP(F5,'State Land Area'!$A$3:$M$61,13)</f>
        <v>Southwest</v>
      </c>
      <c r="G6" s="13" t="str">
        <f>VLOOKUP(G5,'State Land Area'!$A$3:$M$61,13)</f>
        <v>Southwest</v>
      </c>
      <c r="H6" s="13" t="str">
        <f>VLOOKUP(H5,'State Land Area'!$A$3:$M$61,13)</f>
        <v>Southwest</v>
      </c>
      <c r="I6" s="13" t="str">
        <f>VLOOKUP(I5,'State Land Area'!$A$3:$M$61,13)</f>
        <v>Northeast</v>
      </c>
      <c r="J6" s="13" t="str">
        <f>VLOOKUP(J5,'State Land Area'!$A$3:$M$61,13)</f>
        <v>Northeast</v>
      </c>
      <c r="K6" s="13" t="str">
        <f>VLOOKUP(K5,'State Land Area'!$A$3:$M$61,13)</f>
        <v>Southeast</v>
      </c>
      <c r="L6" s="13" t="str">
        <f>VLOOKUP(L5,'State Land Area'!$A$3:$M$61,13)</f>
        <v>Southeast</v>
      </c>
      <c r="M6" s="13" t="str">
        <f>VLOOKUP(M5,'State Land Area'!$A$3:$M$61,13)</f>
        <v>Midwest</v>
      </c>
      <c r="N6" s="13" t="str">
        <f>VLOOKUP(N5,'State Land Area'!$A$3:$M$61,13)</f>
        <v>Northwest</v>
      </c>
      <c r="O6" s="13" t="str">
        <f>VLOOKUP(O5,'State Land Area'!$A$3:$M$61,13)</f>
        <v>Midwest</v>
      </c>
      <c r="P6" s="13" t="str">
        <f>VLOOKUP(P5,'State Land Area'!$A$3:$M$61,13)</f>
        <v>Midwest</v>
      </c>
      <c r="Q6" s="13" t="str">
        <f>VLOOKUP(Q5,'State Land Area'!$A$3:$M$61,13)</f>
        <v>Southern Great Plains</v>
      </c>
      <c r="R6" s="13" t="str">
        <f>VLOOKUP(R5,'State Land Area'!$A$3:$M$61,13)</f>
        <v>Southeast</v>
      </c>
      <c r="S6" s="13" t="str">
        <f>VLOOKUP(S5,'State Land Area'!$A$3:$M$61,13)</f>
        <v>Southeast</v>
      </c>
      <c r="T6" s="13" t="str">
        <f>VLOOKUP(T5,'State Land Area'!$A$3:$M$61,13)</f>
        <v>Northeast</v>
      </c>
      <c r="U6" s="13" t="str">
        <f>VLOOKUP(U5,'State Land Area'!$A$3:$M$61,13)</f>
        <v>Northeast</v>
      </c>
      <c r="V6" s="13" t="str">
        <f>VLOOKUP(V5,'State Land Area'!$A$3:$M$61,13)</f>
        <v>Northeast</v>
      </c>
      <c r="W6" s="13" t="str">
        <f>VLOOKUP(W5,'State Land Area'!$A$3:$M$61,13)</f>
        <v>Midwest</v>
      </c>
      <c r="X6" s="13" t="str">
        <f>VLOOKUP(X5,'State Land Area'!$A$3:$M$61,13)</f>
        <v>Midwest</v>
      </c>
      <c r="Y6" s="13" t="str">
        <f>VLOOKUP(Y5,'State Land Area'!$A$3:$M$61,13)</f>
        <v>Midwest</v>
      </c>
      <c r="Z6" s="13" t="str">
        <f>VLOOKUP(Z5,'State Land Area'!$A$3:$M$61,13)</f>
        <v>Southeast</v>
      </c>
      <c r="AA6" s="13" t="str">
        <f>VLOOKUP(AA5,'State Land Area'!$A$3:$M$61,13)</f>
        <v>Northern Great Plains</v>
      </c>
      <c r="AB6" s="13" t="str">
        <f>VLOOKUP(AB5,'State Land Area'!$A$3:$M$61,13)</f>
        <v>Southeast</v>
      </c>
      <c r="AC6" s="13" t="str">
        <f>VLOOKUP(AC5,'State Land Area'!$A$3:$M$61,13)</f>
        <v>Northern Great Plains</v>
      </c>
      <c r="AD6" s="13" t="str">
        <f>VLOOKUP(AD5,'State Land Area'!$A$3:$M$61,13)</f>
        <v>Northern Great Plains</v>
      </c>
      <c r="AE6" s="13" t="str">
        <f>VLOOKUP(AE5,'State Land Area'!$A$3:$M$61,13)</f>
        <v>Northeast</v>
      </c>
      <c r="AF6" s="13" t="str">
        <f>VLOOKUP(AF5,'State Land Area'!$A$3:$M$61,13)</f>
        <v>Northeast</v>
      </c>
      <c r="AG6" s="13" t="str">
        <f>VLOOKUP(AG5,'State Land Area'!$A$3:$M$61,13)</f>
        <v>Southwest</v>
      </c>
      <c r="AH6" s="13" t="str">
        <f>VLOOKUP(AH5,'State Land Area'!$A$3:$M$61,13)</f>
        <v>Southwest</v>
      </c>
      <c r="AI6" s="13" t="str">
        <f>VLOOKUP(AI5,'State Land Area'!$A$3:$M$61,13)</f>
        <v>Northeast</v>
      </c>
      <c r="AJ6" s="13" t="str">
        <f>VLOOKUP(AJ5,'State Land Area'!$A$3:$M$61,13)</f>
        <v>Midwest</v>
      </c>
      <c r="AK6" s="13" t="str">
        <f>VLOOKUP(AK5,'State Land Area'!$A$3:$M$61,13)</f>
        <v>Southern Great Plains</v>
      </c>
      <c r="AL6" s="13" t="str">
        <f>VLOOKUP(AL5,'State Land Area'!$A$3:$M$61,13)</f>
        <v>Northwest</v>
      </c>
      <c r="AM6" s="13" t="str">
        <f>VLOOKUP(AM5,'State Land Area'!$A$3:$M$61,13)</f>
        <v>Northeast</v>
      </c>
      <c r="AN6" s="13" t="str">
        <f>VLOOKUP(AN5,'State Land Area'!$A$3:$M$61,13)</f>
        <v>Northeast</v>
      </c>
      <c r="AO6" s="13" t="str">
        <f>VLOOKUP(AO5,'State Land Area'!$A$3:$M$61,13)</f>
        <v>Southeast</v>
      </c>
      <c r="AP6" s="13" t="str">
        <f>VLOOKUP(AP5,'State Land Area'!$A$3:$M$61,13)</f>
        <v>Northern Great Plains</v>
      </c>
      <c r="AQ6" s="13" t="str">
        <f>VLOOKUP(AQ5,'State Land Area'!$A$3:$M$61,13)</f>
        <v>Southeast</v>
      </c>
      <c r="AR6" s="13" t="str">
        <f>VLOOKUP(AR5,'State Land Area'!$A$3:$M$61,13)</f>
        <v>Southern Great Plains</v>
      </c>
      <c r="AS6" s="13" t="str">
        <f>VLOOKUP(AS5,'State Land Area'!$A$3:$M$61,13)</f>
        <v>Southwest</v>
      </c>
      <c r="AT6" s="13" t="str">
        <f>VLOOKUP(AT5,'State Land Area'!$A$3:$M$61,13)</f>
        <v>Southeast</v>
      </c>
      <c r="AU6" s="13" t="str">
        <f>VLOOKUP(AU5,'State Land Area'!$A$3:$M$61,13)</f>
        <v>Northeast</v>
      </c>
      <c r="AV6" s="13" t="str">
        <f>VLOOKUP(AV5,'State Land Area'!$A$3:$M$61,13)</f>
        <v>Northwest</v>
      </c>
      <c r="AW6" s="13" t="str">
        <f>VLOOKUP(AW5,'State Land Area'!$A$3:$M$61,13)</f>
        <v>Midwest</v>
      </c>
      <c r="AX6" s="13" t="str">
        <f>VLOOKUP(AX5,'State Land Area'!$A$3:$M$61,13)</f>
        <v>Northeast</v>
      </c>
      <c r="AY6" s="13" t="str">
        <f>VLOOKUP(AY5,'State Land Area'!$A$3:$M$61,13)</f>
        <v>Northern Great Plains</v>
      </c>
    </row>
    <row r="7" spans="1:60" s="13" customFormat="1" x14ac:dyDescent="0.3">
      <c r="A7" s="13" t="s">
        <v>82</v>
      </c>
      <c r="C7" s="13">
        <f>VLOOKUP(C5,'State Land Area'!$A$3:$N$61,14)</f>
        <v>1</v>
      </c>
      <c r="D7" s="13">
        <f>VLOOKUP(D5,'State Land Area'!$A$3:$N$61,14)</f>
        <v>0.10072274396089148</v>
      </c>
      <c r="E7" s="13">
        <f>VLOOKUP(E5,'State Land Area'!$A$3:$N$61,14)</f>
        <v>0.10347927431255792</v>
      </c>
      <c r="F7" s="13">
        <f>VLOOKUP(F5,'State Land Area'!$A$3:$N$61,14)</f>
        <v>0.16552523059437249</v>
      </c>
      <c r="G7" s="13">
        <f>VLOOKUP(G5,'State Land Area'!$A$3:$N$61,14)</f>
        <v>0.22697480583443835</v>
      </c>
      <c r="H7" s="13">
        <f>VLOOKUP(H5,'State Land Area'!$A$3:$N$61,14)</f>
        <v>0.15102073527911755</v>
      </c>
      <c r="I7" s="13">
        <f>VLOOKUP(I5,'State Land Area'!$A$3:$N$61,14)</f>
        <v>2.4486863607157853E-2</v>
      </c>
      <c r="J7" s="13">
        <f>VLOOKUP(J5,'State Land Area'!$A$3:$N$61,14)</f>
        <v>9.8605159442873257E-3</v>
      </c>
      <c r="K7" s="13">
        <f>VLOOKUP(K5,'State Land Area'!$A$3:$N$61,14)</f>
        <v>0.10660771748944921</v>
      </c>
      <c r="L7" s="13">
        <f>VLOOKUP(L5,'State Land Area'!$A$3:$N$61,14)</f>
        <v>0.11436021049868141</v>
      </c>
      <c r="M7" s="13">
        <f>VLOOKUP(M5,'State Land Area'!$A$3:$N$61,14)</f>
        <v>0.1249446385512524</v>
      </c>
      <c r="N7" s="13">
        <f>VLOOKUP(N5,'State Land Area'!$A$3:$N$61,14)</f>
        <v>0.33721238631124095</v>
      </c>
      <c r="O7" s="13">
        <f>VLOOKUP(O5,'State Land Area'!$A$3:$N$61,14)</f>
        <v>0.12418411763916415</v>
      </c>
      <c r="P7" s="13">
        <f>VLOOKUP(P5,'State Land Area'!$A$3:$N$61,14)</f>
        <v>8.0129825393345885E-2</v>
      </c>
      <c r="Q7" s="13">
        <f>VLOOKUP(Q5,'State Land Area'!$A$3:$N$61,14)</f>
        <v>0.19864865849836366</v>
      </c>
      <c r="R7" s="13">
        <f>VLOOKUP(R5,'State Land Area'!$A$3:$N$61,14)</f>
        <v>7.8543215474755665E-2</v>
      </c>
      <c r="S7" s="13">
        <f>VLOOKUP(S5,'State Land Area'!$A$3:$N$61,14)</f>
        <v>8.5915840304212759E-2</v>
      </c>
      <c r="T7" s="13">
        <f>VLOOKUP(T5,'State Land Area'!$A$3:$N$61,14)</f>
        <v>3.9467360123850916E-2</v>
      </c>
      <c r="U7" s="13">
        <f>VLOOKUP(U5,'State Land Area'!$A$3:$N$61,14)</f>
        <v>4.9100208947823756E-2</v>
      </c>
      <c r="V7" s="13">
        <f>VLOOKUP(V5,'State Land Area'!$A$3:$N$61,14)</f>
        <v>0.15603292572486682</v>
      </c>
      <c r="W7" s="13">
        <f>VLOOKUP(W5,'State Land Area'!$A$3:$N$61,14)</f>
        <v>0.12644331211330867</v>
      </c>
      <c r="X7" s="13">
        <f>VLOOKUP(X5,'State Land Area'!$A$3:$N$61,14)</f>
        <v>0.1780670242606171</v>
      </c>
      <c r="Y7" s="13">
        <f>VLOOKUP(Y5,'State Land Area'!$A$3:$N$61,14)</f>
        <v>0.15370574998546063</v>
      </c>
      <c r="Z7" s="13">
        <f>VLOOKUP(Z5,'State Land Area'!$A$3:$N$61,14)</f>
        <v>9.3316308874595771E-2</v>
      </c>
      <c r="AA7" s="13">
        <f>VLOOKUP(AA5,'State Land Area'!$A$3:$N$61,14)</f>
        <v>0.31348623418471305</v>
      </c>
      <c r="AB7" s="13">
        <f>VLOOKUP(AB5,'State Land Area'!$A$3:$N$61,14)</f>
        <v>9.6695345719820372E-2</v>
      </c>
      <c r="AC7" s="13">
        <f>VLOOKUP(AC5,'State Land Area'!$A$3:$N$61,14)</f>
        <v>0.14862384925883007</v>
      </c>
      <c r="AD7" s="13">
        <f>VLOOKUP(AD5,'State Land Area'!$A$3:$N$61,14)</f>
        <v>0.16547625714568803</v>
      </c>
      <c r="AE7" s="13">
        <f>VLOOKUP(AE5,'State Land Area'!$A$3:$N$61,14)</f>
        <v>4.5290579134561387E-2</v>
      </c>
      <c r="AF7" s="13">
        <f>VLOOKUP(AF5,'State Land Area'!$A$3:$N$61,14)</f>
        <v>3.7205866728727034E-2</v>
      </c>
      <c r="AG7" s="13">
        <f>VLOOKUP(AG5,'State Land Area'!$A$3:$N$61,14)</f>
        <v>0.17674821863115101</v>
      </c>
      <c r="AH7" s="13">
        <f>VLOOKUP(AH5,'State Land Area'!$A$3:$N$61,14)</f>
        <v>0.159966194063561</v>
      </c>
      <c r="AI7" s="13">
        <f>VLOOKUP(AI5,'State Land Area'!$A$3:$N$61,14)</f>
        <v>0.23842312693200848</v>
      </c>
      <c r="AJ7" s="13">
        <f>VLOOKUP(AJ5,'State Land Area'!$A$3:$N$61,14)</f>
        <v>9.139224537088815E-2</v>
      </c>
      <c r="AK7" s="13">
        <f>VLOOKUP(AK5,'State Land Area'!$A$3:$N$61,14)</f>
        <v>0.16667759985033687</v>
      </c>
      <c r="AL7" s="13">
        <f>VLOOKUP(AL5,'State Land Area'!$A$3:$N$61,14)</f>
        <v>0.39165241944368506</v>
      </c>
      <c r="AM7" s="13">
        <f>VLOOKUP(AM5,'State Land Area'!$A$3:$N$61,14)</f>
        <v>0.22634665101666018</v>
      </c>
      <c r="AN7" s="13">
        <f>VLOOKUP(AN5,'State Land Area'!$A$3:$N$61,14)</f>
        <v>5.2312844978928139E-3</v>
      </c>
      <c r="AO7" s="13">
        <f>VLOOKUP(AO5,'State Land Area'!$A$3:$N$61,14)</f>
        <v>5.980437783160901E-2</v>
      </c>
      <c r="AP7" s="13">
        <f>VLOOKUP(AP5,'State Land Area'!$A$3:$N$61,14)</f>
        <v>0.16329216440575015</v>
      </c>
      <c r="AQ7" s="13">
        <f>VLOOKUP(AQ5,'State Land Area'!$A$3:$N$61,14)</f>
        <v>8.2009761220033173E-2</v>
      </c>
      <c r="AR7" s="13">
        <f>VLOOKUP(AR5,'State Land Area'!$A$3:$N$61,14)</f>
        <v>0.63467374165129942</v>
      </c>
      <c r="AS7" s="13">
        <f>VLOOKUP(AS5,'State Land Area'!$A$3:$N$61,14)</f>
        <v>0.11976481559735964</v>
      </c>
      <c r="AT7" s="13">
        <f>VLOOKUP(AT5,'State Land Area'!$A$3:$N$61,14)</f>
        <v>7.8545204313393235E-2</v>
      </c>
      <c r="AU7" s="13">
        <f>VLOOKUP(AU5,'State Land Area'!$A$3:$N$61,14)</f>
        <v>4.6631285509746684E-2</v>
      </c>
      <c r="AV7" s="13">
        <f>VLOOKUP(AV5,'State Land Area'!$A$3:$N$61,14)</f>
        <v>0.27113519424507398</v>
      </c>
      <c r="AW7" s="13">
        <f>VLOOKUP(AW5,'State Land Area'!$A$3:$N$61,14)</f>
        <v>0.12113308668596302</v>
      </c>
      <c r="AX7" s="13">
        <f>VLOOKUP(AX5,'State Land Area'!$A$3:$N$61,14)</f>
        <v>0.12161471640265713</v>
      </c>
      <c r="AY7" s="13">
        <f>VLOOKUP(AY5,'State Land Area'!$A$3:$N$61,14)</f>
        <v>0.20912149500501867</v>
      </c>
    </row>
    <row r="8" spans="1:60" s="13" customFormat="1" hidden="1" x14ac:dyDescent="0.3">
      <c r="A8" t="s">
        <v>72</v>
      </c>
      <c r="C8">
        <f t="shared" ref="C8:L16" si="0">IF(C$6=$A8,C$7,0)</f>
        <v>1</v>
      </c>
      <c r="D8">
        <f t="shared" si="0"/>
        <v>0</v>
      </c>
      <c r="E8">
        <f t="shared" si="0"/>
        <v>0</v>
      </c>
      <c r="F8">
        <f t="shared" si="0"/>
        <v>0</v>
      </c>
      <c r="G8">
        <f t="shared" si="0"/>
        <v>0</v>
      </c>
      <c r="H8">
        <f t="shared" si="0"/>
        <v>0</v>
      </c>
      <c r="I8">
        <f t="shared" si="0"/>
        <v>0</v>
      </c>
      <c r="J8">
        <f t="shared" si="0"/>
        <v>0</v>
      </c>
      <c r="K8">
        <f t="shared" si="0"/>
        <v>0</v>
      </c>
      <c r="L8">
        <f t="shared" si="0"/>
        <v>0</v>
      </c>
      <c r="M8">
        <f t="shared" ref="M8:V16" si="1">IF(M$6=$A8,M$7,0)</f>
        <v>0</v>
      </c>
      <c r="N8">
        <f t="shared" si="1"/>
        <v>0</v>
      </c>
      <c r="O8">
        <f t="shared" si="1"/>
        <v>0</v>
      </c>
      <c r="P8">
        <f t="shared" si="1"/>
        <v>0</v>
      </c>
      <c r="Q8">
        <f t="shared" si="1"/>
        <v>0</v>
      </c>
      <c r="R8">
        <f t="shared" si="1"/>
        <v>0</v>
      </c>
      <c r="S8">
        <f t="shared" si="1"/>
        <v>0</v>
      </c>
      <c r="T8">
        <f t="shared" si="1"/>
        <v>0</v>
      </c>
      <c r="U8">
        <f t="shared" si="1"/>
        <v>0</v>
      </c>
      <c r="V8">
        <f t="shared" si="1"/>
        <v>0</v>
      </c>
      <c r="W8">
        <f t="shared" ref="W8:AF16" si="2">IF(W$6=$A8,W$7,0)</f>
        <v>0</v>
      </c>
      <c r="X8">
        <f t="shared" si="2"/>
        <v>0</v>
      </c>
      <c r="Y8">
        <f t="shared" si="2"/>
        <v>0</v>
      </c>
      <c r="Z8">
        <f t="shared" si="2"/>
        <v>0</v>
      </c>
      <c r="AA8">
        <f t="shared" si="2"/>
        <v>0</v>
      </c>
      <c r="AB8">
        <f t="shared" si="2"/>
        <v>0</v>
      </c>
      <c r="AC8">
        <f t="shared" si="2"/>
        <v>0</v>
      </c>
      <c r="AD8">
        <f t="shared" si="2"/>
        <v>0</v>
      </c>
      <c r="AE8">
        <f t="shared" si="2"/>
        <v>0</v>
      </c>
      <c r="AF8">
        <f t="shared" si="2"/>
        <v>0</v>
      </c>
      <c r="AG8">
        <f t="shared" ref="AG8:AP16" si="3">IF(AG$6=$A8,AG$7,0)</f>
        <v>0</v>
      </c>
      <c r="AH8">
        <f t="shared" si="3"/>
        <v>0</v>
      </c>
      <c r="AI8">
        <f t="shared" si="3"/>
        <v>0</v>
      </c>
      <c r="AJ8">
        <f t="shared" si="3"/>
        <v>0</v>
      </c>
      <c r="AK8">
        <f t="shared" si="3"/>
        <v>0</v>
      </c>
      <c r="AL8">
        <f t="shared" si="3"/>
        <v>0</v>
      </c>
      <c r="AM8">
        <f t="shared" si="3"/>
        <v>0</v>
      </c>
      <c r="AN8">
        <f t="shared" si="3"/>
        <v>0</v>
      </c>
      <c r="AO8">
        <f t="shared" si="3"/>
        <v>0</v>
      </c>
      <c r="AP8">
        <f t="shared" si="3"/>
        <v>0</v>
      </c>
      <c r="AQ8">
        <f t="shared" ref="AQ8:AY16" si="4">IF(AQ$6=$A8,AQ$7,0)</f>
        <v>0</v>
      </c>
      <c r="AR8">
        <f t="shared" si="4"/>
        <v>0</v>
      </c>
      <c r="AS8">
        <f t="shared" si="4"/>
        <v>0</v>
      </c>
      <c r="AT8">
        <f t="shared" si="4"/>
        <v>0</v>
      </c>
      <c r="AU8">
        <f t="shared" si="4"/>
        <v>0</v>
      </c>
      <c r="AV8">
        <f t="shared" si="4"/>
        <v>0</v>
      </c>
      <c r="AW8">
        <f t="shared" si="4"/>
        <v>0</v>
      </c>
      <c r="AX8">
        <f t="shared" si="4"/>
        <v>0</v>
      </c>
      <c r="AY8">
        <f t="shared" si="4"/>
        <v>0</v>
      </c>
      <c r="AZ8"/>
    </row>
    <row r="9" spans="1:60" s="13" customFormat="1" hidden="1" x14ac:dyDescent="0.3">
      <c r="A9" t="s">
        <v>73</v>
      </c>
      <c r="C9">
        <f t="shared" si="0"/>
        <v>0</v>
      </c>
      <c r="D9">
        <f t="shared" si="0"/>
        <v>0</v>
      </c>
      <c r="E9">
        <f t="shared" si="0"/>
        <v>0</v>
      </c>
      <c r="F9">
        <f t="shared" si="0"/>
        <v>0</v>
      </c>
      <c r="G9">
        <f t="shared" si="0"/>
        <v>0</v>
      </c>
      <c r="H9">
        <f t="shared" si="0"/>
        <v>0</v>
      </c>
      <c r="I9">
        <f t="shared" si="0"/>
        <v>0</v>
      </c>
      <c r="J9">
        <f t="shared" si="0"/>
        <v>0</v>
      </c>
      <c r="K9">
        <f t="shared" si="0"/>
        <v>0</v>
      </c>
      <c r="L9">
        <f t="shared" si="0"/>
        <v>0</v>
      </c>
      <c r="M9">
        <f t="shared" si="1"/>
        <v>0</v>
      </c>
      <c r="N9">
        <f t="shared" si="1"/>
        <v>0</v>
      </c>
      <c r="O9">
        <f t="shared" si="1"/>
        <v>0</v>
      </c>
      <c r="P9">
        <f t="shared" si="1"/>
        <v>0</v>
      </c>
      <c r="Q9">
        <f t="shared" si="1"/>
        <v>0</v>
      </c>
      <c r="R9">
        <f t="shared" si="1"/>
        <v>0</v>
      </c>
      <c r="S9">
        <f t="shared" si="1"/>
        <v>0</v>
      </c>
      <c r="T9">
        <f t="shared" si="1"/>
        <v>0</v>
      </c>
      <c r="U9">
        <f t="shared" si="1"/>
        <v>0</v>
      </c>
      <c r="V9">
        <f t="shared" si="1"/>
        <v>0</v>
      </c>
      <c r="W9">
        <f t="shared" si="2"/>
        <v>0</v>
      </c>
      <c r="X9">
        <f t="shared" si="2"/>
        <v>0</v>
      </c>
      <c r="Y9">
        <f t="shared" si="2"/>
        <v>0</v>
      </c>
      <c r="Z9">
        <f t="shared" si="2"/>
        <v>0</v>
      </c>
      <c r="AA9">
        <f t="shared" si="2"/>
        <v>0</v>
      </c>
      <c r="AB9">
        <f t="shared" si="2"/>
        <v>0</v>
      </c>
      <c r="AC9">
        <f t="shared" si="2"/>
        <v>0</v>
      </c>
      <c r="AD9">
        <f t="shared" si="2"/>
        <v>0</v>
      </c>
      <c r="AE9">
        <f t="shared" si="2"/>
        <v>0</v>
      </c>
      <c r="AF9">
        <f t="shared" si="2"/>
        <v>0</v>
      </c>
      <c r="AG9">
        <f t="shared" si="3"/>
        <v>0</v>
      </c>
      <c r="AH9">
        <f t="shared" si="3"/>
        <v>0</v>
      </c>
      <c r="AI9">
        <f t="shared" si="3"/>
        <v>0</v>
      </c>
      <c r="AJ9">
        <f t="shared" si="3"/>
        <v>0</v>
      </c>
      <c r="AK9">
        <f t="shared" si="3"/>
        <v>0</v>
      </c>
      <c r="AL9">
        <f t="shared" si="3"/>
        <v>0</v>
      </c>
      <c r="AM9">
        <f t="shared" si="3"/>
        <v>0</v>
      </c>
      <c r="AN9">
        <f t="shared" si="3"/>
        <v>0</v>
      </c>
      <c r="AO9">
        <f t="shared" si="3"/>
        <v>0</v>
      </c>
      <c r="AP9">
        <f t="shared" si="3"/>
        <v>0</v>
      </c>
      <c r="AQ9">
        <f t="shared" si="4"/>
        <v>0</v>
      </c>
      <c r="AR9">
        <f t="shared" si="4"/>
        <v>0</v>
      </c>
      <c r="AS9">
        <f t="shared" si="4"/>
        <v>0</v>
      </c>
      <c r="AT9">
        <f t="shared" si="4"/>
        <v>0</v>
      </c>
      <c r="AU9">
        <f t="shared" si="4"/>
        <v>0</v>
      </c>
      <c r="AV9">
        <f t="shared" si="4"/>
        <v>0</v>
      </c>
      <c r="AW9">
        <f t="shared" si="4"/>
        <v>0</v>
      </c>
      <c r="AX9">
        <f t="shared" si="4"/>
        <v>0</v>
      </c>
      <c r="AY9">
        <f t="shared" si="4"/>
        <v>0</v>
      </c>
      <c r="AZ9"/>
    </row>
    <row r="10" spans="1:60" s="13" customFormat="1" hidden="1" x14ac:dyDescent="0.3">
      <c r="A10" t="s">
        <v>74</v>
      </c>
      <c r="C10">
        <f t="shared" si="0"/>
        <v>0</v>
      </c>
      <c r="D10">
        <f t="shared" si="0"/>
        <v>0</v>
      </c>
      <c r="E10">
        <f t="shared" si="0"/>
        <v>0</v>
      </c>
      <c r="F10">
        <f t="shared" si="0"/>
        <v>0</v>
      </c>
      <c r="G10">
        <f t="shared" si="0"/>
        <v>0</v>
      </c>
      <c r="H10">
        <f t="shared" si="0"/>
        <v>0</v>
      </c>
      <c r="I10">
        <f t="shared" si="0"/>
        <v>0</v>
      </c>
      <c r="J10">
        <f t="shared" si="0"/>
        <v>0</v>
      </c>
      <c r="K10">
        <f t="shared" si="0"/>
        <v>0</v>
      </c>
      <c r="L10">
        <f t="shared" si="0"/>
        <v>0</v>
      </c>
      <c r="M10">
        <f t="shared" si="1"/>
        <v>0.1249446385512524</v>
      </c>
      <c r="N10">
        <f t="shared" si="1"/>
        <v>0</v>
      </c>
      <c r="O10">
        <f t="shared" si="1"/>
        <v>0.12418411763916415</v>
      </c>
      <c r="P10">
        <f t="shared" si="1"/>
        <v>8.0129825393345885E-2</v>
      </c>
      <c r="Q10">
        <f t="shared" si="1"/>
        <v>0</v>
      </c>
      <c r="R10">
        <f t="shared" si="1"/>
        <v>0</v>
      </c>
      <c r="S10">
        <f t="shared" si="1"/>
        <v>0</v>
      </c>
      <c r="T10">
        <f t="shared" si="1"/>
        <v>0</v>
      </c>
      <c r="U10">
        <f t="shared" si="1"/>
        <v>0</v>
      </c>
      <c r="V10">
        <f t="shared" si="1"/>
        <v>0</v>
      </c>
      <c r="W10">
        <f t="shared" si="2"/>
        <v>0.12644331211330867</v>
      </c>
      <c r="X10">
        <f t="shared" si="2"/>
        <v>0.1780670242606171</v>
      </c>
      <c r="Y10">
        <f t="shared" si="2"/>
        <v>0.15370574998546063</v>
      </c>
      <c r="Z10">
        <f t="shared" si="2"/>
        <v>0</v>
      </c>
      <c r="AA10">
        <f t="shared" si="2"/>
        <v>0</v>
      </c>
      <c r="AB10">
        <f t="shared" si="2"/>
        <v>0</v>
      </c>
      <c r="AC10">
        <f t="shared" si="2"/>
        <v>0</v>
      </c>
      <c r="AD10">
        <f t="shared" si="2"/>
        <v>0</v>
      </c>
      <c r="AE10">
        <f t="shared" si="2"/>
        <v>0</v>
      </c>
      <c r="AF10">
        <f t="shared" si="2"/>
        <v>0</v>
      </c>
      <c r="AG10">
        <f t="shared" si="3"/>
        <v>0</v>
      </c>
      <c r="AH10">
        <f t="shared" si="3"/>
        <v>0</v>
      </c>
      <c r="AI10">
        <f t="shared" si="3"/>
        <v>0</v>
      </c>
      <c r="AJ10">
        <f t="shared" si="3"/>
        <v>9.139224537088815E-2</v>
      </c>
      <c r="AK10">
        <f t="shared" si="3"/>
        <v>0</v>
      </c>
      <c r="AL10">
        <f t="shared" si="3"/>
        <v>0</v>
      </c>
      <c r="AM10">
        <f t="shared" si="3"/>
        <v>0</v>
      </c>
      <c r="AN10">
        <f t="shared" si="3"/>
        <v>0</v>
      </c>
      <c r="AO10">
        <f t="shared" si="3"/>
        <v>0</v>
      </c>
      <c r="AP10">
        <f t="shared" si="3"/>
        <v>0</v>
      </c>
      <c r="AQ10">
        <f t="shared" si="4"/>
        <v>0</v>
      </c>
      <c r="AR10">
        <f t="shared" si="4"/>
        <v>0</v>
      </c>
      <c r="AS10">
        <f t="shared" si="4"/>
        <v>0</v>
      </c>
      <c r="AT10">
        <f t="shared" si="4"/>
        <v>0</v>
      </c>
      <c r="AU10">
        <f t="shared" si="4"/>
        <v>0</v>
      </c>
      <c r="AV10">
        <f t="shared" si="4"/>
        <v>0</v>
      </c>
      <c r="AW10">
        <f t="shared" si="4"/>
        <v>0.12113308668596302</v>
      </c>
      <c r="AX10">
        <f t="shared" si="4"/>
        <v>0</v>
      </c>
      <c r="AY10">
        <f t="shared" si="4"/>
        <v>0</v>
      </c>
      <c r="AZ10"/>
    </row>
    <row r="11" spans="1:60" s="13" customFormat="1" hidden="1" x14ac:dyDescent="0.3">
      <c r="A11" t="s">
        <v>75</v>
      </c>
      <c r="C11">
        <f t="shared" si="0"/>
        <v>0</v>
      </c>
      <c r="D11">
        <f t="shared" si="0"/>
        <v>0</v>
      </c>
      <c r="E11">
        <f t="shared" si="0"/>
        <v>0</v>
      </c>
      <c r="F11">
        <f t="shared" si="0"/>
        <v>0</v>
      </c>
      <c r="G11">
        <f t="shared" si="0"/>
        <v>0</v>
      </c>
      <c r="H11">
        <f t="shared" si="0"/>
        <v>0</v>
      </c>
      <c r="I11">
        <f t="shared" si="0"/>
        <v>2.4486863607157853E-2</v>
      </c>
      <c r="J11">
        <f t="shared" si="0"/>
        <v>9.8605159442873257E-3</v>
      </c>
      <c r="K11">
        <f t="shared" si="0"/>
        <v>0</v>
      </c>
      <c r="L11">
        <f t="shared" si="0"/>
        <v>0</v>
      </c>
      <c r="M11">
        <f t="shared" si="1"/>
        <v>0</v>
      </c>
      <c r="N11">
        <f t="shared" si="1"/>
        <v>0</v>
      </c>
      <c r="O11">
        <f t="shared" si="1"/>
        <v>0</v>
      </c>
      <c r="P11">
        <f t="shared" si="1"/>
        <v>0</v>
      </c>
      <c r="Q11">
        <f t="shared" si="1"/>
        <v>0</v>
      </c>
      <c r="R11">
        <f t="shared" si="1"/>
        <v>0</v>
      </c>
      <c r="S11">
        <f t="shared" si="1"/>
        <v>0</v>
      </c>
      <c r="T11">
        <f t="shared" si="1"/>
        <v>3.9467360123850916E-2</v>
      </c>
      <c r="U11">
        <f t="shared" si="1"/>
        <v>4.9100208947823756E-2</v>
      </c>
      <c r="V11">
        <f t="shared" si="1"/>
        <v>0.15603292572486682</v>
      </c>
      <c r="W11">
        <f t="shared" si="2"/>
        <v>0</v>
      </c>
      <c r="X11">
        <f t="shared" si="2"/>
        <v>0</v>
      </c>
      <c r="Y11">
        <f t="shared" si="2"/>
        <v>0</v>
      </c>
      <c r="Z11">
        <f t="shared" si="2"/>
        <v>0</v>
      </c>
      <c r="AA11">
        <f t="shared" si="2"/>
        <v>0</v>
      </c>
      <c r="AB11">
        <f t="shared" si="2"/>
        <v>0</v>
      </c>
      <c r="AC11">
        <f t="shared" si="2"/>
        <v>0</v>
      </c>
      <c r="AD11">
        <f t="shared" si="2"/>
        <v>0</v>
      </c>
      <c r="AE11">
        <f t="shared" si="2"/>
        <v>4.5290579134561387E-2</v>
      </c>
      <c r="AF11">
        <f t="shared" si="2"/>
        <v>3.7205866728727034E-2</v>
      </c>
      <c r="AG11">
        <f t="shared" si="3"/>
        <v>0</v>
      </c>
      <c r="AH11">
        <f t="shared" si="3"/>
        <v>0</v>
      </c>
      <c r="AI11">
        <f t="shared" si="3"/>
        <v>0.23842312693200848</v>
      </c>
      <c r="AJ11">
        <f t="shared" si="3"/>
        <v>0</v>
      </c>
      <c r="AK11">
        <f t="shared" si="3"/>
        <v>0</v>
      </c>
      <c r="AL11">
        <f t="shared" si="3"/>
        <v>0</v>
      </c>
      <c r="AM11">
        <f t="shared" si="3"/>
        <v>0.22634665101666018</v>
      </c>
      <c r="AN11">
        <f t="shared" si="3"/>
        <v>5.2312844978928139E-3</v>
      </c>
      <c r="AO11">
        <f t="shared" si="3"/>
        <v>0</v>
      </c>
      <c r="AP11">
        <f t="shared" si="3"/>
        <v>0</v>
      </c>
      <c r="AQ11">
        <f t="shared" si="4"/>
        <v>0</v>
      </c>
      <c r="AR11">
        <f t="shared" si="4"/>
        <v>0</v>
      </c>
      <c r="AS11">
        <f t="shared" si="4"/>
        <v>0</v>
      </c>
      <c r="AT11">
        <f t="shared" si="4"/>
        <v>0</v>
      </c>
      <c r="AU11">
        <f t="shared" si="4"/>
        <v>4.6631285509746684E-2</v>
      </c>
      <c r="AV11">
        <f t="shared" si="4"/>
        <v>0</v>
      </c>
      <c r="AW11">
        <f t="shared" si="4"/>
        <v>0</v>
      </c>
      <c r="AX11">
        <f t="shared" si="4"/>
        <v>0.12161471640265713</v>
      </c>
      <c r="AY11">
        <f t="shared" si="4"/>
        <v>0</v>
      </c>
      <c r="AZ11"/>
    </row>
    <row r="12" spans="1:60" s="13" customFormat="1" hidden="1" x14ac:dyDescent="0.3">
      <c r="A12" t="s">
        <v>76</v>
      </c>
      <c r="C12">
        <f t="shared" si="0"/>
        <v>0</v>
      </c>
      <c r="D12">
        <f t="shared" si="0"/>
        <v>0</v>
      </c>
      <c r="E12">
        <f t="shared" si="0"/>
        <v>0</v>
      </c>
      <c r="F12">
        <f t="shared" si="0"/>
        <v>0</v>
      </c>
      <c r="G12">
        <f t="shared" si="0"/>
        <v>0</v>
      </c>
      <c r="H12">
        <f t="shared" si="0"/>
        <v>0</v>
      </c>
      <c r="I12">
        <f t="shared" si="0"/>
        <v>0</v>
      </c>
      <c r="J12">
        <f t="shared" si="0"/>
        <v>0</v>
      </c>
      <c r="K12">
        <f t="shared" si="0"/>
        <v>0</v>
      </c>
      <c r="L12">
        <f t="shared" si="0"/>
        <v>0</v>
      </c>
      <c r="M12">
        <f t="shared" si="1"/>
        <v>0</v>
      </c>
      <c r="N12">
        <f t="shared" si="1"/>
        <v>0</v>
      </c>
      <c r="O12">
        <f t="shared" si="1"/>
        <v>0</v>
      </c>
      <c r="P12">
        <f t="shared" si="1"/>
        <v>0</v>
      </c>
      <c r="Q12">
        <f t="shared" si="1"/>
        <v>0</v>
      </c>
      <c r="R12">
        <f t="shared" si="1"/>
        <v>0</v>
      </c>
      <c r="S12">
        <f t="shared" si="1"/>
        <v>0</v>
      </c>
      <c r="T12">
        <f t="shared" si="1"/>
        <v>0</v>
      </c>
      <c r="U12">
        <f t="shared" si="1"/>
        <v>0</v>
      </c>
      <c r="V12">
        <f t="shared" si="1"/>
        <v>0</v>
      </c>
      <c r="W12">
        <f t="shared" si="2"/>
        <v>0</v>
      </c>
      <c r="X12">
        <f t="shared" si="2"/>
        <v>0</v>
      </c>
      <c r="Y12">
        <f t="shared" si="2"/>
        <v>0</v>
      </c>
      <c r="Z12">
        <f t="shared" si="2"/>
        <v>0</v>
      </c>
      <c r="AA12">
        <f t="shared" si="2"/>
        <v>0.31348623418471305</v>
      </c>
      <c r="AB12">
        <f t="shared" si="2"/>
        <v>0</v>
      </c>
      <c r="AC12">
        <f t="shared" si="2"/>
        <v>0.14862384925883007</v>
      </c>
      <c r="AD12">
        <f t="shared" si="2"/>
        <v>0.16547625714568803</v>
      </c>
      <c r="AE12">
        <f t="shared" si="2"/>
        <v>0</v>
      </c>
      <c r="AF12">
        <f t="shared" si="2"/>
        <v>0</v>
      </c>
      <c r="AG12">
        <f t="shared" si="3"/>
        <v>0</v>
      </c>
      <c r="AH12">
        <f t="shared" si="3"/>
        <v>0</v>
      </c>
      <c r="AI12">
        <f t="shared" si="3"/>
        <v>0</v>
      </c>
      <c r="AJ12">
        <f t="shared" si="3"/>
        <v>0</v>
      </c>
      <c r="AK12">
        <f t="shared" si="3"/>
        <v>0</v>
      </c>
      <c r="AL12">
        <f t="shared" si="3"/>
        <v>0</v>
      </c>
      <c r="AM12">
        <f t="shared" si="3"/>
        <v>0</v>
      </c>
      <c r="AN12">
        <f t="shared" si="3"/>
        <v>0</v>
      </c>
      <c r="AO12">
        <f t="shared" si="3"/>
        <v>0</v>
      </c>
      <c r="AP12">
        <f t="shared" si="3"/>
        <v>0.16329216440575015</v>
      </c>
      <c r="AQ12">
        <f t="shared" si="4"/>
        <v>0</v>
      </c>
      <c r="AR12">
        <f t="shared" si="4"/>
        <v>0</v>
      </c>
      <c r="AS12">
        <f t="shared" si="4"/>
        <v>0</v>
      </c>
      <c r="AT12">
        <f t="shared" si="4"/>
        <v>0</v>
      </c>
      <c r="AU12">
        <f t="shared" si="4"/>
        <v>0</v>
      </c>
      <c r="AV12">
        <f t="shared" si="4"/>
        <v>0</v>
      </c>
      <c r="AW12">
        <f t="shared" si="4"/>
        <v>0</v>
      </c>
      <c r="AX12">
        <f t="shared" si="4"/>
        <v>0</v>
      </c>
      <c r="AY12">
        <f t="shared" si="4"/>
        <v>0.20912149500501867</v>
      </c>
      <c r="AZ12"/>
    </row>
    <row r="13" spans="1:60" s="13" customFormat="1" hidden="1" x14ac:dyDescent="0.3">
      <c r="A13" t="s">
        <v>77</v>
      </c>
      <c r="C13">
        <f t="shared" si="0"/>
        <v>0</v>
      </c>
      <c r="D13">
        <f t="shared" si="0"/>
        <v>0</v>
      </c>
      <c r="E13">
        <f t="shared" si="0"/>
        <v>0</v>
      </c>
      <c r="F13">
        <f t="shared" si="0"/>
        <v>0</v>
      </c>
      <c r="G13">
        <f t="shared" si="0"/>
        <v>0</v>
      </c>
      <c r="H13">
        <f t="shared" si="0"/>
        <v>0</v>
      </c>
      <c r="I13">
        <f t="shared" si="0"/>
        <v>0</v>
      </c>
      <c r="J13">
        <f t="shared" si="0"/>
        <v>0</v>
      </c>
      <c r="K13">
        <f t="shared" si="0"/>
        <v>0</v>
      </c>
      <c r="L13">
        <f t="shared" si="0"/>
        <v>0</v>
      </c>
      <c r="M13">
        <f t="shared" si="1"/>
        <v>0</v>
      </c>
      <c r="N13">
        <f t="shared" si="1"/>
        <v>0.33721238631124095</v>
      </c>
      <c r="O13">
        <f t="shared" si="1"/>
        <v>0</v>
      </c>
      <c r="P13">
        <f t="shared" si="1"/>
        <v>0</v>
      </c>
      <c r="Q13">
        <f t="shared" si="1"/>
        <v>0</v>
      </c>
      <c r="R13">
        <f t="shared" si="1"/>
        <v>0</v>
      </c>
      <c r="S13">
        <f t="shared" si="1"/>
        <v>0</v>
      </c>
      <c r="T13">
        <f t="shared" si="1"/>
        <v>0</v>
      </c>
      <c r="U13">
        <f t="shared" si="1"/>
        <v>0</v>
      </c>
      <c r="V13">
        <f t="shared" si="1"/>
        <v>0</v>
      </c>
      <c r="W13">
        <f t="shared" si="2"/>
        <v>0</v>
      </c>
      <c r="X13">
        <f t="shared" si="2"/>
        <v>0</v>
      </c>
      <c r="Y13">
        <f t="shared" si="2"/>
        <v>0</v>
      </c>
      <c r="Z13">
        <f t="shared" si="2"/>
        <v>0</v>
      </c>
      <c r="AA13">
        <f t="shared" si="2"/>
        <v>0</v>
      </c>
      <c r="AB13">
        <f t="shared" si="2"/>
        <v>0</v>
      </c>
      <c r="AC13">
        <f t="shared" si="2"/>
        <v>0</v>
      </c>
      <c r="AD13">
        <f t="shared" si="2"/>
        <v>0</v>
      </c>
      <c r="AE13">
        <f t="shared" si="2"/>
        <v>0</v>
      </c>
      <c r="AF13">
        <f t="shared" si="2"/>
        <v>0</v>
      </c>
      <c r="AG13">
        <f t="shared" si="3"/>
        <v>0</v>
      </c>
      <c r="AH13">
        <f t="shared" si="3"/>
        <v>0</v>
      </c>
      <c r="AI13">
        <f t="shared" si="3"/>
        <v>0</v>
      </c>
      <c r="AJ13">
        <f t="shared" si="3"/>
        <v>0</v>
      </c>
      <c r="AK13">
        <f t="shared" si="3"/>
        <v>0</v>
      </c>
      <c r="AL13">
        <f t="shared" si="3"/>
        <v>0.39165241944368506</v>
      </c>
      <c r="AM13">
        <f t="shared" si="3"/>
        <v>0</v>
      </c>
      <c r="AN13">
        <f t="shared" si="3"/>
        <v>0</v>
      </c>
      <c r="AO13">
        <f t="shared" si="3"/>
        <v>0</v>
      </c>
      <c r="AP13">
        <f t="shared" si="3"/>
        <v>0</v>
      </c>
      <c r="AQ13">
        <f t="shared" si="4"/>
        <v>0</v>
      </c>
      <c r="AR13">
        <f t="shared" si="4"/>
        <v>0</v>
      </c>
      <c r="AS13">
        <f t="shared" si="4"/>
        <v>0</v>
      </c>
      <c r="AT13">
        <f t="shared" si="4"/>
        <v>0</v>
      </c>
      <c r="AU13">
        <f t="shared" si="4"/>
        <v>0</v>
      </c>
      <c r="AV13">
        <f t="shared" si="4"/>
        <v>0.27113519424507398</v>
      </c>
      <c r="AW13">
        <f t="shared" si="4"/>
        <v>0</v>
      </c>
      <c r="AX13">
        <f t="shared" si="4"/>
        <v>0</v>
      </c>
      <c r="AY13">
        <f t="shared" si="4"/>
        <v>0</v>
      </c>
      <c r="AZ13"/>
    </row>
    <row r="14" spans="1:60" s="13" customFormat="1" hidden="1" x14ac:dyDescent="0.3">
      <c r="A14" t="s">
        <v>78</v>
      </c>
      <c r="C14">
        <f t="shared" si="0"/>
        <v>0</v>
      </c>
      <c r="D14">
        <f t="shared" si="0"/>
        <v>0.10072274396089148</v>
      </c>
      <c r="E14">
        <f t="shared" si="0"/>
        <v>0.10347927431255792</v>
      </c>
      <c r="F14">
        <f t="shared" si="0"/>
        <v>0</v>
      </c>
      <c r="G14">
        <f t="shared" si="0"/>
        <v>0</v>
      </c>
      <c r="H14">
        <f t="shared" si="0"/>
        <v>0</v>
      </c>
      <c r="I14">
        <f t="shared" si="0"/>
        <v>0</v>
      </c>
      <c r="J14">
        <f t="shared" si="0"/>
        <v>0</v>
      </c>
      <c r="K14">
        <f t="shared" si="0"/>
        <v>0.10660771748944921</v>
      </c>
      <c r="L14">
        <f t="shared" si="0"/>
        <v>0.11436021049868141</v>
      </c>
      <c r="M14">
        <f t="shared" si="1"/>
        <v>0</v>
      </c>
      <c r="N14">
        <f t="shared" si="1"/>
        <v>0</v>
      </c>
      <c r="O14">
        <f t="shared" si="1"/>
        <v>0</v>
      </c>
      <c r="P14">
        <f t="shared" si="1"/>
        <v>0</v>
      </c>
      <c r="Q14">
        <f t="shared" si="1"/>
        <v>0</v>
      </c>
      <c r="R14">
        <f t="shared" si="1"/>
        <v>7.8543215474755665E-2</v>
      </c>
      <c r="S14">
        <f t="shared" si="1"/>
        <v>8.5915840304212759E-2</v>
      </c>
      <c r="T14">
        <f t="shared" si="1"/>
        <v>0</v>
      </c>
      <c r="U14">
        <f t="shared" si="1"/>
        <v>0</v>
      </c>
      <c r="V14">
        <f t="shared" si="1"/>
        <v>0</v>
      </c>
      <c r="W14">
        <f t="shared" si="2"/>
        <v>0</v>
      </c>
      <c r="X14">
        <f t="shared" si="2"/>
        <v>0</v>
      </c>
      <c r="Y14">
        <f t="shared" si="2"/>
        <v>0</v>
      </c>
      <c r="Z14">
        <f t="shared" si="2"/>
        <v>9.3316308874595771E-2</v>
      </c>
      <c r="AA14">
        <f t="shared" si="2"/>
        <v>0</v>
      </c>
      <c r="AB14">
        <f t="shared" si="2"/>
        <v>9.6695345719820372E-2</v>
      </c>
      <c r="AC14">
        <f t="shared" si="2"/>
        <v>0</v>
      </c>
      <c r="AD14">
        <f t="shared" si="2"/>
        <v>0</v>
      </c>
      <c r="AE14">
        <f t="shared" si="2"/>
        <v>0</v>
      </c>
      <c r="AF14">
        <f t="shared" si="2"/>
        <v>0</v>
      </c>
      <c r="AG14">
        <f t="shared" si="3"/>
        <v>0</v>
      </c>
      <c r="AH14">
        <f t="shared" si="3"/>
        <v>0</v>
      </c>
      <c r="AI14">
        <f t="shared" si="3"/>
        <v>0</v>
      </c>
      <c r="AJ14">
        <f t="shared" si="3"/>
        <v>0</v>
      </c>
      <c r="AK14">
        <f t="shared" si="3"/>
        <v>0</v>
      </c>
      <c r="AL14">
        <f t="shared" si="3"/>
        <v>0</v>
      </c>
      <c r="AM14">
        <f t="shared" si="3"/>
        <v>0</v>
      </c>
      <c r="AN14">
        <f t="shared" si="3"/>
        <v>0</v>
      </c>
      <c r="AO14">
        <f t="shared" si="3"/>
        <v>5.980437783160901E-2</v>
      </c>
      <c r="AP14">
        <f t="shared" si="3"/>
        <v>0</v>
      </c>
      <c r="AQ14">
        <f t="shared" si="4"/>
        <v>8.2009761220033173E-2</v>
      </c>
      <c r="AR14">
        <f t="shared" si="4"/>
        <v>0</v>
      </c>
      <c r="AS14">
        <f t="shared" si="4"/>
        <v>0</v>
      </c>
      <c r="AT14">
        <f t="shared" si="4"/>
        <v>7.8545204313393235E-2</v>
      </c>
      <c r="AU14">
        <f t="shared" si="4"/>
        <v>0</v>
      </c>
      <c r="AV14">
        <f t="shared" si="4"/>
        <v>0</v>
      </c>
      <c r="AW14">
        <f t="shared" si="4"/>
        <v>0</v>
      </c>
      <c r="AX14">
        <f t="shared" si="4"/>
        <v>0</v>
      </c>
      <c r="AY14">
        <f t="shared" si="4"/>
        <v>0</v>
      </c>
      <c r="AZ14"/>
    </row>
    <row r="15" spans="1:60" s="13" customFormat="1" hidden="1" x14ac:dyDescent="0.3">
      <c r="A15" t="s">
        <v>79</v>
      </c>
      <c r="C15">
        <f t="shared" si="0"/>
        <v>0</v>
      </c>
      <c r="D15">
        <f t="shared" si="0"/>
        <v>0</v>
      </c>
      <c r="E15">
        <f t="shared" si="0"/>
        <v>0</v>
      </c>
      <c r="F15">
        <f t="shared" si="0"/>
        <v>0</v>
      </c>
      <c r="G15">
        <f t="shared" si="0"/>
        <v>0</v>
      </c>
      <c r="H15">
        <f t="shared" si="0"/>
        <v>0</v>
      </c>
      <c r="I15">
        <f t="shared" si="0"/>
        <v>0</v>
      </c>
      <c r="J15">
        <f t="shared" si="0"/>
        <v>0</v>
      </c>
      <c r="K15">
        <f t="shared" si="0"/>
        <v>0</v>
      </c>
      <c r="L15">
        <f t="shared" si="0"/>
        <v>0</v>
      </c>
      <c r="M15">
        <f t="shared" si="1"/>
        <v>0</v>
      </c>
      <c r="N15">
        <f t="shared" si="1"/>
        <v>0</v>
      </c>
      <c r="O15">
        <f t="shared" si="1"/>
        <v>0</v>
      </c>
      <c r="P15">
        <f t="shared" si="1"/>
        <v>0</v>
      </c>
      <c r="Q15">
        <f t="shared" si="1"/>
        <v>0.19864865849836366</v>
      </c>
      <c r="R15">
        <f t="shared" si="1"/>
        <v>0</v>
      </c>
      <c r="S15">
        <f t="shared" si="1"/>
        <v>0</v>
      </c>
      <c r="T15">
        <f t="shared" si="1"/>
        <v>0</v>
      </c>
      <c r="U15">
        <f t="shared" si="1"/>
        <v>0</v>
      </c>
      <c r="V15">
        <f t="shared" si="1"/>
        <v>0</v>
      </c>
      <c r="W15">
        <f t="shared" si="2"/>
        <v>0</v>
      </c>
      <c r="X15">
        <f t="shared" si="2"/>
        <v>0</v>
      </c>
      <c r="Y15">
        <f t="shared" si="2"/>
        <v>0</v>
      </c>
      <c r="Z15">
        <f t="shared" si="2"/>
        <v>0</v>
      </c>
      <c r="AA15">
        <f t="shared" si="2"/>
        <v>0</v>
      </c>
      <c r="AB15">
        <f t="shared" si="2"/>
        <v>0</v>
      </c>
      <c r="AC15">
        <f t="shared" si="2"/>
        <v>0</v>
      </c>
      <c r="AD15">
        <f t="shared" si="2"/>
        <v>0</v>
      </c>
      <c r="AE15">
        <f t="shared" si="2"/>
        <v>0</v>
      </c>
      <c r="AF15">
        <f t="shared" si="2"/>
        <v>0</v>
      </c>
      <c r="AG15">
        <f t="shared" si="3"/>
        <v>0</v>
      </c>
      <c r="AH15">
        <f t="shared" si="3"/>
        <v>0</v>
      </c>
      <c r="AI15">
        <f t="shared" si="3"/>
        <v>0</v>
      </c>
      <c r="AJ15">
        <f t="shared" si="3"/>
        <v>0</v>
      </c>
      <c r="AK15">
        <f t="shared" si="3"/>
        <v>0.16667759985033687</v>
      </c>
      <c r="AL15">
        <f t="shared" si="3"/>
        <v>0</v>
      </c>
      <c r="AM15">
        <f t="shared" si="3"/>
        <v>0</v>
      </c>
      <c r="AN15">
        <f t="shared" si="3"/>
        <v>0</v>
      </c>
      <c r="AO15">
        <f t="shared" si="3"/>
        <v>0</v>
      </c>
      <c r="AP15">
        <f t="shared" si="3"/>
        <v>0</v>
      </c>
      <c r="AQ15">
        <f t="shared" si="4"/>
        <v>0</v>
      </c>
      <c r="AR15">
        <f t="shared" si="4"/>
        <v>0.63467374165129942</v>
      </c>
      <c r="AS15">
        <f t="shared" si="4"/>
        <v>0</v>
      </c>
      <c r="AT15">
        <f t="shared" si="4"/>
        <v>0</v>
      </c>
      <c r="AU15">
        <f t="shared" si="4"/>
        <v>0</v>
      </c>
      <c r="AV15">
        <f t="shared" si="4"/>
        <v>0</v>
      </c>
      <c r="AW15">
        <f t="shared" si="4"/>
        <v>0</v>
      </c>
      <c r="AX15">
        <f t="shared" si="4"/>
        <v>0</v>
      </c>
      <c r="AY15">
        <f t="shared" si="4"/>
        <v>0</v>
      </c>
      <c r="AZ15"/>
    </row>
    <row r="16" spans="1:60" s="13" customFormat="1" hidden="1" x14ac:dyDescent="0.3">
      <c r="A16" t="s">
        <v>80</v>
      </c>
      <c r="C16">
        <f t="shared" si="0"/>
        <v>0</v>
      </c>
      <c r="D16">
        <f t="shared" si="0"/>
        <v>0</v>
      </c>
      <c r="E16">
        <f t="shared" si="0"/>
        <v>0</v>
      </c>
      <c r="F16">
        <f t="shared" si="0"/>
        <v>0.16552523059437249</v>
      </c>
      <c r="G16">
        <f t="shared" si="0"/>
        <v>0.22697480583443835</v>
      </c>
      <c r="H16">
        <f t="shared" si="0"/>
        <v>0.15102073527911755</v>
      </c>
      <c r="I16">
        <f t="shared" si="0"/>
        <v>0</v>
      </c>
      <c r="J16">
        <f t="shared" si="0"/>
        <v>0</v>
      </c>
      <c r="K16">
        <f t="shared" si="0"/>
        <v>0</v>
      </c>
      <c r="L16">
        <f t="shared" si="0"/>
        <v>0</v>
      </c>
      <c r="M16">
        <f t="shared" si="1"/>
        <v>0</v>
      </c>
      <c r="N16">
        <f t="shared" si="1"/>
        <v>0</v>
      </c>
      <c r="O16">
        <f t="shared" si="1"/>
        <v>0</v>
      </c>
      <c r="P16">
        <f t="shared" si="1"/>
        <v>0</v>
      </c>
      <c r="Q16">
        <f t="shared" si="1"/>
        <v>0</v>
      </c>
      <c r="R16">
        <f t="shared" si="1"/>
        <v>0</v>
      </c>
      <c r="S16">
        <f t="shared" si="1"/>
        <v>0</v>
      </c>
      <c r="T16">
        <f t="shared" si="1"/>
        <v>0</v>
      </c>
      <c r="U16">
        <f t="shared" si="1"/>
        <v>0</v>
      </c>
      <c r="V16">
        <f t="shared" si="1"/>
        <v>0</v>
      </c>
      <c r="W16">
        <f t="shared" si="2"/>
        <v>0</v>
      </c>
      <c r="X16">
        <f t="shared" si="2"/>
        <v>0</v>
      </c>
      <c r="Y16">
        <f t="shared" si="2"/>
        <v>0</v>
      </c>
      <c r="Z16">
        <f t="shared" si="2"/>
        <v>0</v>
      </c>
      <c r="AA16">
        <f t="shared" si="2"/>
        <v>0</v>
      </c>
      <c r="AB16">
        <f t="shared" si="2"/>
        <v>0</v>
      </c>
      <c r="AC16">
        <f t="shared" si="2"/>
        <v>0</v>
      </c>
      <c r="AD16">
        <f t="shared" si="2"/>
        <v>0</v>
      </c>
      <c r="AE16">
        <f t="shared" si="2"/>
        <v>0</v>
      </c>
      <c r="AF16">
        <f t="shared" si="2"/>
        <v>0</v>
      </c>
      <c r="AG16">
        <f t="shared" si="3"/>
        <v>0.17674821863115101</v>
      </c>
      <c r="AH16">
        <f t="shared" si="3"/>
        <v>0.159966194063561</v>
      </c>
      <c r="AI16">
        <f t="shared" si="3"/>
        <v>0</v>
      </c>
      <c r="AJ16">
        <f t="shared" si="3"/>
        <v>0</v>
      </c>
      <c r="AK16">
        <f t="shared" si="3"/>
        <v>0</v>
      </c>
      <c r="AL16">
        <f t="shared" si="3"/>
        <v>0</v>
      </c>
      <c r="AM16">
        <f t="shared" si="3"/>
        <v>0</v>
      </c>
      <c r="AN16">
        <f t="shared" si="3"/>
        <v>0</v>
      </c>
      <c r="AO16">
        <f t="shared" si="3"/>
        <v>0</v>
      </c>
      <c r="AP16">
        <f t="shared" si="3"/>
        <v>0</v>
      </c>
      <c r="AQ16">
        <f t="shared" si="4"/>
        <v>0</v>
      </c>
      <c r="AR16">
        <f t="shared" si="4"/>
        <v>0</v>
      </c>
      <c r="AS16">
        <f t="shared" si="4"/>
        <v>0.11976481559735964</v>
      </c>
      <c r="AT16">
        <f t="shared" si="4"/>
        <v>0</v>
      </c>
      <c r="AU16">
        <f t="shared" si="4"/>
        <v>0</v>
      </c>
      <c r="AV16">
        <f t="shared" si="4"/>
        <v>0</v>
      </c>
      <c r="AW16">
        <f t="shared" si="4"/>
        <v>0</v>
      </c>
      <c r="AX16">
        <f t="shared" si="4"/>
        <v>0</v>
      </c>
      <c r="AY16">
        <f t="shared" si="4"/>
        <v>0</v>
      </c>
      <c r="AZ16"/>
    </row>
    <row r="17" spans="1:60" s="13" customFormat="1" x14ac:dyDescent="0.3">
      <c r="A17">
        <v>1895</v>
      </c>
      <c r="B17">
        <v>-1.69</v>
      </c>
      <c r="C17"/>
      <c r="D17">
        <v>-0.4</v>
      </c>
      <c r="E17">
        <v>-1.6</v>
      </c>
      <c r="F17">
        <v>-1.1000000000000001</v>
      </c>
      <c r="G17">
        <v>-1.2</v>
      </c>
      <c r="H17">
        <v>-1.4</v>
      </c>
      <c r="I17">
        <v>-1</v>
      </c>
      <c r="J17">
        <v>-0.6</v>
      </c>
      <c r="K17">
        <v>-0.8</v>
      </c>
      <c r="L17">
        <v>-0.1</v>
      </c>
      <c r="M17">
        <v>-2.1</v>
      </c>
      <c r="N17">
        <v>-0.9</v>
      </c>
      <c r="O17">
        <v>-2.4</v>
      </c>
      <c r="P17">
        <v>-2</v>
      </c>
      <c r="Q17">
        <v>-1.5</v>
      </c>
      <c r="R17">
        <v>-1.3</v>
      </c>
      <c r="S17">
        <v>-1.1000000000000001</v>
      </c>
      <c r="T17">
        <v>-1</v>
      </c>
      <c r="U17">
        <v>-0.9</v>
      </c>
      <c r="V17">
        <v>-1.3</v>
      </c>
      <c r="W17">
        <v>-2.5</v>
      </c>
      <c r="X17">
        <v>-2.1</v>
      </c>
      <c r="Y17">
        <v>-1.6</v>
      </c>
      <c r="Z17">
        <v>-0.9</v>
      </c>
      <c r="AA17">
        <v>-2</v>
      </c>
      <c r="AB17">
        <v>0.1</v>
      </c>
      <c r="AC17">
        <v>-3.9</v>
      </c>
      <c r="AD17">
        <v>-1.8</v>
      </c>
      <c r="AE17">
        <v>-1.2</v>
      </c>
      <c r="AF17">
        <v>-0.8</v>
      </c>
      <c r="AG17">
        <v>-1.9</v>
      </c>
      <c r="AH17">
        <v>-1.6</v>
      </c>
      <c r="AI17">
        <v>-1.3</v>
      </c>
      <c r="AJ17">
        <v>-1.4</v>
      </c>
      <c r="AK17">
        <v>-1.9</v>
      </c>
      <c r="AL17">
        <v>-3</v>
      </c>
      <c r="AM17">
        <v>-0.9</v>
      </c>
      <c r="AN17">
        <v>-0.6</v>
      </c>
      <c r="AO17">
        <v>0.5</v>
      </c>
      <c r="AP17">
        <v>-2.7</v>
      </c>
      <c r="AQ17">
        <v>-0.8</v>
      </c>
      <c r="AR17">
        <v>-2.6</v>
      </c>
      <c r="AS17">
        <v>-2.1</v>
      </c>
      <c r="AT17">
        <v>-0.2</v>
      </c>
      <c r="AU17">
        <v>-1.6</v>
      </c>
      <c r="AV17">
        <v>-2.2000000000000002</v>
      </c>
      <c r="AW17">
        <v>-1.9</v>
      </c>
      <c r="AX17">
        <v>-0.2</v>
      </c>
      <c r="AY17">
        <v>-2.1</v>
      </c>
      <c r="AZ17"/>
      <c r="BB17">
        <f>SUMPRODUCT($C17:$AY17,$C$10:$AY$10)</f>
        <v>-2.0147655135081939</v>
      </c>
      <c r="BC17">
        <f>SUMPRODUCT($C17:$AY17,$C$11:$AY$11)</f>
        <v>-1.0167507348588718</v>
      </c>
      <c r="BD17">
        <f>SUMPRODUCT($C17:$AY17,$C$12:$AY$12)</f>
        <v>-2.3845067267471665</v>
      </c>
      <c r="BE17">
        <f>SUMPRODUCT($C17:$AY17,$C$13:$AY$13)</f>
        <v>-2.074945833350335</v>
      </c>
      <c r="BF17">
        <f>SUMPRODUCT($C17:$AY17,$C$14:$AY$14)</f>
        <v>-0.62492154031574798</v>
      </c>
      <c r="BG17">
        <f>SUMPRODUCT($C17:$AY17,$C$15:$AY$15)</f>
        <v>-2.2648121557565641</v>
      </c>
      <c r="BH17">
        <f>SUMPRODUCT($C17:$AY17,$C$16:$AY$16)</f>
        <v>-1.5091501887012402</v>
      </c>
    </row>
    <row r="18" spans="1:60" x14ac:dyDescent="0.3">
      <c r="A18">
        <v>1896</v>
      </c>
      <c r="B18">
        <v>-2.4900000000000002</v>
      </c>
      <c r="D18">
        <v>1.5</v>
      </c>
      <c r="E18">
        <v>-0.1</v>
      </c>
      <c r="F18">
        <v>-0.5</v>
      </c>
      <c r="G18">
        <v>-1.2</v>
      </c>
      <c r="H18">
        <v>-2.4</v>
      </c>
      <c r="I18">
        <v>-1.1000000000000001</v>
      </c>
      <c r="J18">
        <v>-0.1</v>
      </c>
      <c r="K18">
        <v>1.1000000000000001</v>
      </c>
      <c r="L18">
        <v>1.8</v>
      </c>
      <c r="M18">
        <v>-6.2</v>
      </c>
      <c r="N18">
        <v>-2.4</v>
      </c>
      <c r="O18">
        <v>-3.1</v>
      </c>
      <c r="P18">
        <v>-2.1</v>
      </c>
      <c r="Q18">
        <v>-4.0999999999999996</v>
      </c>
      <c r="R18">
        <v>-0.6</v>
      </c>
      <c r="S18">
        <v>0.8</v>
      </c>
      <c r="T18">
        <v>-1</v>
      </c>
      <c r="U18">
        <v>-0.1</v>
      </c>
      <c r="V18">
        <v>-2</v>
      </c>
      <c r="W18">
        <v>-4.0999999999999996</v>
      </c>
      <c r="X18">
        <v>-7.2</v>
      </c>
      <c r="Y18">
        <v>-2.5</v>
      </c>
      <c r="Z18">
        <v>0.4</v>
      </c>
      <c r="AA18">
        <v>-7.3</v>
      </c>
      <c r="AB18">
        <v>0.9</v>
      </c>
      <c r="AC18">
        <v>-10</v>
      </c>
      <c r="AD18">
        <v>-6.6</v>
      </c>
      <c r="AE18">
        <v>-0.9</v>
      </c>
      <c r="AF18">
        <v>-0.7</v>
      </c>
      <c r="AG18">
        <v>-0.6</v>
      </c>
      <c r="AH18">
        <v>-0.6</v>
      </c>
      <c r="AI18">
        <v>-0.9</v>
      </c>
      <c r="AJ18">
        <v>-1.6</v>
      </c>
      <c r="AK18">
        <v>-2</v>
      </c>
      <c r="AL18">
        <v>-2.9</v>
      </c>
      <c r="AM18">
        <v>-0.4</v>
      </c>
      <c r="AN18">
        <v>-0.8</v>
      </c>
      <c r="AO18">
        <v>1.5</v>
      </c>
      <c r="AP18">
        <v>-9</v>
      </c>
      <c r="AQ18">
        <v>0.2</v>
      </c>
      <c r="AR18">
        <v>-1.3</v>
      </c>
      <c r="AS18">
        <v>-2.1</v>
      </c>
      <c r="AT18">
        <v>0.6</v>
      </c>
      <c r="AU18">
        <v>-0.8</v>
      </c>
      <c r="AV18">
        <v>-3.4</v>
      </c>
      <c r="AW18">
        <v>-5.3</v>
      </c>
      <c r="AX18">
        <v>0.5</v>
      </c>
      <c r="AY18">
        <v>-4.5999999999999996</v>
      </c>
      <c r="BB18">
        <f>SUMPRODUCT($C18:$AY18,$C$10:$AY$10)</f>
        <v>-4.3008976383588857</v>
      </c>
      <c r="BC18">
        <f>SUMPRODUCT($C18:$AY18,$C$11:$AY$11)</f>
        <v>-0.73697263441213834</v>
      </c>
      <c r="BD18">
        <f>SUMPRODUCT($C18:$AY18,$C$12:$AY$12)</f>
        <v>-7.2984196559730847</v>
      </c>
      <c r="BE18">
        <f>SUMPRODUCT($C18:$AY18,$C$13:$AY$13)</f>
        <v>-2.8669614039669162</v>
      </c>
      <c r="BF18">
        <f>SUMPRODUCT($C18:$AY18,$C$14:$AY$14)</f>
        <v>0.76304777588175177</v>
      </c>
      <c r="BG18">
        <f>SUMPRODUCT($C18:$AY18,$C$15:$AY$15)</f>
        <v>-1.972890563690654</v>
      </c>
      <c r="BH18">
        <f>SUMPRODUCT($C18:$AY18,$C$16:$AY$16)</f>
        <v>-1.171116907339677</v>
      </c>
    </row>
    <row r="19" spans="1:60" x14ac:dyDescent="0.3">
      <c r="A19">
        <v>1897</v>
      </c>
      <c r="B19">
        <v>0.59</v>
      </c>
      <c r="D19">
        <v>1.6</v>
      </c>
      <c r="E19">
        <v>2.2000000000000002</v>
      </c>
      <c r="F19">
        <v>-0.4</v>
      </c>
      <c r="G19">
        <v>-1.8</v>
      </c>
      <c r="H19">
        <v>1.5</v>
      </c>
      <c r="I19">
        <v>-1</v>
      </c>
      <c r="J19">
        <v>0.1</v>
      </c>
      <c r="K19">
        <v>-0.5</v>
      </c>
      <c r="L19">
        <v>1.1000000000000001</v>
      </c>
      <c r="M19">
        <v>2.7</v>
      </c>
      <c r="N19">
        <v>0.4</v>
      </c>
      <c r="O19">
        <v>2.9</v>
      </c>
      <c r="P19">
        <v>2.2000000000000002</v>
      </c>
      <c r="Q19">
        <v>2.1</v>
      </c>
      <c r="R19">
        <v>2.6</v>
      </c>
      <c r="S19">
        <v>1.5</v>
      </c>
      <c r="T19">
        <v>-1.3</v>
      </c>
      <c r="U19">
        <v>-0.1</v>
      </c>
      <c r="V19">
        <v>-1.3</v>
      </c>
      <c r="W19">
        <v>0.6</v>
      </c>
      <c r="X19">
        <v>1.1000000000000001</v>
      </c>
      <c r="Y19">
        <v>3.4</v>
      </c>
      <c r="Z19">
        <v>2.1</v>
      </c>
      <c r="AA19">
        <v>-1.4</v>
      </c>
      <c r="AB19">
        <v>1.2</v>
      </c>
      <c r="AC19">
        <v>0.4</v>
      </c>
      <c r="AD19">
        <v>1.7</v>
      </c>
      <c r="AE19">
        <v>-1.6</v>
      </c>
      <c r="AF19">
        <v>-0.7</v>
      </c>
      <c r="AG19">
        <v>0.8</v>
      </c>
      <c r="AH19">
        <v>-0.6</v>
      </c>
      <c r="AI19">
        <v>-0.4</v>
      </c>
      <c r="AJ19">
        <v>1.8</v>
      </c>
      <c r="AK19">
        <v>1.7</v>
      </c>
      <c r="AL19">
        <v>-1.5</v>
      </c>
      <c r="AM19">
        <v>0.3</v>
      </c>
      <c r="AN19">
        <v>-1.4</v>
      </c>
      <c r="AO19">
        <v>1.3</v>
      </c>
      <c r="AP19">
        <v>1</v>
      </c>
      <c r="AQ19">
        <v>2.2999999999999998</v>
      </c>
      <c r="AR19">
        <v>0.6</v>
      </c>
      <c r="AS19">
        <v>-0.8</v>
      </c>
      <c r="AT19">
        <v>1.3</v>
      </c>
      <c r="AU19">
        <v>-1.4</v>
      </c>
      <c r="AV19">
        <v>-1.8</v>
      </c>
      <c r="AW19">
        <v>1.6</v>
      </c>
      <c r="AX19">
        <v>1.5</v>
      </c>
      <c r="AY19">
        <v>1.2</v>
      </c>
      <c r="BB19">
        <f t="shared" ref="BB19:BB82" si="5">SUMPRODUCT($C19:$AY19,$C$10:$AY$10)</f>
        <v>2.026428325377688</v>
      </c>
      <c r="BC19">
        <f t="shared" ref="BC19:BC82" si="6">SUMPRODUCT($C19:$AY19,$C$11:$AY$11)</f>
        <v>-0.29872101671076662</v>
      </c>
      <c r="BD19">
        <f t="shared" ref="BD19:BD82" si="7">SUMPRODUCT($C19:$AY19,$C$12:$AY$12)</f>
        <v>0.31611640740437608</v>
      </c>
      <c r="BE19">
        <f t="shared" ref="BE19:BE82" si="8">SUMPRODUCT($C19:$AY19,$C$13:$AY$13)</f>
        <v>-0.94063702428216445</v>
      </c>
      <c r="BF19">
        <f t="shared" ref="BF19:BF82" si="9">SUMPRODUCT($C19:$AY19,$C$14:$AY$14)</f>
        <v>1.4748648584145772</v>
      </c>
      <c r="BG19">
        <f t="shared" ref="BG19:BG82" si="10">SUMPRODUCT($C19:$AY19,$C$15:$AY$15)</f>
        <v>1.081318347582916</v>
      </c>
      <c r="BH19">
        <f t="shared" ref="BH19:BH82" si="11">SUMPRODUCT($C19:$AY19,$C$16:$AY$16)</f>
        <v>-0.29862663383216514</v>
      </c>
    </row>
    <row r="20" spans="1:60" x14ac:dyDescent="0.3">
      <c r="A20">
        <v>1898</v>
      </c>
      <c r="B20">
        <v>-1.77</v>
      </c>
      <c r="D20">
        <v>-2</v>
      </c>
      <c r="E20">
        <v>-1.5</v>
      </c>
      <c r="F20">
        <v>-0.1</v>
      </c>
      <c r="G20">
        <v>-0.7</v>
      </c>
      <c r="H20">
        <v>-3.2</v>
      </c>
      <c r="I20">
        <v>-0.1</v>
      </c>
      <c r="J20">
        <v>0.1</v>
      </c>
      <c r="K20">
        <v>-0.2</v>
      </c>
      <c r="L20">
        <v>-1.3</v>
      </c>
      <c r="M20">
        <v>-2.7</v>
      </c>
      <c r="N20">
        <v>-2.5</v>
      </c>
      <c r="O20">
        <v>-1.7</v>
      </c>
      <c r="P20">
        <v>-0.9</v>
      </c>
      <c r="Q20">
        <v>-3.5</v>
      </c>
      <c r="R20">
        <v>-0.4</v>
      </c>
      <c r="S20">
        <v>-2</v>
      </c>
      <c r="T20">
        <v>0.2</v>
      </c>
      <c r="U20">
        <v>0.1</v>
      </c>
      <c r="V20">
        <v>0.4</v>
      </c>
      <c r="W20">
        <v>-0.6</v>
      </c>
      <c r="X20">
        <v>-2.6</v>
      </c>
      <c r="Y20">
        <v>-1.8</v>
      </c>
      <c r="Z20">
        <v>-2.2000000000000002</v>
      </c>
      <c r="AA20">
        <v>-3.5</v>
      </c>
      <c r="AB20">
        <v>-0.2</v>
      </c>
      <c r="AC20">
        <v>-3.9</v>
      </c>
      <c r="AD20">
        <v>-4.0999999999999996</v>
      </c>
      <c r="AE20">
        <v>0.4</v>
      </c>
      <c r="AF20">
        <v>-0.1</v>
      </c>
      <c r="AG20">
        <v>-1.2</v>
      </c>
      <c r="AH20">
        <v>-1.7</v>
      </c>
      <c r="AI20">
        <v>0.7</v>
      </c>
      <c r="AJ20">
        <v>0.1</v>
      </c>
      <c r="AK20">
        <v>-2.1</v>
      </c>
      <c r="AL20">
        <v>-2.2000000000000002</v>
      </c>
      <c r="AM20">
        <v>0.5</v>
      </c>
      <c r="AN20">
        <v>0.3</v>
      </c>
      <c r="AO20">
        <v>-0.8</v>
      </c>
      <c r="AP20">
        <v>-3.9</v>
      </c>
      <c r="AQ20">
        <v>-0.6</v>
      </c>
      <c r="AR20">
        <v>-1.9</v>
      </c>
      <c r="AS20">
        <v>-3</v>
      </c>
      <c r="AT20">
        <v>0.2</v>
      </c>
      <c r="AU20">
        <v>0.3</v>
      </c>
      <c r="AV20">
        <v>-1.2</v>
      </c>
      <c r="AW20">
        <v>-0.7</v>
      </c>
      <c r="AX20">
        <v>0</v>
      </c>
      <c r="AY20">
        <v>-2.8</v>
      </c>
      <c r="BB20">
        <f t="shared" si="5"/>
        <v>-1.5117449033914763</v>
      </c>
      <c r="BC20">
        <f t="shared" si="6"/>
        <v>0.38377795878719195</v>
      </c>
      <c r="BD20">
        <f t="shared" si="7"/>
        <v>-3.5776671132497313</v>
      </c>
      <c r="BE20">
        <f t="shared" si="8"/>
        <v>-2.0300285216482981</v>
      </c>
      <c r="BF20">
        <f t="shared" si="9"/>
        <v>-1.0358784501378266</v>
      </c>
      <c r="BG20">
        <f t="shared" si="10"/>
        <v>-2.2511733735674491</v>
      </c>
      <c r="BH20">
        <f t="shared" si="11"/>
        <v>-1.502036079094234</v>
      </c>
    </row>
    <row r="21" spans="1:60" x14ac:dyDescent="0.3">
      <c r="A21">
        <v>1899</v>
      </c>
      <c r="B21">
        <v>1.02</v>
      </c>
      <c r="D21">
        <v>0.7</v>
      </c>
      <c r="E21">
        <v>1.5</v>
      </c>
      <c r="F21">
        <v>1</v>
      </c>
      <c r="G21">
        <v>-0.2</v>
      </c>
      <c r="H21">
        <v>0.9</v>
      </c>
      <c r="I21">
        <v>-1.4</v>
      </c>
      <c r="J21">
        <v>-0.6</v>
      </c>
      <c r="K21">
        <v>0</v>
      </c>
      <c r="L21">
        <v>0.5</v>
      </c>
      <c r="M21">
        <v>3.3</v>
      </c>
      <c r="N21">
        <v>1.3</v>
      </c>
      <c r="O21">
        <v>2</v>
      </c>
      <c r="P21">
        <v>1.9</v>
      </c>
      <c r="Q21">
        <v>2.2999999999999998</v>
      </c>
      <c r="R21">
        <v>1.6</v>
      </c>
      <c r="S21">
        <v>0.2</v>
      </c>
      <c r="T21">
        <v>-1.1000000000000001</v>
      </c>
      <c r="U21">
        <v>-0.6</v>
      </c>
      <c r="V21">
        <v>-0.8</v>
      </c>
      <c r="W21">
        <v>0.5</v>
      </c>
      <c r="X21">
        <v>2.4</v>
      </c>
      <c r="Y21">
        <v>2.8</v>
      </c>
      <c r="Z21">
        <v>0.9</v>
      </c>
      <c r="AA21">
        <v>2</v>
      </c>
      <c r="AB21">
        <v>0.6</v>
      </c>
      <c r="AC21">
        <v>1.5</v>
      </c>
      <c r="AD21">
        <v>2.2000000000000002</v>
      </c>
      <c r="AE21">
        <v>-1.3</v>
      </c>
      <c r="AF21">
        <v>-0.9</v>
      </c>
      <c r="AG21">
        <v>0.5</v>
      </c>
      <c r="AH21">
        <v>0.5</v>
      </c>
      <c r="AI21">
        <v>0</v>
      </c>
      <c r="AJ21">
        <v>1.5</v>
      </c>
      <c r="AK21">
        <v>1.9</v>
      </c>
      <c r="AL21">
        <v>-0.4</v>
      </c>
      <c r="AM21">
        <v>0.1</v>
      </c>
      <c r="AN21">
        <v>-1.1000000000000001</v>
      </c>
      <c r="AO21">
        <v>0.5</v>
      </c>
      <c r="AP21">
        <v>1.7</v>
      </c>
      <c r="AQ21">
        <v>1.5</v>
      </c>
      <c r="AR21">
        <v>0.7</v>
      </c>
      <c r="AS21">
        <v>-0.1</v>
      </c>
      <c r="AT21">
        <v>0.4</v>
      </c>
      <c r="AU21">
        <v>-0.7</v>
      </c>
      <c r="AV21">
        <v>1.7</v>
      </c>
      <c r="AW21">
        <v>2.2000000000000002</v>
      </c>
      <c r="AX21">
        <v>1</v>
      </c>
      <c r="AY21">
        <v>0.5</v>
      </c>
      <c r="BB21">
        <f t="shared" si="5"/>
        <v>2.1374719837516944</v>
      </c>
      <c r="BC21">
        <f t="shared" si="6"/>
        <v>-0.22440844493238288</v>
      </c>
      <c r="BD21">
        <f t="shared" si="7"/>
        <v>1.5961134349704695</v>
      </c>
      <c r="BE21">
        <f t="shared" si="8"/>
        <v>0.74264496464376495</v>
      </c>
      <c r="BF21">
        <f t="shared" si="9"/>
        <v>0.75209404820149317</v>
      </c>
      <c r="BG21">
        <f t="shared" si="10"/>
        <v>1.217850973417786</v>
      </c>
      <c r="BH21">
        <f t="shared" si="11"/>
        <v>0.41242965596631065</v>
      </c>
    </row>
    <row r="22" spans="1:60" x14ac:dyDescent="0.3">
      <c r="A22">
        <v>1900</v>
      </c>
      <c r="B22">
        <v>0.79</v>
      </c>
      <c r="D22">
        <v>2.8</v>
      </c>
      <c r="E22">
        <v>2.9</v>
      </c>
      <c r="F22">
        <v>-0.7</v>
      </c>
      <c r="G22">
        <v>-1.4</v>
      </c>
      <c r="H22">
        <v>0.2</v>
      </c>
      <c r="I22">
        <v>2.6</v>
      </c>
      <c r="J22">
        <v>3.6</v>
      </c>
      <c r="K22">
        <v>1.2</v>
      </c>
      <c r="L22">
        <v>2.6</v>
      </c>
      <c r="M22">
        <v>1.4</v>
      </c>
      <c r="N22">
        <v>-1.2</v>
      </c>
      <c r="O22">
        <v>2.2000000000000002</v>
      </c>
      <c r="P22">
        <v>3.2</v>
      </c>
      <c r="Q22">
        <v>0.8</v>
      </c>
      <c r="R22">
        <v>3.7</v>
      </c>
      <c r="S22">
        <v>3.2</v>
      </c>
      <c r="T22">
        <v>2</v>
      </c>
      <c r="U22">
        <v>3.9</v>
      </c>
      <c r="V22">
        <v>1.7</v>
      </c>
      <c r="W22">
        <v>2.2999999999999998</v>
      </c>
      <c r="X22">
        <v>0.8</v>
      </c>
      <c r="Y22">
        <v>2.2000000000000002</v>
      </c>
      <c r="Z22">
        <v>2.9</v>
      </c>
      <c r="AA22">
        <v>-1.9</v>
      </c>
      <c r="AB22">
        <v>3.5</v>
      </c>
      <c r="AC22">
        <v>-2.2000000000000002</v>
      </c>
      <c r="AD22">
        <v>0.6</v>
      </c>
      <c r="AE22">
        <v>2.2999999999999998</v>
      </c>
      <c r="AF22">
        <v>3.1</v>
      </c>
      <c r="AG22">
        <v>0.8</v>
      </c>
      <c r="AH22">
        <v>-1.8</v>
      </c>
      <c r="AI22">
        <v>3.1</v>
      </c>
      <c r="AJ22">
        <v>3.6</v>
      </c>
      <c r="AK22">
        <v>2.1</v>
      </c>
      <c r="AL22">
        <v>-1.8</v>
      </c>
      <c r="AM22">
        <v>3.9</v>
      </c>
      <c r="AN22">
        <v>1.9</v>
      </c>
      <c r="AO22">
        <v>3.2</v>
      </c>
      <c r="AP22">
        <v>-0.6</v>
      </c>
      <c r="AQ22">
        <v>3.6</v>
      </c>
      <c r="AR22">
        <v>1.7</v>
      </c>
      <c r="AS22">
        <v>-1.4</v>
      </c>
      <c r="AT22">
        <v>4.0999999999999996</v>
      </c>
      <c r="AU22">
        <v>2.4</v>
      </c>
      <c r="AV22">
        <v>-1.9</v>
      </c>
      <c r="AW22">
        <v>1.8</v>
      </c>
      <c r="AX22">
        <v>4.2</v>
      </c>
      <c r="AY22">
        <v>-0.3</v>
      </c>
      <c r="BB22">
        <f t="shared" si="5"/>
        <v>2.0230205206436689</v>
      </c>
      <c r="BC22">
        <f t="shared" si="6"/>
        <v>3.1088516976378275</v>
      </c>
      <c r="BD22">
        <f t="shared" si="7"/>
        <v>-0.98402230617792386</v>
      </c>
      <c r="BE22">
        <f t="shared" si="8"/>
        <v>-1.6247860876377627</v>
      </c>
      <c r="BF22">
        <f t="shared" si="9"/>
        <v>2.9906154660047815</v>
      </c>
      <c r="BG22">
        <f t="shared" si="10"/>
        <v>1.5878872472916075</v>
      </c>
      <c r="BH22">
        <f t="shared" si="11"/>
        <v>-0.71763955877424335</v>
      </c>
    </row>
    <row r="23" spans="1:60" x14ac:dyDescent="0.3">
      <c r="A23">
        <v>1901</v>
      </c>
      <c r="B23">
        <v>-0.09</v>
      </c>
      <c r="D23">
        <v>-2.8</v>
      </c>
      <c r="E23">
        <v>-0.4</v>
      </c>
      <c r="F23">
        <v>1.4</v>
      </c>
      <c r="G23">
        <v>0.1</v>
      </c>
      <c r="H23">
        <v>1.4</v>
      </c>
      <c r="I23">
        <v>-2.4</v>
      </c>
      <c r="J23">
        <v>-2.4</v>
      </c>
      <c r="K23">
        <v>-2.6</v>
      </c>
      <c r="L23">
        <v>-2.8</v>
      </c>
      <c r="M23">
        <v>-0.2</v>
      </c>
      <c r="N23">
        <v>1.2</v>
      </c>
      <c r="O23">
        <v>-1.2</v>
      </c>
      <c r="P23">
        <v>-1.4</v>
      </c>
      <c r="Q23">
        <v>0.8</v>
      </c>
      <c r="R23">
        <v>-2.2999999999999998</v>
      </c>
      <c r="S23">
        <v>-1.6</v>
      </c>
      <c r="T23">
        <v>-2.1</v>
      </c>
      <c r="U23">
        <v>-2.6</v>
      </c>
      <c r="V23">
        <v>-1.7</v>
      </c>
      <c r="W23">
        <v>-1</v>
      </c>
      <c r="X23">
        <v>-0.8</v>
      </c>
      <c r="Y23">
        <v>0.4</v>
      </c>
      <c r="Z23">
        <v>-2.1</v>
      </c>
      <c r="AA23">
        <v>0.7</v>
      </c>
      <c r="AB23">
        <v>-2.7</v>
      </c>
      <c r="AC23">
        <v>-0.5</v>
      </c>
      <c r="AD23">
        <v>0.7</v>
      </c>
      <c r="AE23">
        <v>-1.9</v>
      </c>
      <c r="AF23">
        <v>-2.4</v>
      </c>
      <c r="AG23">
        <v>1.2</v>
      </c>
      <c r="AH23">
        <v>1.2</v>
      </c>
      <c r="AI23">
        <v>-2</v>
      </c>
      <c r="AJ23">
        <v>-1.5</v>
      </c>
      <c r="AK23">
        <v>1.6</v>
      </c>
      <c r="AL23">
        <v>0.3</v>
      </c>
      <c r="AM23">
        <v>-2</v>
      </c>
      <c r="AN23">
        <v>-2.1</v>
      </c>
      <c r="AO23">
        <v>-2.4</v>
      </c>
      <c r="AP23">
        <v>0.5</v>
      </c>
      <c r="AQ23">
        <v>-2.7</v>
      </c>
      <c r="AR23">
        <v>1.4</v>
      </c>
      <c r="AS23">
        <v>0.5</v>
      </c>
      <c r="AT23">
        <v>-2.8</v>
      </c>
      <c r="AU23">
        <v>-2</v>
      </c>
      <c r="AV23">
        <v>1</v>
      </c>
      <c r="AW23">
        <v>-0.6</v>
      </c>
      <c r="AX23">
        <v>-2.5</v>
      </c>
      <c r="AY23">
        <v>1</v>
      </c>
      <c r="BB23">
        <f t="shared" si="5"/>
        <v>-0.70337447602345982</v>
      </c>
      <c r="BC23">
        <f t="shared" si="6"/>
        <v>-2.0714024800538304</v>
      </c>
      <c r="BD23">
        <f t="shared" si="7"/>
        <v>0.55172939650975938</v>
      </c>
      <c r="BE23">
        <f t="shared" si="8"/>
        <v>0.79328578365166869</v>
      </c>
      <c r="BF23">
        <f t="shared" si="9"/>
        <v>-2.280843904010692</v>
      </c>
      <c r="BG23">
        <f t="shared" si="10"/>
        <v>1.3141463248710492</v>
      </c>
      <c r="BH23">
        <f t="shared" si="11"/>
        <v>0.92980153583866398</v>
      </c>
    </row>
    <row r="24" spans="1:60" x14ac:dyDescent="0.3">
      <c r="A24">
        <v>1902</v>
      </c>
      <c r="B24">
        <v>7.0000000000000007E-2</v>
      </c>
      <c r="D24">
        <v>0.8</v>
      </c>
      <c r="E24">
        <v>-0.1</v>
      </c>
      <c r="F24">
        <v>0.6</v>
      </c>
      <c r="G24">
        <v>-1.1000000000000001</v>
      </c>
      <c r="H24">
        <v>-0.3</v>
      </c>
      <c r="I24">
        <v>0.8</v>
      </c>
      <c r="J24">
        <v>1.7</v>
      </c>
      <c r="K24">
        <v>1.3</v>
      </c>
      <c r="L24">
        <v>0.8</v>
      </c>
      <c r="M24">
        <v>0</v>
      </c>
      <c r="N24">
        <v>-0.5</v>
      </c>
      <c r="O24">
        <v>0.9</v>
      </c>
      <c r="P24">
        <v>1.8</v>
      </c>
      <c r="Q24">
        <v>-0.8</v>
      </c>
      <c r="R24">
        <v>2.2999999999999998</v>
      </c>
      <c r="S24">
        <v>0.9</v>
      </c>
      <c r="T24">
        <v>0.3</v>
      </c>
      <c r="U24">
        <v>1.3</v>
      </c>
      <c r="V24">
        <v>0.8</v>
      </c>
      <c r="W24">
        <v>0.6</v>
      </c>
      <c r="X24">
        <v>-0.7</v>
      </c>
      <c r="Y24">
        <v>0.4</v>
      </c>
      <c r="Z24">
        <v>0.9</v>
      </c>
      <c r="AA24">
        <v>-1.1000000000000001</v>
      </c>
      <c r="AB24">
        <v>1.4</v>
      </c>
      <c r="AC24">
        <v>-1.9</v>
      </c>
      <c r="AD24">
        <v>-0.5</v>
      </c>
      <c r="AE24">
        <v>0.6</v>
      </c>
      <c r="AF24">
        <v>1.2</v>
      </c>
      <c r="AG24">
        <v>-0.3</v>
      </c>
      <c r="AH24">
        <v>-0.6</v>
      </c>
      <c r="AI24">
        <v>1.4</v>
      </c>
      <c r="AJ24">
        <v>2.2000000000000002</v>
      </c>
      <c r="AK24">
        <v>-0.6</v>
      </c>
      <c r="AL24">
        <v>-1.3</v>
      </c>
      <c r="AM24">
        <v>1.9</v>
      </c>
      <c r="AN24">
        <v>0.4</v>
      </c>
      <c r="AO24">
        <v>1.2</v>
      </c>
      <c r="AP24">
        <v>-1</v>
      </c>
      <c r="AQ24">
        <v>1.3</v>
      </c>
      <c r="AR24">
        <v>0.7</v>
      </c>
      <c r="AS24">
        <v>-0.7</v>
      </c>
      <c r="AT24">
        <v>1.6</v>
      </c>
      <c r="AU24">
        <v>0.6</v>
      </c>
      <c r="AV24">
        <v>-0.4</v>
      </c>
      <c r="AW24">
        <v>0.5</v>
      </c>
      <c r="AX24">
        <v>2.1</v>
      </c>
      <c r="AY24">
        <v>-0.5</v>
      </c>
      <c r="BB24">
        <f t="shared" si="5"/>
        <v>0.53033024502194326</v>
      </c>
      <c r="BC24">
        <f t="shared" si="6"/>
        <v>1.357983779982495</v>
      </c>
      <c r="BD24">
        <f t="shared" si="7"/>
        <v>-0.97781121167606488</v>
      </c>
      <c r="BE24">
        <f t="shared" si="8"/>
        <v>-0.78620841613044079</v>
      </c>
      <c r="BF24">
        <f t="shared" si="9"/>
        <v>1.0816905526187037</v>
      </c>
      <c r="BG24">
        <f t="shared" si="10"/>
        <v>0.18534613244701653</v>
      </c>
      <c r="BH24">
        <f t="shared" si="11"/>
        <v>-0.42850292159062758</v>
      </c>
    </row>
    <row r="25" spans="1:60" x14ac:dyDescent="0.3">
      <c r="A25">
        <v>1903</v>
      </c>
      <c r="B25">
        <v>-1.25</v>
      </c>
      <c r="D25">
        <v>-1.7</v>
      </c>
      <c r="E25">
        <v>-2.8</v>
      </c>
      <c r="F25">
        <v>0.5</v>
      </c>
      <c r="G25">
        <v>0.3</v>
      </c>
      <c r="H25">
        <v>-0.5</v>
      </c>
      <c r="I25">
        <v>-1.8</v>
      </c>
      <c r="J25">
        <v>-1.7</v>
      </c>
      <c r="K25">
        <v>-2.2000000000000002</v>
      </c>
      <c r="L25">
        <v>-1.7</v>
      </c>
      <c r="M25">
        <v>-2</v>
      </c>
      <c r="N25">
        <v>-1</v>
      </c>
      <c r="O25">
        <v>-2.2000000000000002</v>
      </c>
      <c r="P25">
        <v>-1.9</v>
      </c>
      <c r="Q25">
        <v>-1.6</v>
      </c>
      <c r="R25">
        <v>-1.8</v>
      </c>
      <c r="S25">
        <v>-2.2000000000000002</v>
      </c>
      <c r="T25">
        <v>-1.6</v>
      </c>
      <c r="U25">
        <v>-1.9</v>
      </c>
      <c r="V25">
        <v>-0.7</v>
      </c>
      <c r="W25">
        <v>-1.5</v>
      </c>
      <c r="X25">
        <v>-2.2000000000000002</v>
      </c>
      <c r="Y25">
        <v>-2.2999999999999998</v>
      </c>
      <c r="Z25">
        <v>-1.9</v>
      </c>
      <c r="AA25">
        <v>-1.3</v>
      </c>
      <c r="AB25">
        <v>-2.2000000000000002</v>
      </c>
      <c r="AC25">
        <v>-2.2999999999999998</v>
      </c>
      <c r="AD25">
        <v>-0.9</v>
      </c>
      <c r="AE25">
        <v>-1.3</v>
      </c>
      <c r="AF25">
        <v>-2</v>
      </c>
      <c r="AG25">
        <v>0</v>
      </c>
      <c r="AH25">
        <v>0.7</v>
      </c>
      <c r="AI25">
        <v>-1.3</v>
      </c>
      <c r="AJ25">
        <v>-1.3</v>
      </c>
      <c r="AK25">
        <v>-1.8</v>
      </c>
      <c r="AL25">
        <v>-0.6</v>
      </c>
      <c r="AM25">
        <v>-1.4</v>
      </c>
      <c r="AN25">
        <v>-1.8</v>
      </c>
      <c r="AO25">
        <v>-2</v>
      </c>
      <c r="AP25">
        <v>-1.7</v>
      </c>
      <c r="AQ25">
        <v>-1.8</v>
      </c>
      <c r="AR25">
        <v>-1.6</v>
      </c>
      <c r="AS25">
        <v>-1.1000000000000001</v>
      </c>
      <c r="AT25">
        <v>-2.1</v>
      </c>
      <c r="AU25">
        <v>-1.3</v>
      </c>
      <c r="AV25">
        <v>-1.3</v>
      </c>
      <c r="AW25">
        <v>-1.7</v>
      </c>
      <c r="AX25">
        <v>-2.1</v>
      </c>
      <c r="AY25">
        <v>-1.3</v>
      </c>
      <c r="BB25">
        <f t="shared" si="5"/>
        <v>-1.9350128170141949</v>
      </c>
      <c r="BC25">
        <f t="shared" si="6"/>
        <v>-1.4120532032763828</v>
      </c>
      <c r="BD25">
        <f t="shared" si="7"/>
        <v>-1.4477502121628549</v>
      </c>
      <c r="BE25">
        <f t="shared" si="8"/>
        <v>-0.9246795904960482</v>
      </c>
      <c r="BF25">
        <f t="shared" si="9"/>
        <v>-2.0425146080197929</v>
      </c>
      <c r="BG25">
        <f t="shared" si="10"/>
        <v>-1.6333355199700674</v>
      </c>
      <c r="BH25">
        <f t="shared" si="11"/>
        <v>5.5579728095356051E-2</v>
      </c>
    </row>
    <row r="26" spans="1:60" x14ac:dyDescent="0.3">
      <c r="A26">
        <v>1904</v>
      </c>
      <c r="B26">
        <v>0.46</v>
      </c>
      <c r="D26">
        <v>0.6</v>
      </c>
      <c r="E26">
        <v>0.4</v>
      </c>
      <c r="F26">
        <v>-0.4</v>
      </c>
      <c r="G26">
        <v>0.3</v>
      </c>
      <c r="H26">
        <v>0.5</v>
      </c>
      <c r="I26">
        <v>-3.6</v>
      </c>
      <c r="J26">
        <v>-2.6</v>
      </c>
      <c r="K26">
        <v>-1</v>
      </c>
      <c r="L26">
        <v>-0.1</v>
      </c>
      <c r="M26">
        <v>1.4</v>
      </c>
      <c r="N26">
        <v>3</v>
      </c>
      <c r="O26">
        <v>-0.2</v>
      </c>
      <c r="P26">
        <v>-0.9</v>
      </c>
      <c r="Q26">
        <v>1.1000000000000001</v>
      </c>
      <c r="R26">
        <v>-0.4</v>
      </c>
      <c r="S26">
        <v>0.4</v>
      </c>
      <c r="T26">
        <v>-3.9</v>
      </c>
      <c r="U26">
        <v>-2.5</v>
      </c>
      <c r="V26">
        <v>-4</v>
      </c>
      <c r="W26">
        <v>-1.1000000000000001</v>
      </c>
      <c r="X26">
        <v>1.3</v>
      </c>
      <c r="Y26">
        <v>0.6</v>
      </c>
      <c r="Z26">
        <v>0.7</v>
      </c>
      <c r="AA26">
        <v>3.4</v>
      </c>
      <c r="AB26">
        <v>-1.8</v>
      </c>
      <c r="AC26">
        <v>2.5</v>
      </c>
      <c r="AD26">
        <v>2</v>
      </c>
      <c r="AE26">
        <v>-4.4000000000000004</v>
      </c>
      <c r="AF26">
        <v>-3.3</v>
      </c>
      <c r="AG26">
        <v>-0.6</v>
      </c>
      <c r="AH26">
        <v>0.6</v>
      </c>
      <c r="AI26">
        <v>-3.3</v>
      </c>
      <c r="AJ26">
        <v>-0.8</v>
      </c>
      <c r="AK26">
        <v>1.3</v>
      </c>
      <c r="AL26">
        <v>1.6</v>
      </c>
      <c r="AM26">
        <v>-1.7</v>
      </c>
      <c r="AN26">
        <v>-4</v>
      </c>
      <c r="AO26">
        <v>-1.1000000000000001</v>
      </c>
      <c r="AP26">
        <v>2.7</v>
      </c>
      <c r="AQ26">
        <v>-0.6</v>
      </c>
      <c r="AR26">
        <v>-0.1</v>
      </c>
      <c r="AS26">
        <v>-0.2</v>
      </c>
      <c r="AT26">
        <v>-1.6</v>
      </c>
      <c r="AU26">
        <v>-4.9000000000000004</v>
      </c>
      <c r="AV26">
        <v>2.4</v>
      </c>
      <c r="AW26">
        <v>0.6</v>
      </c>
      <c r="AX26">
        <v>-0.8</v>
      </c>
      <c r="AY26">
        <v>2.4</v>
      </c>
      <c r="BB26">
        <f t="shared" si="5"/>
        <v>0.26215782151021555</v>
      </c>
      <c r="BC26">
        <f t="shared" si="6"/>
        <v>-2.8549487243052361</v>
      </c>
      <c r="BD26">
        <f t="shared" si="7"/>
        <v>2.7111457655740461</v>
      </c>
      <c r="BE26">
        <f t="shared" si="8"/>
        <v>2.2890054962317969</v>
      </c>
      <c r="BF26">
        <f t="shared" si="9"/>
        <v>-0.36266253783765506</v>
      </c>
      <c r="BG26">
        <f t="shared" si="10"/>
        <v>0.37172702998850804</v>
      </c>
      <c r="BH26">
        <f t="shared" si="11"/>
        <v>4.3370539292115345E-2</v>
      </c>
    </row>
    <row r="27" spans="1:60" x14ac:dyDescent="0.3">
      <c r="A27">
        <v>1905</v>
      </c>
      <c r="B27">
        <v>-0.27</v>
      </c>
      <c r="D27">
        <v>1.1000000000000001</v>
      </c>
      <c r="E27">
        <v>0.5</v>
      </c>
      <c r="F27">
        <v>-0.2</v>
      </c>
      <c r="G27">
        <v>-1</v>
      </c>
      <c r="H27">
        <v>-0.3</v>
      </c>
      <c r="I27">
        <v>-1.4</v>
      </c>
      <c r="J27">
        <v>-0.7</v>
      </c>
      <c r="K27">
        <v>0.8</v>
      </c>
      <c r="L27">
        <v>1.2</v>
      </c>
      <c r="M27">
        <v>0.1</v>
      </c>
      <c r="N27">
        <v>-1.2</v>
      </c>
      <c r="O27">
        <v>-0.4</v>
      </c>
      <c r="P27">
        <v>-0.6</v>
      </c>
      <c r="Q27">
        <v>-0.1</v>
      </c>
      <c r="R27">
        <v>-0.2</v>
      </c>
      <c r="S27">
        <v>1.5</v>
      </c>
      <c r="T27">
        <v>-1.8</v>
      </c>
      <c r="U27">
        <v>-1</v>
      </c>
      <c r="V27">
        <v>-2</v>
      </c>
      <c r="W27">
        <v>-0.5</v>
      </c>
      <c r="X27">
        <v>0.5</v>
      </c>
      <c r="Y27">
        <v>-0.3</v>
      </c>
      <c r="Z27">
        <v>1.1000000000000001</v>
      </c>
      <c r="AA27">
        <v>0</v>
      </c>
      <c r="AB27">
        <v>0.2</v>
      </c>
      <c r="AC27">
        <v>0.7</v>
      </c>
      <c r="AD27">
        <v>0.1</v>
      </c>
      <c r="AE27">
        <v>-1.9</v>
      </c>
      <c r="AF27">
        <v>-1.4</v>
      </c>
      <c r="AG27">
        <v>-0.4</v>
      </c>
      <c r="AH27">
        <v>-1.6</v>
      </c>
      <c r="AI27">
        <v>-1.1000000000000001</v>
      </c>
      <c r="AJ27">
        <v>-1</v>
      </c>
      <c r="AK27">
        <v>0.3</v>
      </c>
      <c r="AL27">
        <v>-2.2999999999999998</v>
      </c>
      <c r="AM27">
        <v>-0.9</v>
      </c>
      <c r="AN27">
        <v>-1.8</v>
      </c>
      <c r="AO27">
        <v>1</v>
      </c>
      <c r="AP27">
        <v>0.2</v>
      </c>
      <c r="AQ27">
        <v>0.6</v>
      </c>
      <c r="AR27">
        <v>0.8</v>
      </c>
      <c r="AS27">
        <v>-1.9</v>
      </c>
      <c r="AT27">
        <v>-0.2</v>
      </c>
      <c r="AU27">
        <v>-1.8</v>
      </c>
      <c r="AV27">
        <v>-2</v>
      </c>
      <c r="AW27">
        <v>0</v>
      </c>
      <c r="AX27">
        <v>-0.6</v>
      </c>
      <c r="AY27">
        <v>-0.9</v>
      </c>
      <c r="BB27">
        <f t="shared" si="5"/>
        <v>-0.19694919272942008</v>
      </c>
      <c r="BC27">
        <f t="shared" si="6"/>
        <v>-1.2438304740029442</v>
      </c>
      <c r="BD27">
        <f t="shared" si="7"/>
        <v>-3.4966592427616933E-2</v>
      </c>
      <c r="BE27">
        <f t="shared" si="8"/>
        <v>-1.8477258167841124</v>
      </c>
      <c r="BF27">
        <f t="shared" si="9"/>
        <v>0.71350640207157434</v>
      </c>
      <c r="BG27">
        <f t="shared" si="10"/>
        <v>0.5378774074263043</v>
      </c>
      <c r="BH27">
        <f t="shared" si="11"/>
        <v>-0.85958442012618941</v>
      </c>
    </row>
    <row r="28" spans="1:60" x14ac:dyDescent="0.3">
      <c r="A28">
        <v>1906</v>
      </c>
      <c r="B28">
        <v>-0.47</v>
      </c>
      <c r="D28">
        <v>0.6</v>
      </c>
      <c r="E28">
        <v>-1</v>
      </c>
      <c r="F28">
        <v>-1.3</v>
      </c>
      <c r="G28">
        <v>-0.5</v>
      </c>
      <c r="H28">
        <v>-1.7</v>
      </c>
      <c r="I28">
        <v>0.1</v>
      </c>
      <c r="J28">
        <v>0.5</v>
      </c>
      <c r="K28">
        <v>0.1</v>
      </c>
      <c r="L28">
        <v>0.3</v>
      </c>
      <c r="M28">
        <v>-0.2</v>
      </c>
      <c r="N28">
        <v>0.4</v>
      </c>
      <c r="O28">
        <v>-0.2</v>
      </c>
      <c r="P28">
        <v>0.2</v>
      </c>
      <c r="Q28">
        <v>-2.2000000000000002</v>
      </c>
      <c r="R28">
        <v>0.7</v>
      </c>
      <c r="S28">
        <v>0.3</v>
      </c>
      <c r="T28">
        <v>-0.3</v>
      </c>
      <c r="U28">
        <v>0.5</v>
      </c>
      <c r="V28">
        <v>-0.6</v>
      </c>
      <c r="W28">
        <v>0.8</v>
      </c>
      <c r="X28">
        <v>1.1000000000000001</v>
      </c>
      <c r="Y28">
        <v>-0.8</v>
      </c>
      <c r="Z28">
        <v>0.6</v>
      </c>
      <c r="AA28">
        <v>0.9</v>
      </c>
      <c r="AB28">
        <v>0.6</v>
      </c>
      <c r="AC28">
        <v>1.5</v>
      </c>
      <c r="AD28">
        <v>-1.3</v>
      </c>
      <c r="AE28">
        <v>-0.2</v>
      </c>
      <c r="AF28">
        <v>0.1</v>
      </c>
      <c r="AG28">
        <v>-2</v>
      </c>
      <c r="AH28">
        <v>-1.5</v>
      </c>
      <c r="AI28">
        <v>0.1</v>
      </c>
      <c r="AJ28">
        <v>0.7</v>
      </c>
      <c r="AK28">
        <v>-2</v>
      </c>
      <c r="AL28">
        <v>0.1</v>
      </c>
      <c r="AM28">
        <v>0.8</v>
      </c>
      <c r="AN28">
        <v>-0.6</v>
      </c>
      <c r="AO28">
        <v>0.4</v>
      </c>
      <c r="AP28">
        <v>0.1</v>
      </c>
      <c r="AQ28">
        <v>0.4</v>
      </c>
      <c r="AR28">
        <v>-2.2000000000000002</v>
      </c>
      <c r="AS28">
        <v>-1.8</v>
      </c>
      <c r="AT28">
        <v>0.7</v>
      </c>
      <c r="AU28">
        <v>-0.4</v>
      </c>
      <c r="AV28">
        <v>-0.1</v>
      </c>
      <c r="AW28">
        <v>1</v>
      </c>
      <c r="AX28">
        <v>1.5</v>
      </c>
      <c r="AY28">
        <v>-0.9</v>
      </c>
      <c r="BB28">
        <f t="shared" si="5"/>
        <v>0.32537164867512786</v>
      </c>
      <c r="BC28">
        <f t="shared" si="6"/>
        <v>0.28668197938853673</v>
      </c>
      <c r="BD28">
        <f t="shared" si="7"/>
        <v>0.11807412130115055</v>
      </c>
      <c r="BE28">
        <f t="shared" si="8"/>
        <v>0.14693667704435751</v>
      </c>
      <c r="BF28">
        <f t="shared" si="9"/>
        <v>0.30839250128280093</v>
      </c>
      <c r="BG28">
        <f t="shared" si="10"/>
        <v>-2.1666644800299326</v>
      </c>
      <c r="BH28">
        <f t="shared" si="11"/>
        <v>-1.3944278490972941</v>
      </c>
    </row>
    <row r="29" spans="1:60" x14ac:dyDescent="0.3">
      <c r="A29">
        <v>1907</v>
      </c>
      <c r="B29">
        <v>-0.61</v>
      </c>
      <c r="D29">
        <v>-0.8</v>
      </c>
      <c r="E29">
        <v>-0.9</v>
      </c>
      <c r="F29">
        <v>-0.2</v>
      </c>
      <c r="G29">
        <v>-1</v>
      </c>
      <c r="H29">
        <v>0.1</v>
      </c>
      <c r="I29">
        <v>-1.8</v>
      </c>
      <c r="J29">
        <v>-2</v>
      </c>
      <c r="K29">
        <v>-0.4</v>
      </c>
      <c r="L29">
        <v>-0.9</v>
      </c>
      <c r="M29">
        <v>-1.3</v>
      </c>
      <c r="N29">
        <v>1.8</v>
      </c>
      <c r="O29">
        <v>-2.4</v>
      </c>
      <c r="P29">
        <v>-3.2</v>
      </c>
      <c r="Q29">
        <v>-0.5</v>
      </c>
      <c r="R29">
        <v>-1.9</v>
      </c>
      <c r="S29">
        <v>-0.3</v>
      </c>
      <c r="T29">
        <v>-2.1</v>
      </c>
      <c r="U29">
        <v>-2.2999999999999998</v>
      </c>
      <c r="V29">
        <v>-2</v>
      </c>
      <c r="W29">
        <v>-2.4</v>
      </c>
      <c r="X29">
        <v>-1</v>
      </c>
      <c r="Y29">
        <v>-1.4</v>
      </c>
      <c r="Z29">
        <v>-1</v>
      </c>
      <c r="AA29">
        <v>1.9</v>
      </c>
      <c r="AB29">
        <v>-1.3</v>
      </c>
      <c r="AC29">
        <v>-0.8</v>
      </c>
      <c r="AD29">
        <v>-0.3</v>
      </c>
      <c r="AE29">
        <v>-2.4</v>
      </c>
      <c r="AF29">
        <v>-2.1</v>
      </c>
      <c r="AG29">
        <v>-0.9</v>
      </c>
      <c r="AH29">
        <v>-0.3</v>
      </c>
      <c r="AI29">
        <v>-2.1</v>
      </c>
      <c r="AJ29">
        <v>-2.2999999999999998</v>
      </c>
      <c r="AK29">
        <v>-0.5</v>
      </c>
      <c r="AL29">
        <v>0.9</v>
      </c>
      <c r="AM29">
        <v>-2</v>
      </c>
      <c r="AN29">
        <v>-2</v>
      </c>
      <c r="AO29">
        <v>-0.8</v>
      </c>
      <c r="AP29">
        <v>-0.8</v>
      </c>
      <c r="AQ29">
        <v>-1.6</v>
      </c>
      <c r="AR29">
        <v>-0.7</v>
      </c>
      <c r="AS29">
        <v>0.2</v>
      </c>
      <c r="AT29">
        <v>-1.8</v>
      </c>
      <c r="AU29">
        <v>-2.4</v>
      </c>
      <c r="AV29">
        <v>1.6</v>
      </c>
      <c r="AW29">
        <v>-1.6</v>
      </c>
      <c r="AX29">
        <v>-2.1</v>
      </c>
      <c r="AY29">
        <v>0.6</v>
      </c>
      <c r="BB29">
        <f t="shared" si="5"/>
        <v>-1.8176194800721153</v>
      </c>
      <c r="BC29">
        <f t="shared" si="6"/>
        <v>-2.0896553119798442</v>
      </c>
      <c r="BD29">
        <f t="shared" si="7"/>
        <v>0.42192105387859535</v>
      </c>
      <c r="BE29">
        <f t="shared" si="8"/>
        <v>1.3932857836516688</v>
      </c>
      <c r="BF29">
        <f t="shared" si="9"/>
        <v>-1.0337444262797182</v>
      </c>
      <c r="BG29">
        <f t="shared" si="10"/>
        <v>-0.62693474833025986</v>
      </c>
      <c r="BH29">
        <f t="shared" si="11"/>
        <v>-0.42808807029303342</v>
      </c>
    </row>
    <row r="30" spans="1:60" x14ac:dyDescent="0.3">
      <c r="A30">
        <v>1908</v>
      </c>
      <c r="B30">
        <v>-0.26</v>
      </c>
      <c r="D30">
        <v>-0.1</v>
      </c>
      <c r="E30">
        <v>-0.2</v>
      </c>
      <c r="F30">
        <v>-1.6</v>
      </c>
      <c r="G30">
        <v>-1.4</v>
      </c>
      <c r="H30">
        <v>-1.7</v>
      </c>
      <c r="I30">
        <v>0.8</v>
      </c>
      <c r="J30">
        <v>-0.5</v>
      </c>
      <c r="K30">
        <v>-1.3</v>
      </c>
      <c r="L30">
        <v>-0.8</v>
      </c>
      <c r="M30">
        <v>1.5</v>
      </c>
      <c r="N30">
        <v>-0.3</v>
      </c>
      <c r="O30">
        <v>1.1000000000000001</v>
      </c>
      <c r="P30">
        <v>1.1000000000000001</v>
      </c>
      <c r="Q30">
        <v>-0.5</v>
      </c>
      <c r="R30">
        <v>0.9</v>
      </c>
      <c r="S30">
        <v>-0.8</v>
      </c>
      <c r="T30">
        <v>0.4</v>
      </c>
      <c r="U30">
        <v>-0.8</v>
      </c>
      <c r="V30">
        <v>1.5</v>
      </c>
      <c r="W30">
        <v>2.4</v>
      </c>
      <c r="X30">
        <v>2.9</v>
      </c>
      <c r="Y30">
        <v>0.4</v>
      </c>
      <c r="Z30">
        <v>-0.2</v>
      </c>
      <c r="AA30">
        <v>0.7</v>
      </c>
      <c r="AB30">
        <v>-0.7</v>
      </c>
      <c r="AC30">
        <v>2</v>
      </c>
      <c r="AD30">
        <v>1</v>
      </c>
      <c r="AE30">
        <v>1.1000000000000001</v>
      </c>
      <c r="AF30">
        <v>-0.1</v>
      </c>
      <c r="AG30">
        <v>-2.5</v>
      </c>
      <c r="AH30">
        <v>-2.1</v>
      </c>
      <c r="AI30">
        <v>1.6</v>
      </c>
      <c r="AJ30">
        <v>1</v>
      </c>
      <c r="AK30">
        <v>-1.1000000000000001</v>
      </c>
      <c r="AL30">
        <v>-0.4</v>
      </c>
      <c r="AM30">
        <v>0.8</v>
      </c>
      <c r="AN30">
        <v>0.3</v>
      </c>
      <c r="AO30">
        <v>-0.7</v>
      </c>
      <c r="AP30">
        <v>1.9</v>
      </c>
      <c r="AQ30">
        <v>0.2</v>
      </c>
      <c r="AR30">
        <v>-1.3</v>
      </c>
      <c r="AS30">
        <v>-3.1</v>
      </c>
      <c r="AT30">
        <v>-0.7</v>
      </c>
      <c r="AU30">
        <v>1.7</v>
      </c>
      <c r="AV30">
        <v>0.5</v>
      </c>
      <c r="AW30">
        <v>2.8</v>
      </c>
      <c r="AX30">
        <v>0.1</v>
      </c>
      <c r="AY30">
        <v>-1.2</v>
      </c>
      <c r="BB30">
        <f t="shared" si="5"/>
        <v>1.7240678026761389</v>
      </c>
      <c r="BC30">
        <f t="shared" si="6"/>
        <v>0.92687281502805352</v>
      </c>
      <c r="BD30">
        <f t="shared" si="7"/>
        <v>0.74147363795754995</v>
      </c>
      <c r="BE30">
        <f t="shared" si="8"/>
        <v>-0.12225708654830933</v>
      </c>
      <c r="BF30">
        <f t="shared" si="9"/>
        <v>-0.42568286774620828</v>
      </c>
      <c r="BG30">
        <f t="shared" si="10"/>
        <v>-1.1077455532312417</v>
      </c>
      <c r="BH30">
        <f t="shared" si="11"/>
        <v>-1.9884108295568801</v>
      </c>
    </row>
    <row r="31" spans="1:60" x14ac:dyDescent="0.3">
      <c r="A31">
        <v>1909</v>
      </c>
      <c r="B31">
        <v>0.55000000000000004</v>
      </c>
      <c r="D31">
        <v>2</v>
      </c>
      <c r="E31">
        <v>3.2</v>
      </c>
      <c r="F31">
        <v>-0.5</v>
      </c>
      <c r="G31">
        <v>-1.3</v>
      </c>
      <c r="H31">
        <v>0.2</v>
      </c>
      <c r="I31">
        <v>-0.6</v>
      </c>
      <c r="J31">
        <v>-1.7</v>
      </c>
      <c r="K31">
        <v>-0.1</v>
      </c>
      <c r="L31">
        <v>0.6</v>
      </c>
      <c r="M31">
        <v>0.2</v>
      </c>
      <c r="N31">
        <v>0.9</v>
      </c>
      <c r="O31">
        <v>0.4</v>
      </c>
      <c r="P31">
        <v>-0.2</v>
      </c>
      <c r="Q31">
        <v>1.2</v>
      </c>
      <c r="R31">
        <v>0.9</v>
      </c>
      <c r="S31">
        <v>2.4</v>
      </c>
      <c r="T31">
        <v>-0.5</v>
      </c>
      <c r="U31">
        <v>-1.3</v>
      </c>
      <c r="V31">
        <v>0.9</v>
      </c>
      <c r="W31">
        <v>-0.3</v>
      </c>
      <c r="X31">
        <v>0.3</v>
      </c>
      <c r="Y31">
        <v>2.2999999999999998</v>
      </c>
      <c r="Z31">
        <v>2.4</v>
      </c>
      <c r="AA31">
        <v>1</v>
      </c>
      <c r="AB31">
        <v>-0.9</v>
      </c>
      <c r="AC31">
        <v>0.7</v>
      </c>
      <c r="AD31">
        <v>0.4</v>
      </c>
      <c r="AE31">
        <v>-0.1</v>
      </c>
      <c r="AF31">
        <v>-1.6</v>
      </c>
      <c r="AG31">
        <v>0.3</v>
      </c>
      <c r="AH31">
        <v>-0.2</v>
      </c>
      <c r="AI31">
        <v>-0.5</v>
      </c>
      <c r="AJ31">
        <v>0.1</v>
      </c>
      <c r="AK31">
        <v>2.5</v>
      </c>
      <c r="AL31">
        <v>0.3</v>
      </c>
      <c r="AM31">
        <v>-0.5</v>
      </c>
      <c r="AN31">
        <v>-0.7</v>
      </c>
      <c r="AO31">
        <v>-0.3</v>
      </c>
      <c r="AP31">
        <v>0.1</v>
      </c>
      <c r="AQ31">
        <v>1.2</v>
      </c>
      <c r="AR31">
        <v>1.7</v>
      </c>
      <c r="AS31">
        <v>0</v>
      </c>
      <c r="AT31">
        <v>-0.7</v>
      </c>
      <c r="AU31">
        <v>-0.3</v>
      </c>
      <c r="AV31">
        <v>0.4</v>
      </c>
      <c r="AW31">
        <v>0.5</v>
      </c>
      <c r="AX31">
        <v>-0.1</v>
      </c>
      <c r="AY31">
        <v>1.1000000000000001</v>
      </c>
      <c r="BB31">
        <f t="shared" si="5"/>
        <v>0.4973527161780692</v>
      </c>
      <c r="BC31">
        <f t="shared" si="6"/>
        <v>-0.30084540390676778</v>
      </c>
      <c r="BD31">
        <f t="shared" si="7"/>
        <v>0.73007629247026484</v>
      </c>
      <c r="BE31">
        <f t="shared" si="8"/>
        <v>0.52944095121125201</v>
      </c>
      <c r="BF31">
        <f t="shared" si="9"/>
        <v>1.0298435181759962</v>
      </c>
      <c r="BG31">
        <f t="shared" si="10"/>
        <v>1.7340177506310877</v>
      </c>
      <c r="BH31">
        <f t="shared" si="11"/>
        <v>-0.3265944890494995</v>
      </c>
    </row>
    <row r="32" spans="1:60" x14ac:dyDescent="0.3">
      <c r="A32">
        <v>1910</v>
      </c>
      <c r="B32">
        <v>0.59</v>
      </c>
      <c r="D32">
        <v>0.9</v>
      </c>
      <c r="E32">
        <v>1.4</v>
      </c>
      <c r="F32">
        <v>1.8</v>
      </c>
      <c r="G32">
        <v>-0.2</v>
      </c>
      <c r="H32">
        <v>2.5</v>
      </c>
      <c r="I32">
        <v>-0.8</v>
      </c>
      <c r="J32">
        <v>-0.8</v>
      </c>
      <c r="K32">
        <v>-1.5</v>
      </c>
      <c r="L32">
        <v>0.2</v>
      </c>
      <c r="M32">
        <v>-0.6</v>
      </c>
      <c r="N32">
        <v>1.4</v>
      </c>
      <c r="O32">
        <v>-1.1000000000000001</v>
      </c>
      <c r="P32">
        <v>-1.4</v>
      </c>
      <c r="Q32">
        <v>1.3</v>
      </c>
      <c r="R32">
        <v>-0.3</v>
      </c>
      <c r="S32">
        <v>1.3</v>
      </c>
      <c r="T32">
        <v>-1.1000000000000001</v>
      </c>
      <c r="U32">
        <v>-0.5</v>
      </c>
      <c r="V32">
        <v>-0.8</v>
      </c>
      <c r="W32">
        <v>-1.1000000000000001</v>
      </c>
      <c r="X32">
        <v>-0.4</v>
      </c>
      <c r="Y32">
        <v>-0.1</v>
      </c>
      <c r="Z32">
        <v>1.1000000000000001</v>
      </c>
      <c r="AA32">
        <v>0.7</v>
      </c>
      <c r="AB32">
        <v>-0.4</v>
      </c>
      <c r="AC32">
        <v>-0.5</v>
      </c>
      <c r="AD32">
        <v>1.7</v>
      </c>
      <c r="AE32">
        <v>-0.8</v>
      </c>
      <c r="AF32">
        <v>-0.8</v>
      </c>
      <c r="AG32">
        <v>1.9</v>
      </c>
      <c r="AH32">
        <v>1.2</v>
      </c>
      <c r="AI32">
        <v>-0.9</v>
      </c>
      <c r="AJ32">
        <v>-0.6</v>
      </c>
      <c r="AK32">
        <v>2.4</v>
      </c>
      <c r="AL32">
        <v>-1</v>
      </c>
      <c r="AM32">
        <v>-0.2</v>
      </c>
      <c r="AN32">
        <v>-1.5</v>
      </c>
      <c r="AO32">
        <v>0.2</v>
      </c>
      <c r="AP32">
        <v>0.7</v>
      </c>
      <c r="AQ32">
        <v>0.3</v>
      </c>
      <c r="AR32">
        <v>1.4</v>
      </c>
      <c r="AS32">
        <v>2.1</v>
      </c>
      <c r="AT32">
        <v>-0.4</v>
      </c>
      <c r="AU32">
        <v>-1.1000000000000001</v>
      </c>
      <c r="AV32">
        <v>-0.1</v>
      </c>
      <c r="AW32">
        <v>-1.2</v>
      </c>
      <c r="AX32">
        <v>0</v>
      </c>
      <c r="AY32">
        <v>2.1</v>
      </c>
      <c r="BB32">
        <f t="shared" si="5"/>
        <v>-0.74963114735763736</v>
      </c>
      <c r="BC32">
        <f t="shared" si="6"/>
        <v>-0.60525708677152834</v>
      </c>
      <c r="BD32">
        <f t="shared" si="7"/>
        <v>0.97989773104211797</v>
      </c>
      <c r="BE32">
        <f t="shared" si="8"/>
        <v>5.3331401967544823E-2</v>
      </c>
      <c r="BF32">
        <f t="shared" si="9"/>
        <v>0.2557250709020974</v>
      </c>
      <c r="BG32">
        <f t="shared" si="10"/>
        <v>1.5468127340005005</v>
      </c>
      <c r="BH32">
        <f t="shared" si="11"/>
        <v>1.4093894531306921</v>
      </c>
    </row>
    <row r="33" spans="1:60" x14ac:dyDescent="0.3">
      <c r="A33">
        <v>1911</v>
      </c>
      <c r="B33">
        <v>-1.54</v>
      </c>
      <c r="D33">
        <v>2.2999999999999998</v>
      </c>
      <c r="E33">
        <v>0.5</v>
      </c>
      <c r="F33">
        <v>-1.2</v>
      </c>
      <c r="G33">
        <v>-2.7</v>
      </c>
      <c r="H33">
        <v>-1.7</v>
      </c>
      <c r="I33">
        <v>-2.2999999999999998</v>
      </c>
      <c r="J33">
        <v>-0.8</v>
      </c>
      <c r="K33">
        <v>1.8</v>
      </c>
      <c r="L33">
        <v>2.1</v>
      </c>
      <c r="M33">
        <v>-3.1</v>
      </c>
      <c r="N33">
        <v>-3.2</v>
      </c>
      <c r="O33">
        <v>-1.8</v>
      </c>
      <c r="P33">
        <v>-1.5</v>
      </c>
      <c r="Q33">
        <v>-0.9</v>
      </c>
      <c r="R33">
        <v>0.7</v>
      </c>
      <c r="S33">
        <v>1.3</v>
      </c>
      <c r="T33">
        <v>-2.5</v>
      </c>
      <c r="U33">
        <v>-0.7</v>
      </c>
      <c r="V33">
        <v>-2.4</v>
      </c>
      <c r="W33">
        <v>-2.7</v>
      </c>
      <c r="X33">
        <v>-5</v>
      </c>
      <c r="Y33">
        <v>-0.7</v>
      </c>
      <c r="Z33">
        <v>1.7</v>
      </c>
      <c r="AA33">
        <v>-4.4000000000000004</v>
      </c>
      <c r="AB33">
        <v>1.3</v>
      </c>
      <c r="AC33">
        <v>-4.9000000000000004</v>
      </c>
      <c r="AD33">
        <v>-2.2999999999999998</v>
      </c>
      <c r="AE33">
        <v>-2.2000000000000002</v>
      </c>
      <c r="AF33">
        <v>-1.6</v>
      </c>
      <c r="AG33">
        <v>-0.7</v>
      </c>
      <c r="AH33">
        <v>-2.8</v>
      </c>
      <c r="AI33">
        <v>-2.2000000000000002</v>
      </c>
      <c r="AJ33">
        <v>-0.7</v>
      </c>
      <c r="AK33">
        <v>0.8</v>
      </c>
      <c r="AL33">
        <v>-3</v>
      </c>
      <c r="AM33">
        <v>-1</v>
      </c>
      <c r="AN33">
        <v>-2.2000000000000002</v>
      </c>
      <c r="AO33">
        <v>1.6</v>
      </c>
      <c r="AP33">
        <v>-4.5999999999999996</v>
      </c>
      <c r="AQ33">
        <v>1.9</v>
      </c>
      <c r="AR33">
        <v>0.1</v>
      </c>
      <c r="AS33">
        <v>-2.5</v>
      </c>
      <c r="AT33">
        <v>0.3</v>
      </c>
      <c r="AU33">
        <v>-2.4</v>
      </c>
      <c r="AV33">
        <v>-2.4</v>
      </c>
      <c r="AW33">
        <v>-3.7</v>
      </c>
      <c r="AX33">
        <v>0.9</v>
      </c>
      <c r="AY33">
        <v>-3</v>
      </c>
      <c r="BB33">
        <f t="shared" si="5"/>
        <v>-2.5825476108459231</v>
      </c>
      <c r="BC33">
        <f t="shared" si="6"/>
        <v>-1.4957426248501191</v>
      </c>
      <c r="BD33">
        <f t="shared" si="7"/>
        <v>-3.8667001244975938</v>
      </c>
      <c r="BE33">
        <f t="shared" si="8"/>
        <v>-2.9047613607152041</v>
      </c>
      <c r="BF33">
        <f t="shared" si="9"/>
        <v>1.4415339116876091</v>
      </c>
      <c r="BG33">
        <f t="shared" si="10"/>
        <v>1.8025661396872131E-2</v>
      </c>
      <c r="BH33">
        <f t="shared" si="11"/>
        <v>-1.9392386378539059</v>
      </c>
    </row>
    <row r="34" spans="1:60" x14ac:dyDescent="0.3">
      <c r="A34">
        <v>1912</v>
      </c>
      <c r="B34">
        <v>-0.85</v>
      </c>
      <c r="D34">
        <v>0.3</v>
      </c>
      <c r="E34">
        <v>0.4</v>
      </c>
      <c r="F34">
        <v>-2.8</v>
      </c>
      <c r="G34">
        <v>-2.4</v>
      </c>
      <c r="H34">
        <v>-2.6</v>
      </c>
      <c r="I34">
        <v>0.3</v>
      </c>
      <c r="J34">
        <v>0.8</v>
      </c>
      <c r="K34">
        <v>-0.1</v>
      </c>
      <c r="L34">
        <v>0.3</v>
      </c>
      <c r="M34">
        <v>0.3</v>
      </c>
      <c r="N34">
        <v>-2.8</v>
      </c>
      <c r="O34">
        <v>0.5</v>
      </c>
      <c r="P34">
        <v>0.1</v>
      </c>
      <c r="Q34">
        <v>-0.6</v>
      </c>
      <c r="R34">
        <v>0.5</v>
      </c>
      <c r="S34">
        <v>0.6</v>
      </c>
      <c r="T34">
        <v>0.1</v>
      </c>
      <c r="U34">
        <v>1</v>
      </c>
      <c r="V34">
        <v>0.1</v>
      </c>
      <c r="W34">
        <v>1</v>
      </c>
      <c r="X34">
        <v>1</v>
      </c>
      <c r="Y34">
        <v>0.3</v>
      </c>
      <c r="Z34">
        <v>0.3</v>
      </c>
      <c r="AA34">
        <v>-1.7</v>
      </c>
      <c r="AB34">
        <v>0.7</v>
      </c>
      <c r="AC34">
        <v>-0.3</v>
      </c>
      <c r="AD34">
        <v>-0.7</v>
      </c>
      <c r="AE34">
        <v>0.1</v>
      </c>
      <c r="AF34">
        <v>0.7</v>
      </c>
      <c r="AG34">
        <v>-2.6</v>
      </c>
      <c r="AH34">
        <v>-2.9</v>
      </c>
      <c r="AI34">
        <v>0.8</v>
      </c>
      <c r="AJ34">
        <v>1</v>
      </c>
      <c r="AK34">
        <v>0</v>
      </c>
      <c r="AL34">
        <v>-2.9</v>
      </c>
      <c r="AM34">
        <v>1.6</v>
      </c>
      <c r="AN34">
        <v>0</v>
      </c>
      <c r="AO34">
        <v>0.6</v>
      </c>
      <c r="AP34">
        <v>-0.4</v>
      </c>
      <c r="AQ34">
        <v>0.4</v>
      </c>
      <c r="AR34">
        <v>-0.2</v>
      </c>
      <c r="AS34">
        <v>-3.4</v>
      </c>
      <c r="AT34">
        <v>1</v>
      </c>
      <c r="AU34">
        <v>0.4</v>
      </c>
      <c r="AV34">
        <v>-1.7</v>
      </c>
      <c r="AW34">
        <v>1</v>
      </c>
      <c r="AX34">
        <v>1.1000000000000001</v>
      </c>
      <c r="AY34">
        <v>-3</v>
      </c>
      <c r="BB34">
        <f t="shared" si="5"/>
        <v>0.6707358263507075</v>
      </c>
      <c r="BC34">
        <f t="shared" si="6"/>
        <v>0.8197797194129226</v>
      </c>
      <c r="BD34">
        <f t="shared" si="7"/>
        <v>-1.3860284836709988</v>
      </c>
      <c r="BE34">
        <f t="shared" si="8"/>
        <v>-2.5409165282747872</v>
      </c>
      <c r="BF34">
        <f t="shared" si="9"/>
        <v>0.42899030640048053</v>
      </c>
      <c r="BG34">
        <f t="shared" si="10"/>
        <v>-0.24612394342927807</v>
      </c>
      <c r="BH34">
        <f t="shared" si="11"/>
        <v>-2.731511795648943</v>
      </c>
    </row>
    <row r="35" spans="1:60" x14ac:dyDescent="0.3">
      <c r="A35">
        <v>1913</v>
      </c>
      <c r="B35">
        <v>-0.08</v>
      </c>
      <c r="D35">
        <v>-0.7</v>
      </c>
      <c r="E35">
        <v>0.6</v>
      </c>
      <c r="F35">
        <v>-0.5</v>
      </c>
      <c r="G35">
        <v>0.7</v>
      </c>
      <c r="H35">
        <v>-1.1000000000000001</v>
      </c>
      <c r="I35">
        <v>0.6</v>
      </c>
      <c r="J35">
        <v>0.3</v>
      </c>
      <c r="K35">
        <v>-1.8</v>
      </c>
      <c r="L35">
        <v>-1.5</v>
      </c>
      <c r="M35">
        <v>1.3</v>
      </c>
      <c r="N35">
        <v>-0.3</v>
      </c>
      <c r="O35">
        <v>1.1000000000000001</v>
      </c>
      <c r="P35">
        <v>0.9</v>
      </c>
      <c r="Q35">
        <v>-0.2</v>
      </c>
      <c r="R35">
        <v>0.8</v>
      </c>
      <c r="S35">
        <v>0</v>
      </c>
      <c r="T35">
        <v>0.7</v>
      </c>
      <c r="U35">
        <v>0.3</v>
      </c>
      <c r="V35">
        <v>2</v>
      </c>
      <c r="W35">
        <v>1</v>
      </c>
      <c r="X35">
        <v>0.8</v>
      </c>
      <c r="Y35">
        <v>1.1000000000000001</v>
      </c>
      <c r="Z35">
        <v>0</v>
      </c>
      <c r="AA35">
        <v>0.1</v>
      </c>
      <c r="AB35">
        <v>-1.1000000000000001</v>
      </c>
      <c r="AC35">
        <v>0.6</v>
      </c>
      <c r="AD35">
        <v>0.2</v>
      </c>
      <c r="AE35">
        <v>1.7</v>
      </c>
      <c r="AF35">
        <v>0.7</v>
      </c>
      <c r="AG35">
        <v>-1</v>
      </c>
      <c r="AH35">
        <v>-0.3</v>
      </c>
      <c r="AI35">
        <v>1.5</v>
      </c>
      <c r="AJ35">
        <v>0.5</v>
      </c>
      <c r="AK35">
        <v>-0.3</v>
      </c>
      <c r="AL35">
        <v>-0.9</v>
      </c>
      <c r="AM35">
        <v>0.9</v>
      </c>
      <c r="AN35">
        <v>0.5</v>
      </c>
      <c r="AO35">
        <v>-1.7</v>
      </c>
      <c r="AP35">
        <v>0.8</v>
      </c>
      <c r="AQ35">
        <v>0.4</v>
      </c>
      <c r="AR35">
        <v>-0.9</v>
      </c>
      <c r="AS35">
        <v>-1</v>
      </c>
      <c r="AT35">
        <v>-0.1</v>
      </c>
      <c r="AU35">
        <v>1.8</v>
      </c>
      <c r="AV35">
        <v>-0.9</v>
      </c>
      <c r="AW35">
        <v>1</v>
      </c>
      <c r="AX35">
        <v>0</v>
      </c>
      <c r="AY35">
        <v>-0.8</v>
      </c>
      <c r="BB35">
        <f t="shared" si="5"/>
        <v>0.97594986825093621</v>
      </c>
      <c r="BC35">
        <f t="shared" si="6"/>
        <v>1.1230100628867179</v>
      </c>
      <c r="BD35">
        <f t="shared" si="7"/>
        <v>0.11695471992349216</v>
      </c>
      <c r="BE35">
        <f t="shared" si="8"/>
        <v>-0.69767256821325541</v>
      </c>
      <c r="BF35">
        <f t="shared" si="9"/>
        <v>-0.49210092958317925</v>
      </c>
      <c r="BG35">
        <f t="shared" si="10"/>
        <v>-0.66093937914094325</v>
      </c>
      <c r="BH35">
        <f t="shared" si="11"/>
        <v>-0.43450595246768769</v>
      </c>
    </row>
    <row r="36" spans="1:60" x14ac:dyDescent="0.3">
      <c r="A36">
        <v>1914</v>
      </c>
      <c r="B36">
        <v>0.86</v>
      </c>
      <c r="D36">
        <v>-0.9</v>
      </c>
      <c r="E36">
        <v>0.6</v>
      </c>
      <c r="F36">
        <v>1.4</v>
      </c>
      <c r="G36">
        <v>-0.2</v>
      </c>
      <c r="H36">
        <v>1.7</v>
      </c>
      <c r="I36">
        <v>0.1</v>
      </c>
      <c r="J36">
        <v>-0.8</v>
      </c>
      <c r="K36">
        <v>-1.5</v>
      </c>
      <c r="L36">
        <v>-1.3</v>
      </c>
      <c r="M36">
        <v>2.6</v>
      </c>
      <c r="N36">
        <v>0.3</v>
      </c>
      <c r="O36">
        <v>1.4</v>
      </c>
      <c r="P36">
        <v>0.7</v>
      </c>
      <c r="Q36">
        <v>2.6</v>
      </c>
      <c r="R36">
        <v>0</v>
      </c>
      <c r="S36">
        <v>-0.2</v>
      </c>
      <c r="T36">
        <v>-0.2</v>
      </c>
      <c r="U36">
        <v>-0.7</v>
      </c>
      <c r="V36">
        <v>-0.6</v>
      </c>
      <c r="W36">
        <v>1.1000000000000001</v>
      </c>
      <c r="X36">
        <v>3</v>
      </c>
      <c r="Y36">
        <v>1.6</v>
      </c>
      <c r="Z36">
        <v>-0.3</v>
      </c>
      <c r="AA36">
        <v>2.2000000000000002</v>
      </c>
      <c r="AB36">
        <v>-1.1000000000000001</v>
      </c>
      <c r="AC36">
        <v>3.8</v>
      </c>
      <c r="AD36">
        <v>2.8</v>
      </c>
      <c r="AE36">
        <v>-0.3</v>
      </c>
      <c r="AF36">
        <v>-0.4</v>
      </c>
      <c r="AG36">
        <v>0.8</v>
      </c>
      <c r="AH36">
        <v>0.6</v>
      </c>
      <c r="AI36">
        <v>-0.2</v>
      </c>
      <c r="AJ36">
        <v>0.3</v>
      </c>
      <c r="AK36">
        <v>1.7</v>
      </c>
      <c r="AL36">
        <v>-0.6</v>
      </c>
      <c r="AM36">
        <v>-0.1</v>
      </c>
      <c r="AN36">
        <v>-0.2</v>
      </c>
      <c r="AO36">
        <v>-1.5</v>
      </c>
      <c r="AP36">
        <v>3.6</v>
      </c>
      <c r="AQ36">
        <v>0.2</v>
      </c>
      <c r="AR36">
        <v>0</v>
      </c>
      <c r="AS36">
        <v>0.8</v>
      </c>
      <c r="AT36">
        <v>-0.6</v>
      </c>
      <c r="AU36">
        <v>-0.6</v>
      </c>
      <c r="AV36">
        <v>0.1</v>
      </c>
      <c r="AW36">
        <v>2</v>
      </c>
      <c r="AX36">
        <v>-0.2</v>
      </c>
      <c r="AY36">
        <v>2.1</v>
      </c>
      <c r="BB36">
        <f t="shared" si="5"/>
        <v>1.7437064657698484</v>
      </c>
      <c r="BC36">
        <f t="shared" si="6"/>
        <v>-0.29345988252376592</v>
      </c>
      <c r="BD36">
        <f t="shared" si="7"/>
        <v>2.7447807937690891</v>
      </c>
      <c r="BE36">
        <f t="shared" si="8"/>
        <v>-0.10671421634833134</v>
      </c>
      <c r="BF36">
        <f t="shared" si="9"/>
        <v>-0.60911743296619381</v>
      </c>
      <c r="BG36">
        <f t="shared" si="10"/>
        <v>0.79983843184131831</v>
      </c>
      <c r="BH36">
        <f t="shared" si="11"/>
        <v>0.77626575546067877</v>
      </c>
    </row>
    <row r="37" spans="1:60" x14ac:dyDescent="0.3">
      <c r="A37">
        <v>1915</v>
      </c>
      <c r="B37">
        <v>0.74</v>
      </c>
      <c r="D37">
        <v>2.2999999999999998</v>
      </c>
      <c r="E37">
        <v>1.6</v>
      </c>
      <c r="F37">
        <v>-0.4</v>
      </c>
      <c r="G37">
        <v>-0.9</v>
      </c>
      <c r="H37">
        <v>0.1</v>
      </c>
      <c r="I37">
        <v>0.9</v>
      </c>
      <c r="J37">
        <v>0.3</v>
      </c>
      <c r="K37">
        <v>1.3</v>
      </c>
      <c r="L37">
        <v>2.2999999999999998</v>
      </c>
      <c r="M37">
        <v>1.6</v>
      </c>
      <c r="N37">
        <v>-0.6</v>
      </c>
      <c r="O37">
        <v>1.8</v>
      </c>
      <c r="P37">
        <v>1.7</v>
      </c>
      <c r="Q37">
        <v>1.5</v>
      </c>
      <c r="R37">
        <v>2.4</v>
      </c>
      <c r="S37">
        <v>2</v>
      </c>
      <c r="T37">
        <v>1.3</v>
      </c>
      <c r="U37">
        <v>0.5</v>
      </c>
      <c r="V37">
        <v>1.4</v>
      </c>
      <c r="W37">
        <v>1</v>
      </c>
      <c r="X37">
        <v>0.9</v>
      </c>
      <c r="Y37">
        <v>2.4</v>
      </c>
      <c r="Z37">
        <v>2.1</v>
      </c>
      <c r="AA37">
        <v>-0.1</v>
      </c>
      <c r="AB37">
        <v>1.8</v>
      </c>
      <c r="AC37">
        <v>0.3</v>
      </c>
      <c r="AD37">
        <v>1.5</v>
      </c>
      <c r="AE37">
        <v>1.6</v>
      </c>
      <c r="AF37">
        <v>0.6</v>
      </c>
      <c r="AG37">
        <v>-0.2</v>
      </c>
      <c r="AH37">
        <v>0.2</v>
      </c>
      <c r="AI37">
        <v>1.5</v>
      </c>
      <c r="AJ37">
        <v>1.6</v>
      </c>
      <c r="AK37">
        <v>1.7</v>
      </c>
      <c r="AL37">
        <v>-1.1000000000000001</v>
      </c>
      <c r="AM37">
        <v>1.3</v>
      </c>
      <c r="AN37">
        <v>0.5</v>
      </c>
      <c r="AO37">
        <v>2.1</v>
      </c>
      <c r="AP37">
        <v>0.7</v>
      </c>
      <c r="AQ37">
        <v>2.5</v>
      </c>
      <c r="AR37">
        <v>1</v>
      </c>
      <c r="AS37">
        <v>-0.2</v>
      </c>
      <c r="AT37">
        <v>1.3</v>
      </c>
      <c r="AU37">
        <v>1.8</v>
      </c>
      <c r="AV37">
        <v>-1</v>
      </c>
      <c r="AW37">
        <v>0.8</v>
      </c>
      <c r="AX37">
        <v>2.1</v>
      </c>
      <c r="AY37">
        <v>0.1</v>
      </c>
      <c r="BB37">
        <f t="shared" si="5"/>
        <v>1.4583950324563484</v>
      </c>
      <c r="BC37">
        <f t="shared" si="6"/>
        <v>1.4079167446637357</v>
      </c>
      <c r="BD37">
        <f t="shared" si="7"/>
        <v>0.3966695816622367</v>
      </c>
      <c r="BE37">
        <f t="shared" si="8"/>
        <v>-0.9042802874198721</v>
      </c>
      <c r="BF37">
        <f t="shared" si="9"/>
        <v>1.9619212976774341</v>
      </c>
      <c r="BG37">
        <f t="shared" si="10"/>
        <v>1.2159986491444177</v>
      </c>
      <c r="BH37">
        <f t="shared" si="11"/>
        <v>-0.28269471199382168</v>
      </c>
    </row>
    <row r="38" spans="1:60" x14ac:dyDescent="0.3">
      <c r="A38">
        <v>1916</v>
      </c>
      <c r="B38">
        <v>-1.59</v>
      </c>
      <c r="D38">
        <v>-0.1</v>
      </c>
      <c r="E38">
        <v>-0.1</v>
      </c>
      <c r="F38">
        <v>-2.2999999999999998</v>
      </c>
      <c r="G38">
        <v>-3.7</v>
      </c>
      <c r="H38">
        <v>-2.4</v>
      </c>
      <c r="I38">
        <v>-0.5</v>
      </c>
      <c r="J38">
        <v>-0.9</v>
      </c>
      <c r="K38">
        <v>-0.8</v>
      </c>
      <c r="L38">
        <v>-0.3</v>
      </c>
      <c r="M38">
        <v>-0.8</v>
      </c>
      <c r="N38">
        <v>-3.2</v>
      </c>
      <c r="O38">
        <v>-0.4</v>
      </c>
      <c r="P38">
        <v>-0.3</v>
      </c>
      <c r="Q38">
        <v>-0.8</v>
      </c>
      <c r="R38">
        <v>-0.6</v>
      </c>
      <c r="S38">
        <v>-0.9</v>
      </c>
      <c r="T38">
        <v>-0.7</v>
      </c>
      <c r="U38">
        <v>-1.4</v>
      </c>
      <c r="V38">
        <v>-0.9</v>
      </c>
      <c r="W38">
        <v>-1.3</v>
      </c>
      <c r="X38">
        <v>-1.7</v>
      </c>
      <c r="Y38">
        <v>0.2</v>
      </c>
      <c r="Z38">
        <v>-0.6</v>
      </c>
      <c r="AA38">
        <v>-2.6</v>
      </c>
      <c r="AB38">
        <v>-0.5</v>
      </c>
      <c r="AC38">
        <v>-1.7</v>
      </c>
      <c r="AD38">
        <v>-1.5</v>
      </c>
      <c r="AE38">
        <v>-1</v>
      </c>
      <c r="AF38">
        <v>-0.9</v>
      </c>
      <c r="AG38">
        <v>-1.1000000000000001</v>
      </c>
      <c r="AH38">
        <v>-3.2</v>
      </c>
      <c r="AI38">
        <v>-0.4</v>
      </c>
      <c r="AJ38">
        <v>-0.9</v>
      </c>
      <c r="AK38">
        <v>0</v>
      </c>
      <c r="AL38">
        <v>-3.3</v>
      </c>
      <c r="AM38">
        <v>-0.7</v>
      </c>
      <c r="AN38">
        <v>-0.3</v>
      </c>
      <c r="AO38">
        <v>-0.6</v>
      </c>
      <c r="AP38">
        <v>-1.8</v>
      </c>
      <c r="AQ38">
        <v>-0.5</v>
      </c>
      <c r="AR38">
        <v>-0.8</v>
      </c>
      <c r="AS38">
        <v>-3</v>
      </c>
      <c r="AT38">
        <v>-1</v>
      </c>
      <c r="AU38">
        <v>-1</v>
      </c>
      <c r="AV38">
        <v>-2.6</v>
      </c>
      <c r="AW38">
        <v>-1.6</v>
      </c>
      <c r="AX38">
        <v>-0.8</v>
      </c>
      <c r="AY38">
        <v>-3.3</v>
      </c>
      <c r="BB38">
        <f t="shared" si="5"/>
        <v>-0.88608336203926985</v>
      </c>
      <c r="BC38">
        <f t="shared" si="6"/>
        <v>-0.73599518357558802</v>
      </c>
      <c r="BD38">
        <f t="shared" si="7"/>
        <v>-2.2999659677857087</v>
      </c>
      <c r="BE38">
        <f t="shared" si="8"/>
        <v>-3.0764841253973239</v>
      </c>
      <c r="BF38">
        <f t="shared" si="9"/>
        <v>-0.52423479433419651</v>
      </c>
      <c r="BG38">
        <f t="shared" si="10"/>
        <v>-0.66665792011973046</v>
      </c>
      <c r="BH38">
        <f t="shared" si="11"/>
        <v>-2.6485738849141014</v>
      </c>
    </row>
    <row r="39" spans="1:60" x14ac:dyDescent="0.3">
      <c r="A39">
        <v>1917</v>
      </c>
      <c r="B39">
        <v>-0.87</v>
      </c>
      <c r="D39">
        <v>-3.2</v>
      </c>
      <c r="E39">
        <v>-2.7</v>
      </c>
      <c r="F39">
        <v>1.6</v>
      </c>
      <c r="G39">
        <v>1.6</v>
      </c>
      <c r="H39">
        <v>0.6</v>
      </c>
      <c r="I39">
        <v>-4.8</v>
      </c>
      <c r="J39">
        <v>-4.9000000000000004</v>
      </c>
      <c r="K39">
        <v>-3.3</v>
      </c>
      <c r="L39">
        <v>-3.4</v>
      </c>
      <c r="M39">
        <v>-2.2999999999999998</v>
      </c>
      <c r="N39">
        <v>2.5</v>
      </c>
      <c r="O39">
        <v>-3.5</v>
      </c>
      <c r="P39">
        <v>-3.9</v>
      </c>
      <c r="Q39">
        <v>-1.1000000000000001</v>
      </c>
      <c r="R39">
        <v>-3.7</v>
      </c>
      <c r="S39">
        <v>-3.7</v>
      </c>
      <c r="T39">
        <v>-4.4000000000000004</v>
      </c>
      <c r="U39">
        <v>-4.9000000000000004</v>
      </c>
      <c r="V39">
        <v>-3.4</v>
      </c>
      <c r="W39">
        <v>-4.3</v>
      </c>
      <c r="X39">
        <v>-2.1</v>
      </c>
      <c r="Y39">
        <v>-2.7</v>
      </c>
      <c r="Z39">
        <v>-3.6</v>
      </c>
      <c r="AA39">
        <v>2.2999999999999998</v>
      </c>
      <c r="AB39">
        <v>-4</v>
      </c>
      <c r="AC39">
        <v>-0.2</v>
      </c>
      <c r="AD39">
        <v>0</v>
      </c>
      <c r="AE39">
        <v>-4</v>
      </c>
      <c r="AF39">
        <v>-4.8</v>
      </c>
      <c r="AG39">
        <v>1.2</v>
      </c>
      <c r="AH39">
        <v>2.1</v>
      </c>
      <c r="AI39">
        <v>-4.5999999999999996</v>
      </c>
      <c r="AJ39">
        <v>-4.8</v>
      </c>
      <c r="AK39">
        <v>-1.4</v>
      </c>
      <c r="AL39">
        <v>1.6</v>
      </c>
      <c r="AM39">
        <v>-4.7</v>
      </c>
      <c r="AN39">
        <v>-4.5</v>
      </c>
      <c r="AO39">
        <v>-3.8</v>
      </c>
      <c r="AP39">
        <v>-0.2</v>
      </c>
      <c r="AQ39">
        <v>-3.4</v>
      </c>
      <c r="AR39">
        <v>-0.7</v>
      </c>
      <c r="AS39">
        <v>1.2</v>
      </c>
      <c r="AT39">
        <v>-4.4000000000000004</v>
      </c>
      <c r="AU39">
        <v>-4.0999999999999996</v>
      </c>
      <c r="AV39">
        <v>1.9</v>
      </c>
      <c r="AW39">
        <v>-3.2</v>
      </c>
      <c r="AX39">
        <v>-4.2</v>
      </c>
      <c r="AY39">
        <v>1.7</v>
      </c>
      <c r="BB39">
        <f t="shared" si="5"/>
        <v>-3.1934845726096155</v>
      </c>
      <c r="BC39">
        <f t="shared" si="6"/>
        <v>-4.3564498095185087</v>
      </c>
      <c r="BD39">
        <f t="shared" si="7"/>
        <v>1.0141416774004557</v>
      </c>
      <c r="BE39">
        <f t="shared" si="8"/>
        <v>1.9848317059536389</v>
      </c>
      <c r="BF39">
        <f t="shared" si="9"/>
        <v>-3.5252443288266253</v>
      </c>
      <c r="BG39">
        <f t="shared" si="10"/>
        <v>-0.89613378329458127</v>
      </c>
      <c r="BH39">
        <f t="shared" si="11"/>
        <v>1.4103571480612587</v>
      </c>
    </row>
    <row r="40" spans="1:60" x14ac:dyDescent="0.3">
      <c r="A40">
        <v>1918</v>
      </c>
      <c r="B40">
        <v>-0.68</v>
      </c>
      <c r="D40">
        <v>-0.1</v>
      </c>
      <c r="E40">
        <v>-1.6</v>
      </c>
      <c r="F40">
        <v>-0.3</v>
      </c>
      <c r="G40">
        <v>-0.5</v>
      </c>
      <c r="H40">
        <v>-1.6</v>
      </c>
      <c r="I40">
        <v>-0.9</v>
      </c>
      <c r="J40">
        <v>-1</v>
      </c>
      <c r="K40">
        <v>-0.2</v>
      </c>
      <c r="L40">
        <v>-0.3</v>
      </c>
      <c r="M40">
        <v>-0.2</v>
      </c>
      <c r="N40">
        <v>1</v>
      </c>
      <c r="O40">
        <v>-1.7</v>
      </c>
      <c r="P40">
        <v>-1.8</v>
      </c>
      <c r="Q40">
        <v>-1.5</v>
      </c>
      <c r="R40">
        <v>-1.2</v>
      </c>
      <c r="S40">
        <v>-1.1000000000000001</v>
      </c>
      <c r="T40">
        <v>-0.7</v>
      </c>
      <c r="U40">
        <v>-0.9</v>
      </c>
      <c r="V40">
        <v>-0.8</v>
      </c>
      <c r="W40">
        <v>-1</v>
      </c>
      <c r="X40">
        <v>-0.3</v>
      </c>
      <c r="Y40">
        <v>-1.4</v>
      </c>
      <c r="Z40">
        <v>-0.7</v>
      </c>
      <c r="AA40">
        <v>0.2</v>
      </c>
      <c r="AB40">
        <v>-0.8</v>
      </c>
      <c r="AC40">
        <v>-0.5</v>
      </c>
      <c r="AD40">
        <v>-0.6</v>
      </c>
      <c r="AE40">
        <v>-0.7</v>
      </c>
      <c r="AF40">
        <v>-1</v>
      </c>
      <c r="AG40">
        <v>-1.3</v>
      </c>
      <c r="AH40">
        <v>0.1</v>
      </c>
      <c r="AI40">
        <v>-0.8</v>
      </c>
      <c r="AJ40">
        <v>-1.5</v>
      </c>
      <c r="AK40">
        <v>-1.5</v>
      </c>
      <c r="AL40">
        <v>0.7</v>
      </c>
      <c r="AM40">
        <v>-0.6</v>
      </c>
      <c r="AN40">
        <v>-0.8</v>
      </c>
      <c r="AO40">
        <v>-1</v>
      </c>
      <c r="AP40">
        <v>-0.8</v>
      </c>
      <c r="AQ40">
        <v>-1</v>
      </c>
      <c r="AR40">
        <v>-1.9</v>
      </c>
      <c r="AS40">
        <v>-0.2</v>
      </c>
      <c r="AT40">
        <v>-1.1000000000000001</v>
      </c>
      <c r="AU40">
        <v>-0.8</v>
      </c>
      <c r="AV40">
        <v>1.9</v>
      </c>
      <c r="AW40">
        <v>-0.4</v>
      </c>
      <c r="AX40">
        <v>-1</v>
      </c>
      <c r="AY40">
        <v>-0.6</v>
      </c>
      <c r="BB40">
        <f t="shared" si="5"/>
        <v>-0.96092868550670818</v>
      </c>
      <c r="BC40">
        <f t="shared" si="6"/>
        <v>-0.78710291059765158</v>
      </c>
      <c r="BD40">
        <f t="shared" si="7"/>
        <v>-0.36700706060749655</v>
      </c>
      <c r="BE40">
        <f t="shared" si="8"/>
        <v>1.1265259489874611</v>
      </c>
      <c r="BF40">
        <f t="shared" si="9"/>
        <v>-0.79091955943246495</v>
      </c>
      <c r="BG40">
        <f t="shared" si="10"/>
        <v>-1.7538694966605197</v>
      </c>
      <c r="BH40">
        <f t="shared" si="11"/>
        <v>-0.64250717647573119</v>
      </c>
    </row>
    <row r="41" spans="1:60" x14ac:dyDescent="0.3">
      <c r="A41">
        <v>1919</v>
      </c>
      <c r="B41">
        <v>-1.04</v>
      </c>
      <c r="D41">
        <v>4.7</v>
      </c>
      <c r="E41">
        <v>1.9</v>
      </c>
      <c r="F41">
        <v>-2.5</v>
      </c>
      <c r="G41">
        <v>-3</v>
      </c>
      <c r="H41">
        <v>-1.7</v>
      </c>
      <c r="I41">
        <v>0.1</v>
      </c>
      <c r="J41">
        <v>1.9</v>
      </c>
      <c r="K41">
        <v>2.8</v>
      </c>
      <c r="L41">
        <v>4.4000000000000004</v>
      </c>
      <c r="M41">
        <v>-0.7</v>
      </c>
      <c r="N41">
        <v>-3.2</v>
      </c>
      <c r="O41">
        <v>0.8</v>
      </c>
      <c r="P41">
        <v>2</v>
      </c>
      <c r="Q41">
        <v>-1.6</v>
      </c>
      <c r="R41">
        <v>3.2</v>
      </c>
      <c r="S41">
        <v>3.6</v>
      </c>
      <c r="T41">
        <v>-0.2</v>
      </c>
      <c r="U41">
        <v>2.1</v>
      </c>
      <c r="V41">
        <v>-1.6</v>
      </c>
      <c r="W41">
        <v>-0.1</v>
      </c>
      <c r="X41">
        <v>-4.3</v>
      </c>
      <c r="Y41">
        <v>0.4</v>
      </c>
      <c r="Z41">
        <v>3.9</v>
      </c>
      <c r="AA41">
        <v>-5.9</v>
      </c>
      <c r="AB41">
        <v>3.4</v>
      </c>
      <c r="AC41">
        <v>-6.8</v>
      </c>
      <c r="AD41">
        <v>-3.1</v>
      </c>
      <c r="AE41">
        <v>-0.5</v>
      </c>
      <c r="AF41">
        <v>1</v>
      </c>
      <c r="AG41">
        <v>-0.6</v>
      </c>
      <c r="AH41">
        <v>-2.9</v>
      </c>
      <c r="AI41">
        <v>0.5</v>
      </c>
      <c r="AJ41">
        <v>2</v>
      </c>
      <c r="AK41">
        <v>-0.6</v>
      </c>
      <c r="AL41">
        <v>-3.3</v>
      </c>
      <c r="AM41">
        <v>1.6</v>
      </c>
      <c r="AN41">
        <v>0</v>
      </c>
      <c r="AO41">
        <v>3.9</v>
      </c>
      <c r="AP41">
        <v>-5</v>
      </c>
      <c r="AQ41">
        <v>3.6</v>
      </c>
      <c r="AR41">
        <v>0.2</v>
      </c>
      <c r="AS41">
        <v>-2.7</v>
      </c>
      <c r="AT41">
        <v>2.8</v>
      </c>
      <c r="AU41">
        <v>-0.4</v>
      </c>
      <c r="AV41">
        <v>-2.2999999999999998</v>
      </c>
      <c r="AW41">
        <v>-1.4</v>
      </c>
      <c r="AX41">
        <v>2.6</v>
      </c>
      <c r="AY41">
        <v>-4.2</v>
      </c>
      <c r="BB41">
        <f t="shared" si="5"/>
        <v>-0.53150636824422581</v>
      </c>
      <c r="BC41">
        <f t="shared" si="6"/>
        <v>0.6602204829578513</v>
      </c>
      <c r="BD41">
        <f t="shared" si="7"/>
        <v>-5.0679584548513139</v>
      </c>
      <c r="BE41">
        <f t="shared" si="8"/>
        <v>-2.9951435671238018</v>
      </c>
      <c r="BF41">
        <f t="shared" si="9"/>
        <v>3.4734259336602982</v>
      </c>
      <c r="BG41">
        <f t="shared" si="10"/>
        <v>-0.29090966517732408</v>
      </c>
      <c r="BH41">
        <f t="shared" si="11"/>
        <v>-2.2447886400396344</v>
      </c>
    </row>
    <row r="42" spans="1:60" x14ac:dyDescent="0.3">
      <c r="A42">
        <v>1920</v>
      </c>
      <c r="B42">
        <v>-0.28999999999999998</v>
      </c>
      <c r="D42">
        <v>-0.3</v>
      </c>
      <c r="E42">
        <v>-0.3</v>
      </c>
      <c r="F42">
        <v>-2.5</v>
      </c>
      <c r="G42">
        <v>-3</v>
      </c>
      <c r="H42">
        <v>-1.4</v>
      </c>
      <c r="I42">
        <v>0.8</v>
      </c>
      <c r="J42">
        <v>0.8</v>
      </c>
      <c r="K42">
        <v>-1.3</v>
      </c>
      <c r="L42">
        <v>-0.4</v>
      </c>
      <c r="M42">
        <v>1.9</v>
      </c>
      <c r="N42">
        <v>-1.5</v>
      </c>
      <c r="O42">
        <v>1.5</v>
      </c>
      <c r="P42">
        <v>1.6</v>
      </c>
      <c r="Q42">
        <v>-0.4</v>
      </c>
      <c r="R42">
        <v>0.5</v>
      </c>
      <c r="S42">
        <v>-0.9</v>
      </c>
      <c r="T42">
        <v>0.9</v>
      </c>
      <c r="U42">
        <v>0.8</v>
      </c>
      <c r="V42">
        <v>0.5</v>
      </c>
      <c r="W42">
        <v>2.4</v>
      </c>
      <c r="X42">
        <v>3</v>
      </c>
      <c r="Y42">
        <v>0.3</v>
      </c>
      <c r="Z42">
        <v>-0.6</v>
      </c>
      <c r="AA42">
        <v>-0.1</v>
      </c>
      <c r="AB42">
        <v>0.5</v>
      </c>
      <c r="AC42">
        <v>2.4</v>
      </c>
      <c r="AD42">
        <v>0.4</v>
      </c>
      <c r="AE42">
        <v>0.9</v>
      </c>
      <c r="AF42">
        <v>0.8</v>
      </c>
      <c r="AG42">
        <v>-0.8</v>
      </c>
      <c r="AH42">
        <v>-1.5</v>
      </c>
      <c r="AI42">
        <v>1.3</v>
      </c>
      <c r="AJ42">
        <v>1.1000000000000001</v>
      </c>
      <c r="AK42">
        <v>-0.4</v>
      </c>
      <c r="AL42">
        <v>-1.9</v>
      </c>
      <c r="AM42">
        <v>1.1000000000000001</v>
      </c>
      <c r="AN42">
        <v>0.5</v>
      </c>
      <c r="AO42">
        <v>-0.1</v>
      </c>
      <c r="AP42">
        <v>0.8</v>
      </c>
      <c r="AQ42">
        <v>0</v>
      </c>
      <c r="AR42">
        <v>-0.4</v>
      </c>
      <c r="AS42">
        <v>-1.8</v>
      </c>
      <c r="AT42">
        <v>0.3</v>
      </c>
      <c r="AU42">
        <v>1.3</v>
      </c>
      <c r="AV42">
        <v>-1</v>
      </c>
      <c r="AW42">
        <v>2.7</v>
      </c>
      <c r="AX42">
        <v>0</v>
      </c>
      <c r="AY42">
        <v>-1.8</v>
      </c>
      <c r="BB42">
        <f t="shared" si="5"/>
        <v>1.8632462611449867</v>
      </c>
      <c r="BC42">
        <f t="shared" si="6"/>
        <v>0.8729890669189555</v>
      </c>
      <c r="BD42">
        <f t="shared" si="7"/>
        <v>0.14575415817656251</v>
      </c>
      <c r="BE42">
        <f t="shared" si="8"/>
        <v>-1.521093370654937</v>
      </c>
      <c r="BF42">
        <f t="shared" si="9"/>
        <v>-0.27370635990819514</v>
      </c>
      <c r="BG42">
        <f t="shared" si="10"/>
        <v>-0.4</v>
      </c>
      <c r="BH42">
        <f t="shared" si="11"/>
        <v>-1.9030910574555207</v>
      </c>
    </row>
    <row r="43" spans="1:60" x14ac:dyDescent="0.3">
      <c r="A43">
        <v>1921</v>
      </c>
      <c r="B43">
        <v>1.27</v>
      </c>
      <c r="D43">
        <v>3</v>
      </c>
      <c r="E43">
        <v>2.9</v>
      </c>
      <c r="F43">
        <v>1.2</v>
      </c>
      <c r="G43">
        <v>0.3</v>
      </c>
      <c r="H43">
        <v>2.2000000000000002</v>
      </c>
      <c r="I43">
        <v>0.6</v>
      </c>
      <c r="J43">
        <v>1.7</v>
      </c>
      <c r="K43">
        <v>1.1000000000000001</v>
      </c>
      <c r="L43">
        <v>2.7</v>
      </c>
      <c r="M43">
        <v>0.5</v>
      </c>
      <c r="N43">
        <v>0.1</v>
      </c>
      <c r="O43">
        <v>1.2</v>
      </c>
      <c r="P43">
        <v>1.7</v>
      </c>
      <c r="Q43">
        <v>2.2000000000000002</v>
      </c>
      <c r="R43">
        <v>2.2999999999999998</v>
      </c>
      <c r="S43">
        <v>2.8</v>
      </c>
      <c r="T43">
        <v>0.2</v>
      </c>
      <c r="U43">
        <v>2</v>
      </c>
      <c r="V43">
        <v>-1.1000000000000001</v>
      </c>
      <c r="W43">
        <v>0.6</v>
      </c>
      <c r="X43">
        <v>-1.1000000000000001</v>
      </c>
      <c r="Y43">
        <v>1.6</v>
      </c>
      <c r="Z43">
        <v>3.2</v>
      </c>
      <c r="AA43">
        <v>-1</v>
      </c>
      <c r="AB43">
        <v>3.2</v>
      </c>
      <c r="AC43">
        <v>-1</v>
      </c>
      <c r="AD43">
        <v>1.3</v>
      </c>
      <c r="AE43">
        <v>-0.4</v>
      </c>
      <c r="AF43">
        <v>0.9</v>
      </c>
      <c r="AG43">
        <v>2.2000000000000002</v>
      </c>
      <c r="AH43">
        <v>2.2999999999999998</v>
      </c>
      <c r="AI43">
        <v>0.7</v>
      </c>
      <c r="AJ43">
        <v>1.6</v>
      </c>
      <c r="AK43">
        <v>3.2</v>
      </c>
      <c r="AL43">
        <v>-0.5</v>
      </c>
      <c r="AM43">
        <v>1.5</v>
      </c>
      <c r="AN43">
        <v>0.2</v>
      </c>
      <c r="AO43">
        <v>2.6</v>
      </c>
      <c r="AP43">
        <v>-0.9</v>
      </c>
      <c r="AQ43">
        <v>2.5</v>
      </c>
      <c r="AR43">
        <v>2.7</v>
      </c>
      <c r="AS43">
        <v>2</v>
      </c>
      <c r="AT43">
        <v>2.7</v>
      </c>
      <c r="AU43">
        <v>-0.2</v>
      </c>
      <c r="AV43">
        <v>-1.3</v>
      </c>
      <c r="AW43">
        <v>-0.1</v>
      </c>
      <c r="AX43">
        <v>2.2999999999999998</v>
      </c>
      <c r="AY43">
        <v>1.3</v>
      </c>
      <c r="BB43">
        <f t="shared" si="5"/>
        <v>0.60774970809417939</v>
      </c>
      <c r="BC43">
        <f t="shared" si="6"/>
        <v>0.75913172819581387</v>
      </c>
      <c r="BD43">
        <f t="shared" si="7"/>
        <v>-0.12209595361279957</v>
      </c>
      <c r="BE43">
        <f t="shared" si="8"/>
        <v>-0.51458072360931462</v>
      </c>
      <c r="BF43">
        <f t="shared" si="9"/>
        <v>2.6301380651782194</v>
      </c>
      <c r="BG43">
        <f t="shared" si="10"/>
        <v>2.6840144706759865</v>
      </c>
      <c r="BH43">
        <f t="shared" si="11"/>
        <v>1.5952662946070788</v>
      </c>
    </row>
    <row r="44" spans="1:60" x14ac:dyDescent="0.3">
      <c r="A44">
        <v>1922</v>
      </c>
      <c r="B44">
        <v>1.17</v>
      </c>
      <c r="D44">
        <v>2</v>
      </c>
      <c r="E44">
        <v>1.5</v>
      </c>
      <c r="F44">
        <v>-0.5</v>
      </c>
      <c r="G44">
        <v>-0.8</v>
      </c>
      <c r="H44">
        <v>0.1</v>
      </c>
      <c r="I44">
        <v>0.3</v>
      </c>
      <c r="J44">
        <v>0.6</v>
      </c>
      <c r="K44">
        <v>0.6</v>
      </c>
      <c r="L44">
        <v>1.4</v>
      </c>
      <c r="M44">
        <v>3.8</v>
      </c>
      <c r="N44">
        <v>1</v>
      </c>
      <c r="O44">
        <v>2.5</v>
      </c>
      <c r="P44">
        <v>2.5</v>
      </c>
      <c r="Q44">
        <v>2.5</v>
      </c>
      <c r="R44">
        <v>1.8</v>
      </c>
      <c r="S44">
        <v>1.2</v>
      </c>
      <c r="T44">
        <v>0.1</v>
      </c>
      <c r="U44">
        <v>1.2</v>
      </c>
      <c r="V44">
        <v>-0.7</v>
      </c>
      <c r="W44">
        <v>1.9</v>
      </c>
      <c r="X44">
        <v>4</v>
      </c>
      <c r="Y44">
        <v>2.2000000000000002</v>
      </c>
      <c r="Z44">
        <v>2</v>
      </c>
      <c r="AA44">
        <v>1.9</v>
      </c>
      <c r="AB44">
        <v>0.6</v>
      </c>
      <c r="AC44">
        <v>3</v>
      </c>
      <c r="AD44">
        <v>2.6</v>
      </c>
      <c r="AE44">
        <v>0.2</v>
      </c>
      <c r="AF44">
        <v>0.5</v>
      </c>
      <c r="AG44">
        <v>0.3</v>
      </c>
      <c r="AH44">
        <v>0.3</v>
      </c>
      <c r="AI44">
        <v>0.8</v>
      </c>
      <c r="AJ44">
        <v>1.9</v>
      </c>
      <c r="AK44">
        <v>1.8</v>
      </c>
      <c r="AL44">
        <v>-0.7</v>
      </c>
      <c r="AM44">
        <v>1.7</v>
      </c>
      <c r="AN44">
        <v>-0.5</v>
      </c>
      <c r="AO44">
        <v>1</v>
      </c>
      <c r="AP44">
        <v>2.6</v>
      </c>
      <c r="AQ44">
        <v>1.6</v>
      </c>
      <c r="AR44">
        <v>0.7</v>
      </c>
      <c r="AS44">
        <v>0.5</v>
      </c>
      <c r="AT44">
        <v>0.8</v>
      </c>
      <c r="AU44">
        <v>0.5</v>
      </c>
      <c r="AV44">
        <v>0.1</v>
      </c>
      <c r="AW44">
        <v>3.4</v>
      </c>
      <c r="AX44">
        <v>0.9</v>
      </c>
      <c r="AY44">
        <v>0.6</v>
      </c>
      <c r="BB44">
        <f t="shared" si="5"/>
        <v>2.8617352850387645</v>
      </c>
      <c r="BC44">
        <f t="shared" si="6"/>
        <v>0.7002484101246097</v>
      </c>
      <c r="BD44">
        <f t="shared" si="7"/>
        <v>2.0217661857641955</v>
      </c>
      <c r="BE44">
        <f t="shared" si="8"/>
        <v>9.0169212125168818E-2</v>
      </c>
      <c r="BF44">
        <f t="shared" si="9"/>
        <v>1.3237161052175195</v>
      </c>
      <c r="BG44">
        <f t="shared" si="10"/>
        <v>1.240912945132425</v>
      </c>
      <c r="BH44">
        <f t="shared" si="11"/>
        <v>-8.8343654829731749E-2</v>
      </c>
    </row>
    <row r="45" spans="1:60" x14ac:dyDescent="0.3">
      <c r="A45">
        <v>1923</v>
      </c>
      <c r="B45">
        <v>-0.59</v>
      </c>
      <c r="D45">
        <v>-0.7</v>
      </c>
      <c r="E45">
        <v>-1.5</v>
      </c>
      <c r="F45">
        <v>-2.6</v>
      </c>
      <c r="G45">
        <v>0.1</v>
      </c>
      <c r="H45">
        <v>-2.4</v>
      </c>
      <c r="I45">
        <v>-0.2</v>
      </c>
      <c r="J45">
        <v>-1.1000000000000001</v>
      </c>
      <c r="K45">
        <v>-2.1</v>
      </c>
      <c r="L45">
        <v>-0.6</v>
      </c>
      <c r="M45">
        <v>-0.3</v>
      </c>
      <c r="N45">
        <v>0.8</v>
      </c>
      <c r="O45">
        <v>-1.4</v>
      </c>
      <c r="P45">
        <v>-1.1000000000000001</v>
      </c>
      <c r="Q45">
        <v>-1.4</v>
      </c>
      <c r="R45">
        <v>-0.8</v>
      </c>
      <c r="S45">
        <v>-1.7</v>
      </c>
      <c r="T45">
        <v>0</v>
      </c>
      <c r="U45">
        <v>-0.8</v>
      </c>
      <c r="V45">
        <v>0.9</v>
      </c>
      <c r="W45">
        <v>-0.5</v>
      </c>
      <c r="X45">
        <v>2.4</v>
      </c>
      <c r="Y45">
        <v>-1.5</v>
      </c>
      <c r="Z45">
        <v>-0.9</v>
      </c>
      <c r="AA45">
        <v>1.5</v>
      </c>
      <c r="AB45">
        <v>-0.7</v>
      </c>
      <c r="AC45">
        <v>3.5</v>
      </c>
      <c r="AD45">
        <v>-0.4</v>
      </c>
      <c r="AE45">
        <v>0.7</v>
      </c>
      <c r="AF45">
        <v>-1</v>
      </c>
      <c r="AG45">
        <v>-2.2000000000000002</v>
      </c>
      <c r="AH45">
        <v>-0.5</v>
      </c>
      <c r="AI45">
        <v>-0.3</v>
      </c>
      <c r="AJ45">
        <v>-1.3</v>
      </c>
      <c r="AK45">
        <v>-1.6</v>
      </c>
      <c r="AL45">
        <v>0.3</v>
      </c>
      <c r="AM45">
        <v>-0.9</v>
      </c>
      <c r="AN45">
        <v>-0.5</v>
      </c>
      <c r="AO45">
        <v>-1</v>
      </c>
      <c r="AP45">
        <v>1.6</v>
      </c>
      <c r="AQ45">
        <v>-0.8</v>
      </c>
      <c r="AR45">
        <v>-1.7</v>
      </c>
      <c r="AS45">
        <v>-1.8</v>
      </c>
      <c r="AT45">
        <v>-1.2</v>
      </c>
      <c r="AU45">
        <v>0.5</v>
      </c>
      <c r="AV45">
        <v>1.5</v>
      </c>
      <c r="AW45">
        <v>0.6</v>
      </c>
      <c r="AX45">
        <v>-1.1000000000000001</v>
      </c>
      <c r="AY45">
        <v>-1.2</v>
      </c>
      <c r="BB45">
        <f t="shared" si="5"/>
        <v>-0.21203345397282705</v>
      </c>
      <c r="BC45">
        <f t="shared" si="6"/>
        <v>-0.3084120471321532</v>
      </c>
      <c r="BD45">
        <f t="shared" si="7"/>
        <v>0.93454398986787734</v>
      </c>
      <c r="BE45">
        <f t="shared" si="8"/>
        <v>0.79396842624970931</v>
      </c>
      <c r="BF45">
        <f t="shared" si="9"/>
        <v>-1.0984465181401972</v>
      </c>
      <c r="BG45">
        <f t="shared" si="10"/>
        <v>-1.623737642465457</v>
      </c>
      <c r="BH45">
        <f t="shared" si="11"/>
        <v>-1.454523729727367</v>
      </c>
    </row>
    <row r="46" spans="1:60" x14ac:dyDescent="0.3">
      <c r="A46">
        <v>1924</v>
      </c>
      <c r="B46">
        <v>-0.18</v>
      </c>
      <c r="D46">
        <v>-0.2</v>
      </c>
      <c r="E46">
        <v>-0.1</v>
      </c>
      <c r="F46">
        <v>-0.3</v>
      </c>
      <c r="G46">
        <v>-1.4</v>
      </c>
      <c r="H46">
        <v>0</v>
      </c>
      <c r="I46">
        <v>-1.7</v>
      </c>
      <c r="J46">
        <v>-2.2000000000000002</v>
      </c>
      <c r="K46">
        <v>-1.3</v>
      </c>
      <c r="L46">
        <v>-1.4</v>
      </c>
      <c r="M46">
        <v>0.5</v>
      </c>
      <c r="N46">
        <v>-0.6</v>
      </c>
      <c r="O46">
        <v>-0.2</v>
      </c>
      <c r="P46">
        <v>-0.5</v>
      </c>
      <c r="Q46">
        <v>0.4</v>
      </c>
      <c r="R46">
        <v>-0.5</v>
      </c>
      <c r="S46">
        <v>0.9</v>
      </c>
      <c r="T46">
        <v>-1.2</v>
      </c>
      <c r="U46">
        <v>-2</v>
      </c>
      <c r="V46">
        <v>0</v>
      </c>
      <c r="W46">
        <v>-0.3</v>
      </c>
      <c r="X46">
        <v>0.6</v>
      </c>
      <c r="Y46">
        <v>0.2</v>
      </c>
      <c r="Z46">
        <v>0.6</v>
      </c>
      <c r="AA46">
        <v>0.3</v>
      </c>
      <c r="AB46">
        <v>-1.5</v>
      </c>
      <c r="AC46">
        <v>1.4</v>
      </c>
      <c r="AD46">
        <v>0.8</v>
      </c>
      <c r="AE46">
        <v>-0.9</v>
      </c>
      <c r="AF46">
        <v>-2.4</v>
      </c>
      <c r="AG46">
        <v>0.9</v>
      </c>
      <c r="AH46">
        <v>-0.7</v>
      </c>
      <c r="AI46">
        <v>-1.6</v>
      </c>
      <c r="AJ46">
        <v>-1.3</v>
      </c>
      <c r="AK46">
        <v>0.9</v>
      </c>
      <c r="AL46">
        <v>-1</v>
      </c>
      <c r="AM46">
        <v>-1.9</v>
      </c>
      <c r="AN46">
        <v>-1.8</v>
      </c>
      <c r="AO46">
        <v>-1.7</v>
      </c>
      <c r="AP46">
        <v>1.5</v>
      </c>
      <c r="AQ46">
        <v>-0.3</v>
      </c>
      <c r="AR46">
        <v>0.8</v>
      </c>
      <c r="AS46">
        <v>-1.5</v>
      </c>
      <c r="AT46">
        <v>-1.7</v>
      </c>
      <c r="AU46">
        <v>-0.5</v>
      </c>
      <c r="AV46">
        <v>-0.8</v>
      </c>
      <c r="AW46">
        <v>0.2</v>
      </c>
      <c r="AX46">
        <v>-1.8</v>
      </c>
      <c r="AY46">
        <v>-0.1</v>
      </c>
      <c r="BB46">
        <f t="shared" si="5"/>
        <v>2.635652325628228E-3</v>
      </c>
      <c r="BC46">
        <f t="shared" si="6"/>
        <v>-1.4021117390226501</v>
      </c>
      <c r="BD46">
        <f t="shared" si="7"/>
        <v>0.65852636204244974</v>
      </c>
      <c r="BE46">
        <f t="shared" si="8"/>
        <v>-0.81088800662648886</v>
      </c>
      <c r="BF46">
        <f t="shared" si="9"/>
        <v>-0.63998460638894517</v>
      </c>
      <c r="BG46">
        <f t="shared" si="10"/>
        <v>0.73720829658568821</v>
      </c>
      <c r="BH46">
        <f t="shared" si="11"/>
        <v>-0.49997245981902172</v>
      </c>
    </row>
    <row r="47" spans="1:60" x14ac:dyDescent="0.3">
      <c r="A47">
        <v>1925</v>
      </c>
      <c r="B47">
        <v>-1.55</v>
      </c>
      <c r="C47">
        <v>4.4000000000000004</v>
      </c>
      <c r="D47">
        <v>2.6</v>
      </c>
      <c r="E47">
        <v>0.6</v>
      </c>
      <c r="F47">
        <v>-2.1</v>
      </c>
      <c r="G47">
        <v>-3</v>
      </c>
      <c r="H47">
        <v>-1.9</v>
      </c>
      <c r="I47">
        <v>-2.8</v>
      </c>
      <c r="J47">
        <v>-1.4</v>
      </c>
      <c r="K47">
        <v>1.1000000000000001</v>
      </c>
      <c r="L47">
        <v>2.2000000000000002</v>
      </c>
      <c r="M47">
        <v>-2.9</v>
      </c>
      <c r="N47">
        <v>-0.9</v>
      </c>
      <c r="O47">
        <v>-2.2000000000000002</v>
      </c>
      <c r="P47">
        <v>-1.7</v>
      </c>
      <c r="Q47">
        <v>-2.6</v>
      </c>
      <c r="R47">
        <v>0</v>
      </c>
      <c r="S47">
        <v>1.2</v>
      </c>
      <c r="T47">
        <v>-2.7</v>
      </c>
      <c r="U47">
        <v>-1.3</v>
      </c>
      <c r="V47">
        <v>-3.8</v>
      </c>
      <c r="W47">
        <v>-3.4</v>
      </c>
      <c r="X47">
        <v>-3.1</v>
      </c>
      <c r="Y47">
        <v>-1.8</v>
      </c>
      <c r="Z47">
        <v>1.8</v>
      </c>
      <c r="AA47">
        <v>-3.2</v>
      </c>
      <c r="AB47">
        <v>0.8</v>
      </c>
      <c r="AC47">
        <v>-2.8</v>
      </c>
      <c r="AD47">
        <v>-2.6</v>
      </c>
      <c r="AE47">
        <v>-3.2</v>
      </c>
      <c r="AF47">
        <v>-2.4</v>
      </c>
      <c r="AG47">
        <v>-1</v>
      </c>
      <c r="AH47">
        <v>-2.2000000000000002</v>
      </c>
      <c r="AI47">
        <v>-3</v>
      </c>
      <c r="AJ47">
        <v>-2.2999999999999998</v>
      </c>
      <c r="AK47">
        <v>-1.5</v>
      </c>
      <c r="AL47">
        <v>-1.2</v>
      </c>
      <c r="AM47">
        <v>-2.1</v>
      </c>
      <c r="AN47">
        <v>-2.7</v>
      </c>
      <c r="AO47">
        <v>1.9</v>
      </c>
      <c r="AP47">
        <v>-2.8</v>
      </c>
      <c r="AQ47">
        <v>1.4</v>
      </c>
      <c r="AR47">
        <v>-1</v>
      </c>
      <c r="AS47">
        <v>-1.9</v>
      </c>
      <c r="AT47">
        <v>-0.5</v>
      </c>
      <c r="AU47">
        <v>-3.1</v>
      </c>
      <c r="AV47">
        <v>-0.8</v>
      </c>
      <c r="AW47">
        <v>-2.9</v>
      </c>
      <c r="AX47">
        <v>-0.8</v>
      </c>
      <c r="AY47">
        <v>-2.7</v>
      </c>
      <c r="BA47">
        <f t="shared" ref="BA47:BA110" si="12">SUMPRODUCT($C47:$AY47,$C$8:$AY$8)</f>
        <v>4.4000000000000004</v>
      </c>
      <c r="BB47">
        <f t="shared" si="5"/>
        <v>-2.5918387158828082</v>
      </c>
      <c r="BC47">
        <f t="shared" si="6"/>
        <v>-2.5264797098003107</v>
      </c>
      <c r="BD47">
        <f t="shared" si="7"/>
        <v>-2.8713870927442455</v>
      </c>
      <c r="BE47">
        <f t="shared" si="8"/>
        <v>-0.99038220640859809</v>
      </c>
      <c r="BF47">
        <f t="shared" si="9"/>
        <v>1.2304216735679367</v>
      </c>
      <c r="BG47">
        <f t="shared" si="10"/>
        <v>-1.4011766535225503</v>
      </c>
      <c r="BH47">
        <f t="shared" si="11"/>
        <v>-2.0716937939877895</v>
      </c>
    </row>
    <row r="48" spans="1:60" x14ac:dyDescent="0.3">
      <c r="A48">
        <v>1926</v>
      </c>
      <c r="B48">
        <v>-0.38</v>
      </c>
      <c r="C48">
        <v>5.2</v>
      </c>
      <c r="D48">
        <v>0.8</v>
      </c>
      <c r="E48">
        <v>0.5</v>
      </c>
      <c r="F48">
        <v>1.5</v>
      </c>
      <c r="G48">
        <v>0.6</v>
      </c>
      <c r="H48">
        <v>0.6</v>
      </c>
      <c r="I48">
        <v>-1.7</v>
      </c>
      <c r="J48">
        <v>-1.2</v>
      </c>
      <c r="K48">
        <v>-0.3</v>
      </c>
      <c r="L48">
        <v>0.6</v>
      </c>
      <c r="M48">
        <v>-2.5</v>
      </c>
      <c r="N48">
        <v>-0.1</v>
      </c>
      <c r="O48">
        <v>-2.1</v>
      </c>
      <c r="P48">
        <v>-1</v>
      </c>
      <c r="Q48">
        <v>-0.8</v>
      </c>
      <c r="R48">
        <v>0.2</v>
      </c>
      <c r="S48">
        <v>0.9</v>
      </c>
      <c r="T48">
        <v>-1.6</v>
      </c>
      <c r="U48">
        <v>-1</v>
      </c>
      <c r="V48">
        <v>-1.2</v>
      </c>
      <c r="W48">
        <v>-3.1</v>
      </c>
      <c r="X48">
        <v>-4.4000000000000004</v>
      </c>
      <c r="Y48">
        <v>-1.6</v>
      </c>
      <c r="Z48">
        <v>0.8</v>
      </c>
      <c r="AA48">
        <v>-2.1</v>
      </c>
      <c r="AB48">
        <v>0.7</v>
      </c>
      <c r="AC48">
        <v>-4</v>
      </c>
      <c r="AD48">
        <v>-1.5</v>
      </c>
      <c r="AE48">
        <v>-1.5</v>
      </c>
      <c r="AF48">
        <v>-1.9</v>
      </c>
      <c r="AG48">
        <v>1.6</v>
      </c>
      <c r="AH48">
        <v>1.3</v>
      </c>
      <c r="AI48">
        <v>-1.6</v>
      </c>
      <c r="AJ48">
        <v>-0.4</v>
      </c>
      <c r="AK48">
        <v>0.1</v>
      </c>
      <c r="AL48">
        <v>-0.3</v>
      </c>
      <c r="AM48">
        <v>-1</v>
      </c>
      <c r="AN48">
        <v>-1.7</v>
      </c>
      <c r="AO48">
        <v>0.7</v>
      </c>
      <c r="AP48">
        <v>-2.6</v>
      </c>
      <c r="AQ48">
        <v>0.8</v>
      </c>
      <c r="AR48">
        <v>1.1000000000000001</v>
      </c>
      <c r="AS48">
        <v>1</v>
      </c>
      <c r="AT48">
        <v>-0.2</v>
      </c>
      <c r="AU48">
        <v>-1.6</v>
      </c>
      <c r="AV48">
        <v>-0.4</v>
      </c>
      <c r="AW48">
        <v>-3.7</v>
      </c>
      <c r="AX48">
        <v>0.3</v>
      </c>
      <c r="AY48">
        <v>0</v>
      </c>
      <c r="BA48">
        <f t="shared" si="12"/>
        <v>5.2</v>
      </c>
      <c r="BB48">
        <f t="shared" si="5"/>
        <v>-2.5594257619748495</v>
      </c>
      <c r="BC48">
        <f t="shared" si="6"/>
        <v>-1.1464172784166511</v>
      </c>
      <c r="BD48">
        <f t="shared" si="7"/>
        <v>-1.9255905019967001</v>
      </c>
      <c r="BE48">
        <f t="shared" si="8"/>
        <v>-0.25967104216225922</v>
      </c>
      <c r="BF48">
        <f t="shared" si="9"/>
        <v>0.49608616444513387</v>
      </c>
      <c r="BG48">
        <f t="shared" si="10"/>
        <v>0.55588994900277222</v>
      </c>
      <c r="BH48">
        <f t="shared" si="11"/>
        <v>1.085603188249523</v>
      </c>
    </row>
    <row r="49" spans="1:60" x14ac:dyDescent="0.3">
      <c r="A49">
        <v>1927</v>
      </c>
      <c r="B49">
        <v>1.53</v>
      </c>
      <c r="C49">
        <v>-5.4</v>
      </c>
      <c r="D49">
        <v>3.6</v>
      </c>
      <c r="E49">
        <v>3.5</v>
      </c>
      <c r="F49">
        <v>0.7</v>
      </c>
      <c r="G49">
        <v>-0.6</v>
      </c>
      <c r="H49">
        <v>1.2</v>
      </c>
      <c r="I49">
        <v>1.9</v>
      </c>
      <c r="J49">
        <v>1.7</v>
      </c>
      <c r="K49">
        <v>0.6</v>
      </c>
      <c r="L49">
        <v>2.8</v>
      </c>
      <c r="M49">
        <v>2.1</v>
      </c>
      <c r="N49">
        <v>1.1000000000000001</v>
      </c>
      <c r="O49">
        <v>3.2</v>
      </c>
      <c r="P49">
        <v>3.6</v>
      </c>
      <c r="Q49">
        <v>1.6</v>
      </c>
      <c r="R49">
        <v>3.1</v>
      </c>
      <c r="S49">
        <v>3.4</v>
      </c>
      <c r="T49">
        <v>2.2000000000000002</v>
      </c>
      <c r="U49">
        <v>2.1</v>
      </c>
      <c r="V49">
        <v>1.9</v>
      </c>
      <c r="W49">
        <v>2</v>
      </c>
      <c r="X49">
        <v>-0.3</v>
      </c>
      <c r="Y49">
        <v>2.7</v>
      </c>
      <c r="Z49">
        <v>3.7</v>
      </c>
      <c r="AA49">
        <v>-1.1000000000000001</v>
      </c>
      <c r="AB49">
        <v>2.1</v>
      </c>
      <c r="AC49">
        <v>-1.5</v>
      </c>
      <c r="AD49">
        <v>1.3</v>
      </c>
      <c r="AE49">
        <v>2.2000000000000002</v>
      </c>
      <c r="AF49">
        <v>1.5</v>
      </c>
      <c r="AG49">
        <v>1.6</v>
      </c>
      <c r="AH49">
        <v>1.2</v>
      </c>
      <c r="AI49">
        <v>2.1</v>
      </c>
      <c r="AJ49">
        <v>3.2</v>
      </c>
      <c r="AK49">
        <v>2.8</v>
      </c>
      <c r="AL49">
        <v>0.3</v>
      </c>
      <c r="AM49">
        <v>2.5</v>
      </c>
      <c r="AN49">
        <v>2.1</v>
      </c>
      <c r="AO49">
        <v>2.2999999999999998</v>
      </c>
      <c r="AP49">
        <v>-0.3</v>
      </c>
      <c r="AQ49">
        <v>3</v>
      </c>
      <c r="AR49">
        <v>3.2</v>
      </c>
      <c r="AS49">
        <v>1.3</v>
      </c>
      <c r="AT49">
        <v>2.1</v>
      </c>
      <c r="AU49">
        <v>2.1</v>
      </c>
      <c r="AV49">
        <v>-0.4</v>
      </c>
      <c r="AW49">
        <v>1.1000000000000001</v>
      </c>
      <c r="AX49">
        <v>2.7</v>
      </c>
      <c r="AY49">
        <v>1.3</v>
      </c>
      <c r="BA49">
        <f t="shared" si="12"/>
        <v>-5.4</v>
      </c>
      <c r="BB49">
        <f t="shared" si="5"/>
        <v>1.9884139112695782</v>
      </c>
      <c r="BC49">
        <f t="shared" si="6"/>
        <v>2.2089635074902483</v>
      </c>
      <c r="BD49">
        <f t="shared" si="7"/>
        <v>-0.12978120301723584</v>
      </c>
      <c r="BE49">
        <f t="shared" si="8"/>
        <v>0.379975273077441</v>
      </c>
      <c r="BF49">
        <f t="shared" si="9"/>
        <v>2.7414052338277588</v>
      </c>
      <c r="BG49">
        <f t="shared" si="10"/>
        <v>2.815491106462483</v>
      </c>
      <c r="BH49">
        <f t="shared" si="11"/>
        <v>0.79135850321302104</v>
      </c>
    </row>
    <row r="50" spans="1:60" x14ac:dyDescent="0.3">
      <c r="A50">
        <v>1928</v>
      </c>
      <c r="B50">
        <v>-0.24</v>
      </c>
      <c r="C50">
        <v>0.6</v>
      </c>
      <c r="D50">
        <v>0.1</v>
      </c>
      <c r="E50">
        <v>-0.2</v>
      </c>
      <c r="F50">
        <v>0.3</v>
      </c>
      <c r="G50">
        <v>-0.6</v>
      </c>
      <c r="H50">
        <v>-0.5</v>
      </c>
      <c r="I50">
        <v>-0.5</v>
      </c>
      <c r="J50">
        <v>-0.7</v>
      </c>
      <c r="K50">
        <v>-0.5</v>
      </c>
      <c r="L50">
        <v>0</v>
      </c>
      <c r="M50">
        <v>-0.2</v>
      </c>
      <c r="N50">
        <v>0.3</v>
      </c>
      <c r="O50">
        <v>-0.6</v>
      </c>
      <c r="P50">
        <v>-0.4</v>
      </c>
      <c r="Q50">
        <v>-0.5</v>
      </c>
      <c r="R50">
        <v>-0.4</v>
      </c>
      <c r="S50">
        <v>0</v>
      </c>
      <c r="T50">
        <v>-0.6</v>
      </c>
      <c r="U50">
        <v>-0.6</v>
      </c>
      <c r="V50">
        <v>-2.1</v>
      </c>
      <c r="W50">
        <v>-0.7</v>
      </c>
      <c r="X50">
        <v>0</v>
      </c>
      <c r="Y50">
        <v>-0.5</v>
      </c>
      <c r="Z50">
        <v>-0.1</v>
      </c>
      <c r="AA50">
        <v>-0.3</v>
      </c>
      <c r="AB50">
        <v>-0.2</v>
      </c>
      <c r="AC50">
        <v>-0.1</v>
      </c>
      <c r="AD50">
        <v>-0.8</v>
      </c>
      <c r="AE50">
        <v>-0.7</v>
      </c>
      <c r="AF50">
        <v>-0.8</v>
      </c>
      <c r="AG50">
        <v>-0.4</v>
      </c>
      <c r="AH50">
        <v>0.3</v>
      </c>
      <c r="AI50">
        <v>-0.5</v>
      </c>
      <c r="AJ50">
        <v>-0.1</v>
      </c>
      <c r="AK50">
        <v>0.4</v>
      </c>
      <c r="AL50">
        <v>-0.4</v>
      </c>
      <c r="AM50">
        <v>-0.2</v>
      </c>
      <c r="AN50">
        <v>-0.9</v>
      </c>
      <c r="AO50">
        <v>0.1</v>
      </c>
      <c r="AP50">
        <v>-0.6</v>
      </c>
      <c r="AQ50">
        <v>-0.4</v>
      </c>
      <c r="AR50">
        <v>-0.2</v>
      </c>
      <c r="AS50">
        <v>0.6</v>
      </c>
      <c r="AT50">
        <v>-0.8</v>
      </c>
      <c r="AU50">
        <v>-0.8</v>
      </c>
      <c r="AV50">
        <v>-0.1</v>
      </c>
      <c r="AW50">
        <v>-0.1</v>
      </c>
      <c r="AX50">
        <v>-0.8</v>
      </c>
      <c r="AY50">
        <v>-0.5</v>
      </c>
      <c r="BA50">
        <f t="shared" si="12"/>
        <v>0.6</v>
      </c>
      <c r="BB50">
        <f t="shared" si="5"/>
        <v>-0.31816705512881877</v>
      </c>
      <c r="BC50">
        <f t="shared" si="6"/>
        <v>-0.76520942845434259</v>
      </c>
      <c r="BD50">
        <f t="shared" si="7"/>
        <v>-0.44382530704380674</v>
      </c>
      <c r="BE50">
        <f t="shared" si="8"/>
        <v>-8.2610771308609166E-2</v>
      </c>
      <c r="BF50">
        <f t="shared" si="9"/>
        <v>-0.21367505558803995</v>
      </c>
      <c r="BG50">
        <f t="shared" si="10"/>
        <v>-0.15958803763930696</v>
      </c>
      <c r="BH50">
        <f t="shared" si="11"/>
        <v>-0.11288822183688638</v>
      </c>
    </row>
    <row r="51" spans="1:60" x14ac:dyDescent="0.3">
      <c r="A51">
        <v>1929</v>
      </c>
      <c r="B51">
        <v>-1.64</v>
      </c>
      <c r="C51">
        <v>4.0999999999999996</v>
      </c>
      <c r="D51">
        <v>-0.5</v>
      </c>
      <c r="E51">
        <v>-1.8</v>
      </c>
      <c r="F51">
        <v>-0.8</v>
      </c>
      <c r="G51">
        <v>0.6</v>
      </c>
      <c r="H51">
        <v>-3.6</v>
      </c>
      <c r="I51">
        <v>-0.5</v>
      </c>
      <c r="J51">
        <v>-0.6</v>
      </c>
      <c r="K51">
        <v>0.1</v>
      </c>
      <c r="L51">
        <v>-0.3</v>
      </c>
      <c r="M51">
        <v>-2.5</v>
      </c>
      <c r="N51">
        <v>-2.1</v>
      </c>
      <c r="O51">
        <v>-2.6</v>
      </c>
      <c r="P51">
        <v>-2.6</v>
      </c>
      <c r="Q51">
        <v>-3.6</v>
      </c>
      <c r="R51">
        <v>-1.4</v>
      </c>
      <c r="S51">
        <v>-1.5</v>
      </c>
      <c r="T51">
        <v>-0.4</v>
      </c>
      <c r="U51">
        <v>-0.5</v>
      </c>
      <c r="V51">
        <v>-0.4</v>
      </c>
      <c r="W51">
        <v>-1.9</v>
      </c>
      <c r="X51">
        <v>-2.2000000000000002</v>
      </c>
      <c r="Y51">
        <v>-2.5</v>
      </c>
      <c r="Z51">
        <v>-1.2</v>
      </c>
      <c r="AA51">
        <v>-1.6</v>
      </c>
      <c r="AB51">
        <v>-0.4</v>
      </c>
      <c r="AC51">
        <v>-1.7</v>
      </c>
      <c r="AD51">
        <v>-3.6</v>
      </c>
      <c r="AE51">
        <v>-0.1</v>
      </c>
      <c r="AF51">
        <v>-0.7</v>
      </c>
      <c r="AG51">
        <v>-2.2999999999999998</v>
      </c>
      <c r="AH51">
        <v>-0.2</v>
      </c>
      <c r="AI51">
        <v>-0.4</v>
      </c>
      <c r="AJ51">
        <v>-1.8</v>
      </c>
      <c r="AK51">
        <v>-2.8</v>
      </c>
      <c r="AL51">
        <v>-1.3</v>
      </c>
      <c r="AM51">
        <v>-0.7</v>
      </c>
      <c r="AN51">
        <v>-0.7</v>
      </c>
      <c r="AO51">
        <v>-0.4</v>
      </c>
      <c r="AP51">
        <v>-2.8</v>
      </c>
      <c r="AQ51">
        <v>-1.2</v>
      </c>
      <c r="AR51">
        <v>-2</v>
      </c>
      <c r="AS51">
        <v>-1.4</v>
      </c>
      <c r="AT51">
        <v>-0.5</v>
      </c>
      <c r="AU51">
        <v>0</v>
      </c>
      <c r="AV51">
        <v>-0.5</v>
      </c>
      <c r="AW51">
        <v>-1.9</v>
      </c>
      <c r="AX51">
        <v>-0.8</v>
      </c>
      <c r="AY51">
        <v>-3.4</v>
      </c>
      <c r="BA51">
        <f t="shared" si="12"/>
        <v>4.0999999999999996</v>
      </c>
      <c r="BB51">
        <f t="shared" si="5"/>
        <v>-2.2544908759858813</v>
      </c>
      <c r="BC51">
        <f t="shared" si="6"/>
        <v>-0.50624870356223151</v>
      </c>
      <c r="BD51">
        <f t="shared" si="7"/>
        <v>-2.5181841875131927</v>
      </c>
      <c r="BE51">
        <f t="shared" si="8"/>
        <v>-1.3528617536529335</v>
      </c>
      <c r="BF51">
        <f t="shared" si="9"/>
        <v>-0.81136939495550975</v>
      </c>
      <c r="BG51">
        <f t="shared" si="10"/>
        <v>-2.4511799334776514</v>
      </c>
      <c r="BH51">
        <f t="shared" si="11"/>
        <v>-1.146094831480321</v>
      </c>
    </row>
    <row r="52" spans="1:60" x14ac:dyDescent="0.3">
      <c r="A52">
        <v>1930</v>
      </c>
      <c r="B52">
        <v>-0.71</v>
      </c>
      <c r="C52">
        <v>-1.7</v>
      </c>
      <c r="D52">
        <v>-0.4</v>
      </c>
      <c r="E52">
        <v>-0.3</v>
      </c>
      <c r="F52">
        <v>-2</v>
      </c>
      <c r="G52">
        <v>-1.5</v>
      </c>
      <c r="H52">
        <v>-1.4</v>
      </c>
      <c r="I52">
        <v>0.5</v>
      </c>
      <c r="J52">
        <v>0.6</v>
      </c>
      <c r="K52">
        <v>-1.4</v>
      </c>
      <c r="L52">
        <v>-0.9</v>
      </c>
      <c r="M52">
        <v>1.4</v>
      </c>
      <c r="N52">
        <v>-2.4</v>
      </c>
      <c r="O52">
        <v>0.2</v>
      </c>
      <c r="P52">
        <v>-0.4</v>
      </c>
      <c r="Q52">
        <v>0</v>
      </c>
      <c r="R52">
        <v>0</v>
      </c>
      <c r="S52">
        <v>-0.7</v>
      </c>
      <c r="T52">
        <v>0.6</v>
      </c>
      <c r="U52">
        <v>0.7</v>
      </c>
      <c r="V52">
        <v>1.6</v>
      </c>
      <c r="W52">
        <v>0.7</v>
      </c>
      <c r="X52">
        <v>0.1</v>
      </c>
      <c r="Y52">
        <v>0.3</v>
      </c>
      <c r="Z52">
        <v>-0.5</v>
      </c>
      <c r="AA52">
        <v>-1.6</v>
      </c>
      <c r="AB52">
        <v>-0.4</v>
      </c>
      <c r="AC52">
        <v>-0.9</v>
      </c>
      <c r="AD52">
        <v>0</v>
      </c>
      <c r="AE52">
        <v>0.9</v>
      </c>
      <c r="AF52">
        <v>0.1</v>
      </c>
      <c r="AG52">
        <v>-1.1000000000000001</v>
      </c>
      <c r="AH52">
        <v>-2.2000000000000002</v>
      </c>
      <c r="AI52">
        <v>1.1000000000000001</v>
      </c>
      <c r="AJ52">
        <v>-0.4</v>
      </c>
      <c r="AK52">
        <v>0.7</v>
      </c>
      <c r="AL52">
        <v>-1.6</v>
      </c>
      <c r="AM52">
        <v>0.6</v>
      </c>
      <c r="AN52">
        <v>0.8</v>
      </c>
      <c r="AO52">
        <v>-0.8</v>
      </c>
      <c r="AP52">
        <v>-0.7</v>
      </c>
      <c r="AQ52">
        <v>-0.2</v>
      </c>
      <c r="AR52">
        <v>-0.2</v>
      </c>
      <c r="AS52">
        <v>-2.9</v>
      </c>
      <c r="AT52">
        <v>0.1</v>
      </c>
      <c r="AU52">
        <v>1.3</v>
      </c>
      <c r="AV52">
        <v>-1.3</v>
      </c>
      <c r="AW52">
        <v>0.9</v>
      </c>
      <c r="AX52">
        <v>-0.6</v>
      </c>
      <c r="AY52">
        <v>-1.4</v>
      </c>
      <c r="BA52">
        <f t="shared" si="12"/>
        <v>-1.7</v>
      </c>
      <c r="BB52">
        <f t="shared" si="5"/>
        <v>0.39259901311227524</v>
      </c>
      <c r="BC52">
        <f t="shared" si="6"/>
        <v>0.76025539191629965</v>
      </c>
      <c r="BD52">
        <f t="shared" si="7"/>
        <v>-1.0424140471195391</v>
      </c>
      <c r="BE52">
        <f t="shared" si="8"/>
        <v>-1.7884293507754705</v>
      </c>
      <c r="BF52">
        <f t="shared" si="9"/>
        <v>-0.52537618882829562</v>
      </c>
      <c r="BG52">
        <f t="shared" si="10"/>
        <v>-1.0260428435024088E-2</v>
      </c>
      <c r="BH52">
        <f t="shared" si="11"/>
        <v>-1.7766083319976105</v>
      </c>
    </row>
    <row r="53" spans="1:60" x14ac:dyDescent="0.3">
      <c r="A53">
        <v>1931</v>
      </c>
      <c r="B53">
        <v>2.48</v>
      </c>
      <c r="C53">
        <v>0.7</v>
      </c>
      <c r="D53">
        <v>4.7</v>
      </c>
      <c r="E53">
        <v>5.2</v>
      </c>
      <c r="F53">
        <v>-0.8</v>
      </c>
      <c r="G53">
        <v>-2.1</v>
      </c>
      <c r="H53">
        <v>0.7</v>
      </c>
      <c r="I53">
        <v>3.9</v>
      </c>
      <c r="J53">
        <v>4.2</v>
      </c>
      <c r="K53">
        <v>1.4</v>
      </c>
      <c r="L53">
        <v>3.7</v>
      </c>
      <c r="M53">
        <v>5.9</v>
      </c>
      <c r="N53">
        <v>-1.6</v>
      </c>
      <c r="O53">
        <v>5.9</v>
      </c>
      <c r="P53">
        <v>5.4</v>
      </c>
      <c r="Q53">
        <v>4.9000000000000004</v>
      </c>
      <c r="R53">
        <v>5.6</v>
      </c>
      <c r="S53">
        <v>4.2</v>
      </c>
      <c r="T53">
        <v>3.6</v>
      </c>
      <c r="U53">
        <v>4.5</v>
      </c>
      <c r="V53">
        <v>2.8</v>
      </c>
      <c r="W53">
        <v>5.7</v>
      </c>
      <c r="X53">
        <v>5.5</v>
      </c>
      <c r="Y53">
        <v>5.9</v>
      </c>
      <c r="Z53">
        <v>4.5</v>
      </c>
      <c r="AA53">
        <v>-0.2</v>
      </c>
      <c r="AB53">
        <v>3.6</v>
      </c>
      <c r="AC53">
        <v>3.3</v>
      </c>
      <c r="AD53">
        <v>3.4</v>
      </c>
      <c r="AE53">
        <v>3.5</v>
      </c>
      <c r="AF53">
        <v>4.5</v>
      </c>
      <c r="AG53">
        <v>1.1000000000000001</v>
      </c>
      <c r="AH53">
        <v>-1.6</v>
      </c>
      <c r="AI53">
        <v>4.7</v>
      </c>
      <c r="AJ53">
        <v>5.0999999999999996</v>
      </c>
      <c r="AK53">
        <v>5.4</v>
      </c>
      <c r="AL53">
        <v>-1.9</v>
      </c>
      <c r="AM53">
        <v>5</v>
      </c>
      <c r="AN53">
        <v>3.4</v>
      </c>
      <c r="AO53">
        <v>3.7</v>
      </c>
      <c r="AP53">
        <v>3.4</v>
      </c>
      <c r="AQ53">
        <v>5.4</v>
      </c>
      <c r="AR53">
        <v>4.4000000000000004</v>
      </c>
      <c r="AS53">
        <v>-0.6</v>
      </c>
      <c r="AT53">
        <v>4.4000000000000004</v>
      </c>
      <c r="AU53">
        <v>3.9</v>
      </c>
      <c r="AV53">
        <v>-1.8</v>
      </c>
      <c r="AW53">
        <v>5.9</v>
      </c>
      <c r="AX53">
        <v>5.0999999999999996</v>
      </c>
      <c r="AY53">
        <v>0.1</v>
      </c>
      <c r="BA53">
        <f t="shared" si="12"/>
        <v>0.7</v>
      </c>
      <c r="BB53">
        <f t="shared" si="5"/>
        <v>5.6903058188797084</v>
      </c>
      <c r="BC53">
        <f t="shared" si="6"/>
        <v>4.3349873771229959</v>
      </c>
      <c r="BD53">
        <f t="shared" si="7"/>
        <v>1.5664862384925882</v>
      </c>
      <c r="BE53">
        <f t="shared" si="8"/>
        <v>-1.7717227646821203</v>
      </c>
      <c r="BF53">
        <f t="shared" si="9"/>
        <v>4.1623156843792639</v>
      </c>
      <c r="BG53">
        <f t="shared" si="10"/>
        <v>4.6660019290995187</v>
      </c>
      <c r="BH53">
        <f t="shared" si="11"/>
        <v>-0.63673452139828357</v>
      </c>
    </row>
    <row r="54" spans="1:60" x14ac:dyDescent="0.3">
      <c r="A54">
        <v>1932</v>
      </c>
      <c r="B54">
        <v>-0.96</v>
      </c>
      <c r="C54">
        <v>-2.4</v>
      </c>
      <c r="D54">
        <v>-2.2999999999999998</v>
      </c>
      <c r="E54">
        <v>-2.1</v>
      </c>
      <c r="F54">
        <v>0.6</v>
      </c>
      <c r="G54">
        <v>1.9</v>
      </c>
      <c r="H54">
        <v>-0.2</v>
      </c>
      <c r="I54">
        <v>-0.1</v>
      </c>
      <c r="J54">
        <v>-0.2</v>
      </c>
      <c r="K54">
        <v>-1.4</v>
      </c>
      <c r="L54">
        <v>-1.5</v>
      </c>
      <c r="M54">
        <v>-3</v>
      </c>
      <c r="N54">
        <v>0.4</v>
      </c>
      <c r="O54">
        <v>-2.8</v>
      </c>
      <c r="P54">
        <v>-2.2000000000000002</v>
      </c>
      <c r="Q54">
        <v>-2.1</v>
      </c>
      <c r="R54">
        <v>-1.2</v>
      </c>
      <c r="S54">
        <v>-2.5</v>
      </c>
      <c r="T54">
        <v>-0.1</v>
      </c>
      <c r="U54">
        <v>-0.4</v>
      </c>
      <c r="V54">
        <v>0.4</v>
      </c>
      <c r="W54">
        <v>-1.8</v>
      </c>
      <c r="X54">
        <v>-2.8</v>
      </c>
      <c r="Y54">
        <v>-2.9</v>
      </c>
      <c r="Z54">
        <v>-2.7</v>
      </c>
      <c r="AA54">
        <v>-0.4</v>
      </c>
      <c r="AB54">
        <v>-0.5</v>
      </c>
      <c r="AC54">
        <v>-2.8</v>
      </c>
      <c r="AD54">
        <v>-1.4</v>
      </c>
      <c r="AE54">
        <v>0.2</v>
      </c>
      <c r="AF54">
        <v>-0.4</v>
      </c>
      <c r="AG54">
        <v>-1.2</v>
      </c>
      <c r="AH54">
        <v>1.5</v>
      </c>
      <c r="AI54">
        <v>-0.1</v>
      </c>
      <c r="AJ54">
        <v>-0.8</v>
      </c>
      <c r="AK54">
        <v>-1.7</v>
      </c>
      <c r="AL54">
        <v>1.6</v>
      </c>
      <c r="AM54">
        <v>-0.2</v>
      </c>
      <c r="AN54">
        <v>-0.1</v>
      </c>
      <c r="AO54">
        <v>-0.8</v>
      </c>
      <c r="AP54">
        <v>-1.5</v>
      </c>
      <c r="AQ54">
        <v>-1.7</v>
      </c>
      <c r="AR54">
        <v>-3</v>
      </c>
      <c r="AS54">
        <v>0.3</v>
      </c>
      <c r="AT54">
        <v>-0.5</v>
      </c>
      <c r="AU54">
        <v>0.2</v>
      </c>
      <c r="AV54">
        <v>1.3</v>
      </c>
      <c r="AW54">
        <v>-2.7</v>
      </c>
      <c r="AX54">
        <v>-0.5</v>
      </c>
      <c r="AY54">
        <v>-0.1</v>
      </c>
      <c r="BA54">
        <f t="shared" si="12"/>
        <v>-2.4</v>
      </c>
      <c r="BB54">
        <f t="shared" si="5"/>
        <v>-2.4709404959491081</v>
      </c>
      <c r="BC54">
        <f t="shared" si="6"/>
        <v>-9.2534542161421041E-2</v>
      </c>
      <c r="BD54">
        <f t="shared" si="7"/>
        <v>-1.0390584277116997</v>
      </c>
      <c r="BE54">
        <f t="shared" si="8"/>
        <v>1.1140045781529888</v>
      </c>
      <c r="BF54">
        <f t="shared" si="9"/>
        <v>-1.6056357720472707</v>
      </c>
      <c r="BG54">
        <f t="shared" si="10"/>
        <v>-2.604535327546035</v>
      </c>
      <c r="BH54">
        <f t="shared" si="11"/>
        <v>0.56414399580340102</v>
      </c>
    </row>
    <row r="55" spans="1:60" x14ac:dyDescent="0.3">
      <c r="A55">
        <v>1933</v>
      </c>
      <c r="B55">
        <v>1.6</v>
      </c>
      <c r="C55">
        <v>-1.6</v>
      </c>
      <c r="D55">
        <v>1.9</v>
      </c>
      <c r="E55">
        <v>2.2999999999999998</v>
      </c>
      <c r="F55">
        <v>2.7</v>
      </c>
      <c r="G55">
        <v>1.6</v>
      </c>
      <c r="H55">
        <v>3.3</v>
      </c>
      <c r="I55">
        <v>-1.6</v>
      </c>
      <c r="J55">
        <v>-0.5</v>
      </c>
      <c r="K55">
        <v>0</v>
      </c>
      <c r="L55">
        <v>1.2</v>
      </c>
      <c r="M55">
        <v>1.1000000000000001</v>
      </c>
      <c r="N55">
        <v>1.6</v>
      </c>
      <c r="O55">
        <v>0.9</v>
      </c>
      <c r="P55">
        <v>0.4</v>
      </c>
      <c r="Q55">
        <v>2.8</v>
      </c>
      <c r="R55">
        <v>0.9</v>
      </c>
      <c r="S55">
        <v>2.5</v>
      </c>
      <c r="T55">
        <v>-2</v>
      </c>
      <c r="U55">
        <v>-0.5</v>
      </c>
      <c r="V55">
        <v>-2.7</v>
      </c>
      <c r="W55">
        <v>-1.3</v>
      </c>
      <c r="X55">
        <v>-1</v>
      </c>
      <c r="Y55">
        <v>1.7</v>
      </c>
      <c r="Z55">
        <v>2.5</v>
      </c>
      <c r="AA55">
        <v>1.9</v>
      </c>
      <c r="AB55">
        <v>1.4</v>
      </c>
      <c r="AC55">
        <v>0.6</v>
      </c>
      <c r="AD55">
        <v>3</v>
      </c>
      <c r="AE55">
        <v>-2.4</v>
      </c>
      <c r="AF55">
        <v>-1.1000000000000001</v>
      </c>
      <c r="AG55">
        <v>2.5</v>
      </c>
      <c r="AH55">
        <v>2.7</v>
      </c>
      <c r="AI55">
        <v>-2.4</v>
      </c>
      <c r="AJ55">
        <v>-0.5</v>
      </c>
      <c r="AK55">
        <v>2.8</v>
      </c>
      <c r="AL55">
        <v>0.4</v>
      </c>
      <c r="AM55">
        <v>-1</v>
      </c>
      <c r="AN55">
        <v>-1.8</v>
      </c>
      <c r="AO55">
        <v>1.1000000000000001</v>
      </c>
      <c r="AP55">
        <v>2.6</v>
      </c>
      <c r="AQ55">
        <v>1.7</v>
      </c>
      <c r="AR55">
        <v>3.1</v>
      </c>
      <c r="AS55">
        <v>3.2</v>
      </c>
      <c r="AT55">
        <v>0.7</v>
      </c>
      <c r="AU55">
        <v>-2.6</v>
      </c>
      <c r="AV55">
        <v>-0.1</v>
      </c>
      <c r="AW55">
        <v>-0.6</v>
      </c>
      <c r="AX55">
        <v>0.2</v>
      </c>
      <c r="AY55">
        <v>3.5</v>
      </c>
      <c r="BA55">
        <f t="shared" si="12"/>
        <v>-1.6</v>
      </c>
      <c r="BB55">
        <f t="shared" si="5"/>
        <v>8.1737208709306564E-2</v>
      </c>
      <c r="BC55">
        <f t="shared" si="6"/>
        <v>-1.6234036740413946</v>
      </c>
      <c r="BD55">
        <f t="shared" si="7"/>
        <v>2.3377117859158325</v>
      </c>
      <c r="BE55">
        <f t="shared" si="8"/>
        <v>0.66908726645095229</v>
      </c>
      <c r="BF55">
        <f t="shared" si="9"/>
        <v>1.4809336006332463</v>
      </c>
      <c r="BG55">
        <f t="shared" si="10"/>
        <v>2.9904021224953894</v>
      </c>
      <c r="BH55">
        <f t="shared" si="11"/>
        <v>2.5654729188220378</v>
      </c>
    </row>
    <row r="56" spans="1:60" x14ac:dyDescent="0.3">
      <c r="A56">
        <v>1934</v>
      </c>
      <c r="B56">
        <v>1.57</v>
      </c>
      <c r="C56">
        <v>1.9</v>
      </c>
      <c r="D56">
        <v>1.2</v>
      </c>
      <c r="E56">
        <v>1.6</v>
      </c>
      <c r="F56">
        <v>1.1000000000000001</v>
      </c>
      <c r="G56">
        <v>0.9</v>
      </c>
      <c r="H56">
        <v>1.3</v>
      </c>
      <c r="I56">
        <v>0.5</v>
      </c>
      <c r="J56">
        <v>0.1</v>
      </c>
      <c r="K56">
        <v>0.5</v>
      </c>
      <c r="L56">
        <v>1.4</v>
      </c>
      <c r="M56">
        <v>1.8</v>
      </c>
      <c r="N56">
        <v>1.9</v>
      </c>
      <c r="O56">
        <v>1.5</v>
      </c>
      <c r="P56">
        <v>1.4</v>
      </c>
      <c r="Q56">
        <v>1.6</v>
      </c>
      <c r="R56">
        <v>1.5</v>
      </c>
      <c r="S56">
        <v>1.7</v>
      </c>
      <c r="T56">
        <v>0.4</v>
      </c>
      <c r="U56">
        <v>0.5</v>
      </c>
      <c r="V56">
        <v>0.9</v>
      </c>
      <c r="W56">
        <v>1.4</v>
      </c>
      <c r="X56">
        <v>1.9</v>
      </c>
      <c r="Y56">
        <v>1.2</v>
      </c>
      <c r="Z56">
        <v>1.7</v>
      </c>
      <c r="AA56">
        <v>1.7</v>
      </c>
      <c r="AB56">
        <v>1.1000000000000001</v>
      </c>
      <c r="AC56">
        <v>2.1</v>
      </c>
      <c r="AD56">
        <v>1.4</v>
      </c>
      <c r="AE56">
        <v>0.9</v>
      </c>
      <c r="AF56">
        <v>0.5</v>
      </c>
      <c r="AG56">
        <v>1.5</v>
      </c>
      <c r="AH56">
        <v>1.9</v>
      </c>
      <c r="AI56">
        <v>1.2</v>
      </c>
      <c r="AJ56">
        <v>1.7</v>
      </c>
      <c r="AK56">
        <v>1.6</v>
      </c>
      <c r="AL56">
        <v>1.7</v>
      </c>
      <c r="AM56">
        <v>1.2</v>
      </c>
      <c r="AN56">
        <v>0</v>
      </c>
      <c r="AO56">
        <v>1.4</v>
      </c>
      <c r="AP56">
        <v>1.6</v>
      </c>
      <c r="AQ56">
        <v>1.3</v>
      </c>
      <c r="AR56">
        <v>2.8</v>
      </c>
      <c r="AS56">
        <v>1.7</v>
      </c>
      <c r="AT56">
        <v>0.8</v>
      </c>
      <c r="AU56">
        <v>1.3</v>
      </c>
      <c r="AV56">
        <v>1.3</v>
      </c>
      <c r="AW56">
        <v>1.5</v>
      </c>
      <c r="AX56">
        <v>1.1000000000000001</v>
      </c>
      <c r="AY56">
        <v>1.7</v>
      </c>
      <c r="BA56">
        <f t="shared" si="12"/>
        <v>1.9</v>
      </c>
      <c r="BB56">
        <f t="shared" si="5"/>
        <v>1.5602196115974967</v>
      </c>
      <c r="BC56">
        <f t="shared" si="6"/>
        <v>1.0054812124033046</v>
      </c>
      <c r="BD56">
        <f t="shared" si="7"/>
        <v>1.6934774461192506</v>
      </c>
      <c r="BE56">
        <f t="shared" si="8"/>
        <v>1.6589883995642187</v>
      </c>
      <c r="BF56">
        <f t="shared" si="9"/>
        <v>1.2818916242049618</v>
      </c>
      <c r="BG56">
        <f t="shared" si="10"/>
        <v>2.3616084899815593</v>
      </c>
      <c r="BH56">
        <f t="shared" si="11"/>
        <v>1.3553403179506611</v>
      </c>
    </row>
    <row r="57" spans="1:60" x14ac:dyDescent="0.3">
      <c r="A57">
        <v>1935</v>
      </c>
      <c r="B57">
        <v>-0.85</v>
      </c>
      <c r="C57">
        <v>-0.2</v>
      </c>
      <c r="D57">
        <v>0.9</v>
      </c>
      <c r="E57">
        <v>-0.3</v>
      </c>
      <c r="F57">
        <v>-1</v>
      </c>
      <c r="G57">
        <v>-1.1000000000000001</v>
      </c>
      <c r="H57">
        <v>-0.5</v>
      </c>
      <c r="I57">
        <v>0.1</v>
      </c>
      <c r="J57">
        <v>-0.1</v>
      </c>
      <c r="K57">
        <v>0.1</v>
      </c>
      <c r="L57">
        <v>1.1000000000000001</v>
      </c>
      <c r="M57">
        <v>-1.4</v>
      </c>
      <c r="N57">
        <v>-1.3</v>
      </c>
      <c r="O57">
        <v>-0.7</v>
      </c>
      <c r="P57">
        <v>-0.6</v>
      </c>
      <c r="Q57">
        <v>-1.9</v>
      </c>
      <c r="R57">
        <v>0.3</v>
      </c>
      <c r="S57">
        <v>0.3</v>
      </c>
      <c r="T57">
        <v>0.2</v>
      </c>
      <c r="U57">
        <v>0.1</v>
      </c>
      <c r="V57">
        <v>-0.1</v>
      </c>
      <c r="W57">
        <v>-1.5</v>
      </c>
      <c r="X57">
        <v>-3.1</v>
      </c>
      <c r="Y57">
        <v>-1.5</v>
      </c>
      <c r="Z57">
        <v>0.5</v>
      </c>
      <c r="AA57">
        <v>-1.2</v>
      </c>
      <c r="AB57">
        <v>1</v>
      </c>
      <c r="AC57">
        <v>-3.5</v>
      </c>
      <c r="AD57">
        <v>-1.8</v>
      </c>
      <c r="AE57">
        <v>0.4</v>
      </c>
      <c r="AF57">
        <v>0</v>
      </c>
      <c r="AG57">
        <v>-0.5</v>
      </c>
      <c r="AH57">
        <v>-1.1000000000000001</v>
      </c>
      <c r="AI57">
        <v>-0.5</v>
      </c>
      <c r="AJ57">
        <v>-0.5</v>
      </c>
      <c r="AK57">
        <v>-1.9</v>
      </c>
      <c r="AL57">
        <v>-1.2</v>
      </c>
      <c r="AM57">
        <v>-0.1</v>
      </c>
      <c r="AN57">
        <v>-0.1</v>
      </c>
      <c r="AO57">
        <v>0.8</v>
      </c>
      <c r="AP57">
        <v>-1.6</v>
      </c>
      <c r="AQ57">
        <v>0.6</v>
      </c>
      <c r="AR57">
        <v>-0.8</v>
      </c>
      <c r="AS57">
        <v>-0.3</v>
      </c>
      <c r="AT57">
        <v>0.6</v>
      </c>
      <c r="AU57">
        <v>0.2</v>
      </c>
      <c r="AV57">
        <v>-1.2</v>
      </c>
      <c r="AW57">
        <v>-1.5</v>
      </c>
      <c r="AX57">
        <v>0.4</v>
      </c>
      <c r="AY57">
        <v>-0.9</v>
      </c>
      <c r="BA57">
        <f t="shared" si="12"/>
        <v>-0.2</v>
      </c>
      <c r="BB57">
        <f t="shared" si="5"/>
        <v>-1.5095563926256315</v>
      </c>
      <c r="BC57">
        <f t="shared" si="6"/>
        <v>-6.7618146587269834E-2</v>
      </c>
      <c r="BD57">
        <f t="shared" si="7"/>
        <v>-1.6437010248435164</v>
      </c>
      <c r="BE57">
        <f t="shared" si="8"/>
        <v>-1.233721238631124</v>
      </c>
      <c r="BF57">
        <f t="shared" si="9"/>
        <v>0.53293138904468118</v>
      </c>
      <c r="BG57">
        <f t="shared" si="10"/>
        <v>-1.2018588841835705</v>
      </c>
      <c r="BH57">
        <f t="shared" si="11"/>
        <v>-0.79097425211651406</v>
      </c>
    </row>
    <row r="58" spans="1:60" x14ac:dyDescent="0.3">
      <c r="A58">
        <v>1936</v>
      </c>
      <c r="B58">
        <v>-0.33</v>
      </c>
      <c r="C58">
        <v>2.2999999999999998</v>
      </c>
      <c r="D58">
        <v>1.2</v>
      </c>
      <c r="E58">
        <v>0.3</v>
      </c>
      <c r="F58">
        <v>-0.5</v>
      </c>
      <c r="G58">
        <v>0.8</v>
      </c>
      <c r="H58">
        <v>-0.6</v>
      </c>
      <c r="I58">
        <v>-1.3</v>
      </c>
      <c r="J58">
        <v>-0.2</v>
      </c>
      <c r="K58">
        <v>0.6</v>
      </c>
      <c r="L58">
        <v>1.1000000000000001</v>
      </c>
      <c r="M58">
        <v>0.1</v>
      </c>
      <c r="N58">
        <v>-0.7</v>
      </c>
      <c r="O58">
        <v>-0.1</v>
      </c>
      <c r="P58">
        <v>-0.4</v>
      </c>
      <c r="Q58">
        <v>-0.1</v>
      </c>
      <c r="R58">
        <v>0.4</v>
      </c>
      <c r="S58">
        <v>-0.1</v>
      </c>
      <c r="T58">
        <v>-1.5</v>
      </c>
      <c r="U58">
        <v>0.2</v>
      </c>
      <c r="V58">
        <v>-2.6</v>
      </c>
      <c r="W58">
        <v>-1.8</v>
      </c>
      <c r="X58">
        <v>-1.7</v>
      </c>
      <c r="Y58">
        <v>0.2</v>
      </c>
      <c r="Z58">
        <v>0.7</v>
      </c>
      <c r="AA58">
        <v>1.1000000000000001</v>
      </c>
      <c r="AB58">
        <v>0.9</v>
      </c>
      <c r="AC58">
        <v>0.6</v>
      </c>
      <c r="AD58">
        <v>0.4</v>
      </c>
      <c r="AE58">
        <v>-1.9</v>
      </c>
      <c r="AF58">
        <v>-0.8</v>
      </c>
      <c r="AG58">
        <v>-1.3</v>
      </c>
      <c r="AH58">
        <v>-0.7</v>
      </c>
      <c r="AI58">
        <v>-1.2</v>
      </c>
      <c r="AJ58">
        <v>-0.2</v>
      </c>
      <c r="AK58">
        <v>-0.8</v>
      </c>
      <c r="AL58">
        <v>-0.5</v>
      </c>
      <c r="AM58">
        <v>-0.2</v>
      </c>
      <c r="AN58">
        <v>-1.4</v>
      </c>
      <c r="AO58">
        <v>1</v>
      </c>
      <c r="AP58">
        <v>0.3</v>
      </c>
      <c r="AQ58">
        <v>0.5</v>
      </c>
      <c r="AR58">
        <v>-2.1</v>
      </c>
      <c r="AS58">
        <v>-0.8</v>
      </c>
      <c r="AT58">
        <v>0.9</v>
      </c>
      <c r="AU58">
        <v>-1.7</v>
      </c>
      <c r="AV58">
        <v>-0.3</v>
      </c>
      <c r="AW58">
        <v>-1.2</v>
      </c>
      <c r="AX58">
        <v>0.6</v>
      </c>
      <c r="AY58">
        <v>-0.2</v>
      </c>
      <c r="BA58">
        <f t="shared" si="12"/>
        <v>2.2999999999999998</v>
      </c>
      <c r="BB58">
        <f t="shared" si="5"/>
        <v>-0.69518478421337537</v>
      </c>
      <c r="BC58">
        <f t="shared" si="6"/>
        <v>-0.9496936612414435</v>
      </c>
      <c r="BD58">
        <f t="shared" si="7"/>
        <v>0.50736302033747904</v>
      </c>
      <c r="BE58">
        <f t="shared" si="8"/>
        <v>-0.51321543841323336</v>
      </c>
      <c r="BF58">
        <f t="shared" si="9"/>
        <v>0.68834480893227201</v>
      </c>
      <c r="BG58">
        <f t="shared" si="10"/>
        <v>-1.4860218031978347</v>
      </c>
      <c r="BH58">
        <f t="shared" si="11"/>
        <v>-0.42935608433998279</v>
      </c>
    </row>
    <row r="59" spans="1:60" x14ac:dyDescent="0.3">
      <c r="A59">
        <v>1937</v>
      </c>
      <c r="B59">
        <v>-0.08</v>
      </c>
      <c r="C59">
        <v>4.7</v>
      </c>
      <c r="D59">
        <v>-2.4</v>
      </c>
      <c r="E59">
        <v>-2.1</v>
      </c>
      <c r="F59">
        <v>2.2000000000000002</v>
      </c>
      <c r="G59">
        <v>1.5</v>
      </c>
      <c r="H59">
        <v>1.3</v>
      </c>
      <c r="I59">
        <v>-1.5</v>
      </c>
      <c r="J59">
        <v>-2.6</v>
      </c>
      <c r="K59">
        <v>-2.1</v>
      </c>
      <c r="L59">
        <v>-2.7</v>
      </c>
      <c r="M59">
        <v>-1.3</v>
      </c>
      <c r="N59">
        <v>3</v>
      </c>
      <c r="O59">
        <v>-2.6</v>
      </c>
      <c r="P59">
        <v>-3.1</v>
      </c>
      <c r="Q59">
        <v>-0.4</v>
      </c>
      <c r="R59">
        <v>-2.7</v>
      </c>
      <c r="S59">
        <v>-1.9</v>
      </c>
      <c r="T59">
        <v>-1.2</v>
      </c>
      <c r="U59">
        <v>-2.5</v>
      </c>
      <c r="V59">
        <v>0.3</v>
      </c>
      <c r="W59">
        <v>-1.8</v>
      </c>
      <c r="X59">
        <v>-1.5</v>
      </c>
      <c r="Y59">
        <v>-1.9</v>
      </c>
      <c r="Z59">
        <v>-2.4</v>
      </c>
      <c r="AA59">
        <v>1.8</v>
      </c>
      <c r="AB59">
        <v>-2.8</v>
      </c>
      <c r="AC59">
        <v>-0.4</v>
      </c>
      <c r="AD59">
        <v>0.3</v>
      </c>
      <c r="AE59">
        <v>-0.5</v>
      </c>
      <c r="AF59">
        <v>-1.9</v>
      </c>
      <c r="AG59">
        <v>1.3</v>
      </c>
      <c r="AH59">
        <v>2.5</v>
      </c>
      <c r="AI59">
        <v>-1.3</v>
      </c>
      <c r="AJ59">
        <v>-2.8</v>
      </c>
      <c r="AK59">
        <v>-1</v>
      </c>
      <c r="AL59">
        <v>2.5</v>
      </c>
      <c r="AM59">
        <v>-2.1</v>
      </c>
      <c r="AN59">
        <v>-1.6</v>
      </c>
      <c r="AO59">
        <v>-2.7</v>
      </c>
      <c r="AP59">
        <v>0</v>
      </c>
      <c r="AQ59">
        <v>-2.5</v>
      </c>
      <c r="AR59">
        <v>-0.2</v>
      </c>
      <c r="AS59">
        <v>2.5</v>
      </c>
      <c r="AT59">
        <v>-3</v>
      </c>
      <c r="AU59">
        <v>-0.3</v>
      </c>
      <c r="AV59">
        <v>2.4</v>
      </c>
      <c r="AW59">
        <v>-1.8</v>
      </c>
      <c r="AX59">
        <v>-3.2</v>
      </c>
      <c r="AY59">
        <v>1.9</v>
      </c>
      <c r="BA59">
        <f t="shared" si="12"/>
        <v>4.7</v>
      </c>
      <c r="BB59">
        <f t="shared" si="5"/>
        <v>-1.994386460938304</v>
      </c>
      <c r="BC59">
        <f t="shared" si="6"/>
        <v>-1.4758101155031194</v>
      </c>
      <c r="BD59">
        <f t="shared" si="7"/>
        <v>0.95179939948219339</v>
      </c>
      <c r="BE59">
        <f t="shared" si="8"/>
        <v>2.6414926737311131</v>
      </c>
      <c r="BF59">
        <f t="shared" si="9"/>
        <v>-2.4638345604467728</v>
      </c>
      <c r="BG59">
        <f t="shared" si="10"/>
        <v>-0.37307181157994218</v>
      </c>
      <c r="BH59">
        <f t="shared" si="11"/>
        <v>1.8300448802949278</v>
      </c>
    </row>
    <row r="60" spans="1:60" x14ac:dyDescent="0.3">
      <c r="A60">
        <v>1938</v>
      </c>
      <c r="B60">
        <v>0.78</v>
      </c>
      <c r="C60">
        <v>4.9000000000000004</v>
      </c>
      <c r="D60">
        <v>0.7</v>
      </c>
      <c r="E60">
        <v>1.7</v>
      </c>
      <c r="F60">
        <v>-1</v>
      </c>
      <c r="G60">
        <v>-0.9</v>
      </c>
      <c r="H60">
        <v>-0.5</v>
      </c>
      <c r="I60">
        <v>0.3</v>
      </c>
      <c r="J60">
        <v>0.2</v>
      </c>
      <c r="K60">
        <v>-0.7</v>
      </c>
      <c r="L60">
        <v>0.4</v>
      </c>
      <c r="M60">
        <v>3.2</v>
      </c>
      <c r="N60">
        <v>0.7</v>
      </c>
      <c r="O60">
        <v>2.7</v>
      </c>
      <c r="P60">
        <v>2</v>
      </c>
      <c r="Q60">
        <v>2.9</v>
      </c>
      <c r="R60">
        <v>1.1000000000000001</v>
      </c>
      <c r="S60">
        <v>-0.1</v>
      </c>
      <c r="T60">
        <v>0.9</v>
      </c>
      <c r="U60">
        <v>0.1</v>
      </c>
      <c r="V60">
        <v>0.6</v>
      </c>
      <c r="W60">
        <v>1.4</v>
      </c>
      <c r="X60">
        <v>1.7</v>
      </c>
      <c r="Y60">
        <v>2.9</v>
      </c>
      <c r="Z60">
        <v>0.5</v>
      </c>
      <c r="AA60">
        <v>2.2000000000000002</v>
      </c>
      <c r="AB60">
        <v>0.8</v>
      </c>
      <c r="AC60">
        <v>2.5</v>
      </c>
      <c r="AD60">
        <v>2.7</v>
      </c>
      <c r="AE60">
        <v>0.6</v>
      </c>
      <c r="AF60">
        <v>-0.1</v>
      </c>
      <c r="AG60">
        <v>-1</v>
      </c>
      <c r="AH60">
        <v>-1.1000000000000001</v>
      </c>
      <c r="AI60">
        <v>-0.2</v>
      </c>
      <c r="AJ60">
        <v>1</v>
      </c>
      <c r="AK60">
        <v>2.1</v>
      </c>
      <c r="AL60">
        <v>0.1</v>
      </c>
      <c r="AM60">
        <v>0.1</v>
      </c>
      <c r="AN60">
        <v>0.6</v>
      </c>
      <c r="AO60">
        <v>0.8</v>
      </c>
      <c r="AP60">
        <v>2.6</v>
      </c>
      <c r="AQ60">
        <v>0.8</v>
      </c>
      <c r="AR60">
        <v>0.5</v>
      </c>
      <c r="AS60">
        <v>-1</v>
      </c>
      <c r="AT60">
        <v>0.4</v>
      </c>
      <c r="AU60">
        <v>0.3</v>
      </c>
      <c r="AV60">
        <v>1.2</v>
      </c>
      <c r="AW60">
        <v>1.6</v>
      </c>
      <c r="AX60">
        <v>0.5</v>
      </c>
      <c r="AY60">
        <v>0.6</v>
      </c>
      <c r="BA60">
        <f t="shared" si="12"/>
        <v>4.9000000000000004</v>
      </c>
      <c r="BB60">
        <f t="shared" si="5"/>
        <v>2.1060660490043888</v>
      </c>
      <c r="BC60">
        <f t="shared" si="6"/>
        <v>0.21970787778828985</v>
      </c>
      <c r="BD60">
        <f t="shared" si="7"/>
        <v>2.0580477571047631</v>
      </c>
      <c r="BE60">
        <f t="shared" si="8"/>
        <v>0.60057614545632587</v>
      </c>
      <c r="BF60">
        <f t="shared" si="9"/>
        <v>0.56422914603246588</v>
      </c>
      <c r="BG60">
        <f t="shared" si="10"/>
        <v>1.2434409401566118</v>
      </c>
      <c r="BH60">
        <f t="shared" si="11"/>
        <v>-0.91778877118335345</v>
      </c>
    </row>
    <row r="61" spans="1:60" x14ac:dyDescent="0.3">
      <c r="A61">
        <v>1939</v>
      </c>
      <c r="B61">
        <v>1.25</v>
      </c>
      <c r="C61">
        <v>-3.6</v>
      </c>
      <c r="D61">
        <v>0.3</v>
      </c>
      <c r="E61">
        <v>2.2000000000000002</v>
      </c>
      <c r="F61">
        <v>-0.1</v>
      </c>
      <c r="G61">
        <v>0.8</v>
      </c>
      <c r="H61">
        <v>1.9</v>
      </c>
      <c r="I61">
        <v>-1.8</v>
      </c>
      <c r="J61">
        <v>-0.9</v>
      </c>
      <c r="K61">
        <v>-0.3</v>
      </c>
      <c r="L61">
        <v>0.4</v>
      </c>
      <c r="M61">
        <v>2.8</v>
      </c>
      <c r="N61">
        <v>1.6</v>
      </c>
      <c r="O61">
        <v>1.9</v>
      </c>
      <c r="P61">
        <v>1.5</v>
      </c>
      <c r="Q61">
        <v>3.4</v>
      </c>
      <c r="R61">
        <v>1.6</v>
      </c>
      <c r="S61">
        <v>0.3</v>
      </c>
      <c r="T61">
        <v>-1.3</v>
      </c>
      <c r="U61">
        <v>-0.4</v>
      </c>
      <c r="V61">
        <v>-1.6</v>
      </c>
      <c r="W61">
        <v>0.1</v>
      </c>
      <c r="X61">
        <v>1.8</v>
      </c>
      <c r="Y61">
        <v>2.6</v>
      </c>
      <c r="Z61">
        <v>0.6</v>
      </c>
      <c r="AA61">
        <v>2.7</v>
      </c>
      <c r="AB61">
        <v>0.5</v>
      </c>
      <c r="AC61">
        <v>2.2999999999999998</v>
      </c>
      <c r="AD61">
        <v>3</v>
      </c>
      <c r="AE61">
        <v>-1.2</v>
      </c>
      <c r="AF61">
        <v>-1.1000000000000001</v>
      </c>
      <c r="AG61">
        <v>-0.1</v>
      </c>
      <c r="AH61">
        <v>0.8</v>
      </c>
      <c r="AI61">
        <v>-1.4</v>
      </c>
      <c r="AJ61">
        <v>1.2</v>
      </c>
      <c r="AK61">
        <v>3.1</v>
      </c>
      <c r="AL61">
        <v>1.2</v>
      </c>
      <c r="AM61">
        <v>-0.1</v>
      </c>
      <c r="AN61">
        <v>-1.6</v>
      </c>
      <c r="AO61">
        <v>0.6</v>
      </c>
      <c r="AP61">
        <v>3</v>
      </c>
      <c r="AQ61">
        <v>1.3</v>
      </c>
      <c r="AR61">
        <v>0.7</v>
      </c>
      <c r="AS61">
        <v>1.1000000000000001</v>
      </c>
      <c r="AT61">
        <v>0.1</v>
      </c>
      <c r="AU61">
        <v>-1.6</v>
      </c>
      <c r="AV61">
        <v>1.5</v>
      </c>
      <c r="AW61">
        <v>1.4</v>
      </c>
      <c r="AX61">
        <v>0.3</v>
      </c>
      <c r="AY61">
        <v>2.6</v>
      </c>
      <c r="BA61">
        <f t="shared" si="12"/>
        <v>-3.6</v>
      </c>
      <c r="BB61">
        <f t="shared" si="5"/>
        <v>1.7180464901959906</v>
      </c>
      <c r="BC61">
        <f t="shared" si="6"/>
        <v>-0.87174904000364273</v>
      </c>
      <c r="BD61">
        <f t="shared" si="7"/>
        <v>2.7182688372613977</v>
      </c>
      <c r="BE61">
        <f t="shared" si="8"/>
        <v>1.4162255127980186</v>
      </c>
      <c r="BF61">
        <f t="shared" si="9"/>
        <v>0.67776418738042099</v>
      </c>
      <c r="BG61">
        <f t="shared" si="10"/>
        <v>1.6363776175863902</v>
      </c>
      <c r="BH61">
        <f t="shared" si="11"/>
        <v>0.69400614918326609</v>
      </c>
    </row>
    <row r="62" spans="1:60" x14ac:dyDescent="0.3">
      <c r="A62">
        <v>1940</v>
      </c>
      <c r="B62">
        <v>-7.0000000000000007E-2</v>
      </c>
      <c r="C62">
        <v>2.4</v>
      </c>
      <c r="D62">
        <v>-0.5</v>
      </c>
      <c r="E62">
        <v>-0.6</v>
      </c>
      <c r="F62">
        <v>-0.4</v>
      </c>
      <c r="G62">
        <v>-0.8</v>
      </c>
      <c r="H62">
        <v>0.6</v>
      </c>
      <c r="I62">
        <v>-2.6</v>
      </c>
      <c r="J62">
        <v>-2.5</v>
      </c>
      <c r="K62">
        <v>-1.7</v>
      </c>
      <c r="L62">
        <v>-0.8</v>
      </c>
      <c r="M62">
        <v>1</v>
      </c>
      <c r="N62">
        <v>0.2</v>
      </c>
      <c r="O62">
        <v>0.2</v>
      </c>
      <c r="P62">
        <v>-0.5</v>
      </c>
      <c r="Q62">
        <v>1.2</v>
      </c>
      <c r="R62">
        <v>-0.5</v>
      </c>
      <c r="S62">
        <v>-1</v>
      </c>
      <c r="T62">
        <v>-2.2000000000000002</v>
      </c>
      <c r="U62">
        <v>-2.2999999999999998</v>
      </c>
      <c r="V62">
        <v>-1.5</v>
      </c>
      <c r="W62">
        <v>-0.6</v>
      </c>
      <c r="X62">
        <v>1.3</v>
      </c>
      <c r="Y62">
        <v>0.5</v>
      </c>
      <c r="Z62">
        <v>-1.1000000000000001</v>
      </c>
      <c r="AA62">
        <v>1</v>
      </c>
      <c r="AB62">
        <v>-1.1000000000000001</v>
      </c>
      <c r="AC62">
        <v>2.2000000000000002</v>
      </c>
      <c r="AD62">
        <v>2.1</v>
      </c>
      <c r="AE62">
        <v>-1.9</v>
      </c>
      <c r="AF62">
        <v>-2.7</v>
      </c>
      <c r="AG62">
        <v>-0.1</v>
      </c>
      <c r="AH62">
        <v>-0.5</v>
      </c>
      <c r="AI62">
        <v>-2.6</v>
      </c>
      <c r="AJ62">
        <v>-1.5</v>
      </c>
      <c r="AK62">
        <v>0.2</v>
      </c>
      <c r="AL62">
        <v>0.1</v>
      </c>
      <c r="AM62">
        <v>-2.2999999999999998</v>
      </c>
      <c r="AN62">
        <v>-2.4</v>
      </c>
      <c r="AO62">
        <v>-0.8</v>
      </c>
      <c r="AP62">
        <v>2.2000000000000002</v>
      </c>
      <c r="AQ62">
        <v>-0.8</v>
      </c>
      <c r="AR62">
        <v>-0.6</v>
      </c>
      <c r="AS62">
        <v>-0.1</v>
      </c>
      <c r="AT62">
        <v>-1.5</v>
      </c>
      <c r="AU62">
        <v>-1.9</v>
      </c>
      <c r="AV62">
        <v>0.8</v>
      </c>
      <c r="AW62">
        <v>0.4</v>
      </c>
      <c r="AX62">
        <v>-1.2</v>
      </c>
      <c r="AY62">
        <v>1.1000000000000001</v>
      </c>
      <c r="BA62">
        <f t="shared" si="12"/>
        <v>2.4</v>
      </c>
      <c r="BB62">
        <f t="shared" si="5"/>
        <v>0.25355543526401264</v>
      </c>
      <c r="BC62">
        <f t="shared" si="6"/>
        <v>-2.0962227495105159</v>
      </c>
      <c r="BD62">
        <f t="shared" si="7"/>
        <v>1.5772352487582553</v>
      </c>
      <c r="BE62">
        <f t="shared" si="8"/>
        <v>0.32351587460267595</v>
      </c>
      <c r="BF62">
        <f t="shared" si="9"/>
        <v>-0.95063961050584134</v>
      </c>
      <c r="BG62">
        <f t="shared" si="10"/>
        <v>-0.10909033482267588</v>
      </c>
      <c r="BH62">
        <f t="shared" si="11"/>
        <v>-0.26681189619246071</v>
      </c>
    </row>
    <row r="63" spans="1:60" x14ac:dyDescent="0.3">
      <c r="A63">
        <v>1941</v>
      </c>
      <c r="B63">
        <v>0.66</v>
      </c>
      <c r="C63">
        <v>-0.9</v>
      </c>
      <c r="D63">
        <v>3</v>
      </c>
      <c r="E63">
        <v>2.2999999999999998</v>
      </c>
      <c r="F63">
        <v>-2.1</v>
      </c>
      <c r="G63">
        <v>-1.7</v>
      </c>
      <c r="H63">
        <v>-0.3</v>
      </c>
      <c r="I63">
        <v>1.7</v>
      </c>
      <c r="J63">
        <v>3.1</v>
      </c>
      <c r="K63">
        <v>1.8</v>
      </c>
      <c r="L63">
        <v>2.9</v>
      </c>
      <c r="M63">
        <v>2.2000000000000002</v>
      </c>
      <c r="N63">
        <v>-1.2</v>
      </c>
      <c r="O63">
        <v>2.4</v>
      </c>
      <c r="P63">
        <v>2.7</v>
      </c>
      <c r="Q63">
        <v>1.2</v>
      </c>
      <c r="R63">
        <v>3</v>
      </c>
      <c r="S63">
        <v>1.8</v>
      </c>
      <c r="T63">
        <v>1.9</v>
      </c>
      <c r="U63">
        <v>3.3</v>
      </c>
      <c r="V63">
        <v>-0.2</v>
      </c>
      <c r="W63">
        <v>2.1</v>
      </c>
      <c r="X63">
        <v>1.7</v>
      </c>
      <c r="Y63">
        <v>2.1</v>
      </c>
      <c r="Z63">
        <v>2.4</v>
      </c>
      <c r="AA63">
        <v>-0.8</v>
      </c>
      <c r="AB63">
        <v>3.3</v>
      </c>
      <c r="AC63">
        <v>0.6</v>
      </c>
      <c r="AD63">
        <v>1.2</v>
      </c>
      <c r="AE63">
        <v>0.8</v>
      </c>
      <c r="AF63">
        <v>2.6</v>
      </c>
      <c r="AG63">
        <v>-0.5</v>
      </c>
      <c r="AH63">
        <v>-2.5</v>
      </c>
      <c r="AI63">
        <v>2.1</v>
      </c>
      <c r="AJ63">
        <v>2.7</v>
      </c>
      <c r="AK63">
        <v>1.2</v>
      </c>
      <c r="AL63">
        <v>-0.7</v>
      </c>
      <c r="AM63">
        <v>2.7</v>
      </c>
      <c r="AN63">
        <v>1.8</v>
      </c>
      <c r="AO63">
        <v>3.2</v>
      </c>
      <c r="AP63">
        <v>0.9</v>
      </c>
      <c r="AQ63">
        <v>3</v>
      </c>
      <c r="AR63">
        <v>0.9</v>
      </c>
      <c r="AS63">
        <v>-2.1</v>
      </c>
      <c r="AT63">
        <v>3.5</v>
      </c>
      <c r="AU63">
        <v>0.8</v>
      </c>
      <c r="AV63">
        <v>-0.4</v>
      </c>
      <c r="AW63">
        <v>2.2000000000000002</v>
      </c>
      <c r="AX63">
        <v>2.9</v>
      </c>
      <c r="AY63">
        <v>-0.8</v>
      </c>
      <c r="BA63">
        <f t="shared" si="12"/>
        <v>-0.9</v>
      </c>
      <c r="BB63">
        <f t="shared" si="5"/>
        <v>2.1935494405697646</v>
      </c>
      <c r="BC63">
        <f t="shared" si="6"/>
        <v>1.9222036153538706</v>
      </c>
      <c r="BD63">
        <f t="shared" si="7"/>
        <v>1.6622582743513442E-2</v>
      </c>
      <c r="BE63">
        <f t="shared" si="8"/>
        <v>-0.78726563488209833</v>
      </c>
      <c r="BF63">
        <f t="shared" si="9"/>
        <v>2.7093525136931533</v>
      </c>
      <c r="BG63">
        <f t="shared" si="10"/>
        <v>1.0095978775046102</v>
      </c>
      <c r="BH63">
        <f t="shared" si="11"/>
        <v>-1.5185620819793961</v>
      </c>
    </row>
    <row r="64" spans="1:60" x14ac:dyDescent="0.3">
      <c r="A64">
        <v>1942</v>
      </c>
      <c r="B64">
        <v>0.25</v>
      </c>
      <c r="C64">
        <v>0</v>
      </c>
      <c r="D64">
        <v>0.3</v>
      </c>
      <c r="E64">
        <v>0.7</v>
      </c>
      <c r="F64">
        <v>1</v>
      </c>
      <c r="G64">
        <v>0.2</v>
      </c>
      <c r="H64">
        <v>0.5</v>
      </c>
      <c r="I64">
        <v>0.3</v>
      </c>
      <c r="J64">
        <v>1.2</v>
      </c>
      <c r="K64">
        <v>0.1</v>
      </c>
      <c r="L64">
        <v>0.6</v>
      </c>
      <c r="M64">
        <v>-0.4</v>
      </c>
      <c r="N64">
        <v>0.7</v>
      </c>
      <c r="O64">
        <v>0.1</v>
      </c>
      <c r="P64">
        <v>0.2</v>
      </c>
      <c r="Q64">
        <v>-0.3</v>
      </c>
      <c r="R64">
        <v>0.6</v>
      </c>
      <c r="S64">
        <v>0.4</v>
      </c>
      <c r="T64">
        <v>0.4</v>
      </c>
      <c r="U64">
        <v>1.1000000000000001</v>
      </c>
      <c r="V64">
        <v>0.9</v>
      </c>
      <c r="W64">
        <v>-0.5</v>
      </c>
      <c r="X64">
        <v>-1</v>
      </c>
      <c r="Y64">
        <v>0.3</v>
      </c>
      <c r="Z64">
        <v>0.7</v>
      </c>
      <c r="AA64">
        <v>0.1</v>
      </c>
      <c r="AB64">
        <v>1.3</v>
      </c>
      <c r="AC64">
        <v>0</v>
      </c>
      <c r="AD64">
        <v>-0.6</v>
      </c>
      <c r="AE64">
        <v>0.5</v>
      </c>
      <c r="AF64">
        <v>0.4</v>
      </c>
      <c r="AG64">
        <v>0.4</v>
      </c>
      <c r="AH64">
        <v>0.7</v>
      </c>
      <c r="AI64">
        <v>0.4</v>
      </c>
      <c r="AJ64">
        <v>0.4</v>
      </c>
      <c r="AK64">
        <v>0</v>
      </c>
      <c r="AL64">
        <v>0.8</v>
      </c>
      <c r="AM64">
        <v>0.5</v>
      </c>
      <c r="AN64">
        <v>0.3</v>
      </c>
      <c r="AO64">
        <v>1.5</v>
      </c>
      <c r="AP64">
        <v>-0.7</v>
      </c>
      <c r="AQ64">
        <v>0.5</v>
      </c>
      <c r="AR64">
        <v>-0.3</v>
      </c>
      <c r="AS64">
        <v>0.7</v>
      </c>
      <c r="AT64">
        <v>1.2</v>
      </c>
      <c r="AU64">
        <v>0.7</v>
      </c>
      <c r="AV64">
        <v>0.4</v>
      </c>
      <c r="AW64">
        <v>-0.8</v>
      </c>
      <c r="AX64">
        <v>0.9</v>
      </c>
      <c r="AY64">
        <v>0</v>
      </c>
      <c r="BA64">
        <f t="shared" si="12"/>
        <v>0</v>
      </c>
      <c r="BB64">
        <f t="shared" si="5"/>
        <v>-0.27706000509996376</v>
      </c>
      <c r="BC64">
        <f t="shared" si="6"/>
        <v>0.61914022776830568</v>
      </c>
      <c r="BD64">
        <f t="shared" si="7"/>
        <v>-0.1822416459529666</v>
      </c>
      <c r="BE64">
        <f t="shared" si="8"/>
        <v>0.65782468367084634</v>
      </c>
      <c r="BF64">
        <f t="shared" si="9"/>
        <v>0.67941253684323577</v>
      </c>
      <c r="BG64">
        <f t="shared" si="10"/>
        <v>-0.24999672004489892</v>
      </c>
      <c r="BH64">
        <f t="shared" si="11"/>
        <v>0.55294155361592379</v>
      </c>
    </row>
    <row r="65" spans="1:60" x14ac:dyDescent="0.3">
      <c r="A65">
        <v>1943</v>
      </c>
      <c r="B65">
        <v>-0.56999999999999995</v>
      </c>
      <c r="C65">
        <v>3.7</v>
      </c>
      <c r="D65">
        <v>-2.7</v>
      </c>
      <c r="E65">
        <v>-1.6</v>
      </c>
      <c r="F65">
        <v>0.8</v>
      </c>
      <c r="G65">
        <v>1.2</v>
      </c>
      <c r="H65">
        <v>0.2</v>
      </c>
      <c r="I65">
        <v>-0.9</v>
      </c>
      <c r="J65">
        <v>-1.8</v>
      </c>
      <c r="K65">
        <v>-2.2000000000000002</v>
      </c>
      <c r="L65">
        <v>-2.4</v>
      </c>
      <c r="M65">
        <v>-2.9</v>
      </c>
      <c r="N65">
        <v>2.2000000000000002</v>
      </c>
      <c r="O65">
        <v>-2.9</v>
      </c>
      <c r="P65">
        <v>-2.9</v>
      </c>
      <c r="Q65">
        <v>-1.6</v>
      </c>
      <c r="R65">
        <v>-2.2999999999999998</v>
      </c>
      <c r="S65">
        <v>-3.1</v>
      </c>
      <c r="T65">
        <v>-0.7</v>
      </c>
      <c r="U65">
        <v>-1.9</v>
      </c>
      <c r="V65">
        <v>-0.2</v>
      </c>
      <c r="W65">
        <v>-2.2999999999999998</v>
      </c>
      <c r="X65">
        <v>-1.4</v>
      </c>
      <c r="Y65">
        <v>-2.7</v>
      </c>
      <c r="Z65">
        <v>-2.9</v>
      </c>
      <c r="AA65">
        <v>2.2000000000000002</v>
      </c>
      <c r="AB65">
        <v>-2</v>
      </c>
      <c r="AC65">
        <v>1.3</v>
      </c>
      <c r="AD65">
        <v>-0.6</v>
      </c>
      <c r="AE65">
        <v>-0.8</v>
      </c>
      <c r="AF65">
        <v>-1.7</v>
      </c>
      <c r="AG65">
        <v>-0.6</v>
      </c>
      <c r="AH65">
        <v>1.7</v>
      </c>
      <c r="AI65">
        <v>-1.8</v>
      </c>
      <c r="AJ65">
        <v>-2.7</v>
      </c>
      <c r="AK65">
        <v>-1</v>
      </c>
      <c r="AL65">
        <v>1.9</v>
      </c>
      <c r="AM65">
        <v>-2.2000000000000002</v>
      </c>
      <c r="AN65">
        <v>-0.4</v>
      </c>
      <c r="AO65">
        <v>-2.2999999999999998</v>
      </c>
      <c r="AP65">
        <v>0.2</v>
      </c>
      <c r="AQ65">
        <v>-2.9</v>
      </c>
      <c r="AR65">
        <v>-1.8</v>
      </c>
      <c r="AS65">
        <v>2</v>
      </c>
      <c r="AT65">
        <v>-1.8</v>
      </c>
      <c r="AU65">
        <v>-1</v>
      </c>
      <c r="AV65">
        <v>1.5</v>
      </c>
      <c r="AW65">
        <v>-2.8</v>
      </c>
      <c r="AX65">
        <v>-2.5</v>
      </c>
      <c r="AY65">
        <v>1.9</v>
      </c>
      <c r="BA65">
        <f t="shared" si="12"/>
        <v>3.7</v>
      </c>
      <c r="BB65">
        <f t="shared" si="5"/>
        <v>-2.4959005686012237</v>
      </c>
      <c r="BC65">
        <f t="shared" si="6"/>
        <v>-1.5712785279549928</v>
      </c>
      <c r="BD65">
        <f t="shared" si="7"/>
        <v>1.2135842383461204</v>
      </c>
      <c r="BE65">
        <f t="shared" si="8"/>
        <v>1.8927096381953428</v>
      </c>
      <c r="BF65">
        <f t="shared" si="9"/>
        <v>-2.3742759632939943</v>
      </c>
      <c r="BG65">
        <f t="shared" si="10"/>
        <v>-1.6269281884200577</v>
      </c>
      <c r="BH65">
        <f t="shared" si="11"/>
        <v>0.8404173284567299</v>
      </c>
    </row>
    <row r="66" spans="1:60" x14ac:dyDescent="0.3">
      <c r="A66">
        <v>1944</v>
      </c>
      <c r="B66">
        <v>0.46</v>
      </c>
      <c r="C66">
        <v>1.1000000000000001</v>
      </c>
      <c r="D66">
        <v>-0.1</v>
      </c>
      <c r="E66">
        <v>1</v>
      </c>
      <c r="F66">
        <v>0</v>
      </c>
      <c r="G66">
        <v>0</v>
      </c>
      <c r="H66">
        <v>1.1000000000000001</v>
      </c>
      <c r="I66">
        <v>-0.1</v>
      </c>
      <c r="J66">
        <v>-0.4</v>
      </c>
      <c r="K66">
        <v>-0.8</v>
      </c>
      <c r="L66">
        <v>-0.5</v>
      </c>
      <c r="M66">
        <v>1.4</v>
      </c>
      <c r="N66">
        <v>1.4</v>
      </c>
      <c r="O66">
        <v>0.8</v>
      </c>
      <c r="P66">
        <v>0.2</v>
      </c>
      <c r="Q66">
        <v>1</v>
      </c>
      <c r="R66">
        <v>-0.7</v>
      </c>
      <c r="S66">
        <v>0</v>
      </c>
      <c r="T66">
        <v>0</v>
      </c>
      <c r="U66">
        <v>-0.5</v>
      </c>
      <c r="V66">
        <v>0.9</v>
      </c>
      <c r="W66">
        <v>1</v>
      </c>
      <c r="X66">
        <v>2.2000000000000002</v>
      </c>
      <c r="Y66">
        <v>1.1000000000000001</v>
      </c>
      <c r="Z66">
        <v>0</v>
      </c>
      <c r="AA66">
        <v>1.4</v>
      </c>
      <c r="AB66">
        <v>-0.5</v>
      </c>
      <c r="AC66">
        <v>1.1000000000000001</v>
      </c>
      <c r="AD66">
        <v>0.5</v>
      </c>
      <c r="AE66">
        <v>0</v>
      </c>
      <c r="AF66">
        <v>-0.4</v>
      </c>
      <c r="AG66">
        <v>-0.4</v>
      </c>
      <c r="AH66">
        <v>-0.5</v>
      </c>
      <c r="AI66">
        <v>-0.1</v>
      </c>
      <c r="AJ66">
        <v>-0.4</v>
      </c>
      <c r="AK66">
        <v>1.1000000000000001</v>
      </c>
      <c r="AL66">
        <v>1.1000000000000001</v>
      </c>
      <c r="AM66">
        <v>-0.2</v>
      </c>
      <c r="AN66">
        <v>0.1</v>
      </c>
      <c r="AO66">
        <v>-0.1</v>
      </c>
      <c r="AP66">
        <v>0.4</v>
      </c>
      <c r="AQ66">
        <v>-0.7</v>
      </c>
      <c r="AR66">
        <v>-0.3</v>
      </c>
      <c r="AS66">
        <v>1.2</v>
      </c>
      <c r="AT66">
        <v>-0.5</v>
      </c>
      <c r="AU66">
        <v>0.1</v>
      </c>
      <c r="AV66">
        <v>2.5</v>
      </c>
      <c r="AW66">
        <v>2</v>
      </c>
      <c r="AX66">
        <v>-0.8</v>
      </c>
      <c r="AY66">
        <v>0.8</v>
      </c>
      <c r="BA66">
        <f t="shared" si="12"/>
        <v>1.1000000000000001</v>
      </c>
      <c r="BB66">
        <f t="shared" si="5"/>
        <v>1.1832721188559976</v>
      </c>
      <c r="BC66">
        <f t="shared" si="6"/>
        <v>-6.6612869769347924E-2</v>
      </c>
      <c r="BD66">
        <f t="shared" si="7"/>
        <v>0.91771915238247026</v>
      </c>
      <c r="BE66">
        <f t="shared" si="8"/>
        <v>1.5807529878364757</v>
      </c>
      <c r="BF66">
        <f t="shared" si="9"/>
        <v>-0.25504707581055119</v>
      </c>
      <c r="BG66">
        <f t="shared" si="10"/>
        <v>0.19159189583834443</v>
      </c>
      <c r="BH66">
        <f t="shared" si="11"/>
        <v>0.15915820303961997</v>
      </c>
    </row>
    <row r="67" spans="1:60" x14ac:dyDescent="0.3">
      <c r="A67">
        <v>1945</v>
      </c>
      <c r="B67">
        <v>0.16</v>
      </c>
      <c r="C67">
        <v>-3.1</v>
      </c>
      <c r="D67">
        <v>1.1000000000000001</v>
      </c>
      <c r="E67">
        <v>0.7</v>
      </c>
      <c r="F67">
        <v>0.5</v>
      </c>
      <c r="G67">
        <v>0.5</v>
      </c>
      <c r="H67">
        <v>0.3</v>
      </c>
      <c r="I67">
        <v>1</v>
      </c>
      <c r="J67">
        <v>1.5</v>
      </c>
      <c r="K67">
        <v>0.1</v>
      </c>
      <c r="L67">
        <v>0.6</v>
      </c>
      <c r="M67">
        <v>-0.9</v>
      </c>
      <c r="N67">
        <v>-0.2</v>
      </c>
      <c r="O67">
        <v>-0.8</v>
      </c>
      <c r="P67">
        <v>-0.1</v>
      </c>
      <c r="Q67">
        <v>0.6</v>
      </c>
      <c r="R67">
        <v>1</v>
      </c>
      <c r="S67">
        <v>1</v>
      </c>
      <c r="T67">
        <v>1</v>
      </c>
      <c r="U67">
        <v>1.1000000000000001</v>
      </c>
      <c r="V67">
        <v>-0.3</v>
      </c>
      <c r="W67">
        <v>-0.6</v>
      </c>
      <c r="X67">
        <v>-1.6</v>
      </c>
      <c r="Y67">
        <v>0</v>
      </c>
      <c r="Z67">
        <v>1</v>
      </c>
      <c r="AA67">
        <v>-0.8</v>
      </c>
      <c r="AB67">
        <v>1.4</v>
      </c>
      <c r="AC67">
        <v>-2.5</v>
      </c>
      <c r="AD67">
        <v>0.3</v>
      </c>
      <c r="AE67">
        <v>0.3</v>
      </c>
      <c r="AF67">
        <v>1.2</v>
      </c>
      <c r="AG67">
        <v>0.8</v>
      </c>
      <c r="AH67">
        <v>0</v>
      </c>
      <c r="AI67">
        <v>0.8</v>
      </c>
      <c r="AJ67">
        <v>0.4</v>
      </c>
      <c r="AK67">
        <v>0.7</v>
      </c>
      <c r="AL67">
        <v>-0.2</v>
      </c>
      <c r="AM67">
        <v>0.7</v>
      </c>
      <c r="AN67">
        <v>1.2</v>
      </c>
      <c r="AO67">
        <v>1.3</v>
      </c>
      <c r="AP67">
        <v>-0.6</v>
      </c>
      <c r="AQ67">
        <v>0.7</v>
      </c>
      <c r="AR67">
        <v>1</v>
      </c>
      <c r="AS67">
        <v>-0.1</v>
      </c>
      <c r="AT67">
        <v>1.6</v>
      </c>
      <c r="AU67">
        <v>0.7</v>
      </c>
      <c r="AV67">
        <v>-0.6</v>
      </c>
      <c r="AW67">
        <v>-1.4</v>
      </c>
      <c r="AX67">
        <v>1.1000000000000001</v>
      </c>
      <c r="AY67">
        <v>-0.1</v>
      </c>
      <c r="BA67">
        <f t="shared" si="12"/>
        <v>-3.1</v>
      </c>
      <c r="BB67">
        <f t="shared" si="5"/>
        <v>-0.7136131006437586</v>
      </c>
      <c r="BC67">
        <f t="shared" si="6"/>
        <v>0.66605635014191256</v>
      </c>
      <c r="BD67">
        <f t="shared" si="7"/>
        <v>-0.6915931814950913</v>
      </c>
      <c r="BE67">
        <f t="shared" si="8"/>
        <v>-0.30845407769802957</v>
      </c>
      <c r="BF67">
        <f t="shared" si="9"/>
        <v>0.91648110802178184</v>
      </c>
      <c r="BG67">
        <f t="shared" si="10"/>
        <v>0.87053725664555337</v>
      </c>
      <c r="BH67">
        <f t="shared" si="11"/>
        <v>0.37097833214332554</v>
      </c>
    </row>
    <row r="68" spans="1:60" x14ac:dyDescent="0.3">
      <c r="A68">
        <v>1946</v>
      </c>
      <c r="B68">
        <v>-0.41</v>
      </c>
      <c r="C68">
        <v>-0.1</v>
      </c>
      <c r="D68">
        <v>1.2</v>
      </c>
      <c r="E68">
        <v>0.9</v>
      </c>
      <c r="F68">
        <v>-2.2000000000000002</v>
      </c>
      <c r="G68">
        <v>-2.5</v>
      </c>
      <c r="H68">
        <v>-1.8</v>
      </c>
      <c r="I68">
        <v>3.1</v>
      </c>
      <c r="J68">
        <v>2.1</v>
      </c>
      <c r="K68">
        <v>1.9</v>
      </c>
      <c r="L68">
        <v>1</v>
      </c>
      <c r="M68">
        <v>0.8</v>
      </c>
      <c r="N68">
        <v>-2.8</v>
      </c>
      <c r="O68">
        <v>1.8</v>
      </c>
      <c r="P68">
        <v>2.4</v>
      </c>
      <c r="Q68">
        <v>-0.2</v>
      </c>
      <c r="R68">
        <v>1.8</v>
      </c>
      <c r="S68">
        <v>1.4</v>
      </c>
      <c r="T68">
        <v>2.9</v>
      </c>
      <c r="U68">
        <v>2.1</v>
      </c>
      <c r="V68">
        <v>2.4</v>
      </c>
      <c r="W68">
        <v>2.5</v>
      </c>
      <c r="X68">
        <v>-0.7</v>
      </c>
      <c r="Y68">
        <v>1.1000000000000001</v>
      </c>
      <c r="Z68">
        <v>1.1000000000000001</v>
      </c>
      <c r="AA68">
        <v>-3.7</v>
      </c>
      <c r="AB68">
        <v>1.6</v>
      </c>
      <c r="AC68">
        <v>-2.2000000000000002</v>
      </c>
      <c r="AD68">
        <v>-1.3</v>
      </c>
      <c r="AE68">
        <v>2.8</v>
      </c>
      <c r="AF68">
        <v>2.9</v>
      </c>
      <c r="AG68">
        <v>-0.3</v>
      </c>
      <c r="AH68">
        <v>-3.4</v>
      </c>
      <c r="AI68">
        <v>3.3</v>
      </c>
      <c r="AJ68">
        <v>2.4</v>
      </c>
      <c r="AK68">
        <v>0.5</v>
      </c>
      <c r="AL68">
        <v>-3</v>
      </c>
      <c r="AM68">
        <v>2.8</v>
      </c>
      <c r="AN68">
        <v>3</v>
      </c>
      <c r="AO68">
        <v>1.5</v>
      </c>
      <c r="AP68">
        <v>-2.2000000000000002</v>
      </c>
      <c r="AQ68">
        <v>1.2</v>
      </c>
      <c r="AR68">
        <v>0.6</v>
      </c>
      <c r="AS68">
        <v>-2</v>
      </c>
      <c r="AT68">
        <v>2</v>
      </c>
      <c r="AU68">
        <v>3.1</v>
      </c>
      <c r="AV68">
        <v>-2.7</v>
      </c>
      <c r="AW68">
        <v>1.2</v>
      </c>
      <c r="AX68">
        <v>2.2000000000000002</v>
      </c>
      <c r="AY68">
        <v>-1.9</v>
      </c>
      <c r="BA68">
        <f t="shared" si="12"/>
        <v>-0.1</v>
      </c>
      <c r="BB68">
        <f t="shared" si="5"/>
        <v>1.2410374847336612</v>
      </c>
      <c r="BC68">
        <f t="shared" si="6"/>
        <v>2.7717419570265664</v>
      </c>
      <c r="BD68">
        <f t="shared" si="7"/>
        <v>-2.4585642713444447</v>
      </c>
      <c r="BE68">
        <f t="shared" si="8"/>
        <v>-2.8512169644642293</v>
      </c>
      <c r="BF68">
        <f t="shared" si="9"/>
        <v>1.3951426593954728</v>
      </c>
      <c r="BG68">
        <f t="shared" si="10"/>
        <v>0.42441331321627535</v>
      </c>
      <c r="BH68">
        <f t="shared" si="11"/>
        <v>-2.0398690019962991</v>
      </c>
    </row>
    <row r="69" spans="1:60" x14ac:dyDescent="0.3">
      <c r="A69">
        <v>1947</v>
      </c>
      <c r="B69">
        <v>0.93</v>
      </c>
      <c r="C69">
        <v>1</v>
      </c>
      <c r="D69">
        <v>1.6</v>
      </c>
      <c r="E69">
        <v>1.7</v>
      </c>
      <c r="F69">
        <v>-0.4</v>
      </c>
      <c r="G69">
        <v>-0.5</v>
      </c>
      <c r="H69">
        <v>0.6</v>
      </c>
      <c r="I69">
        <v>0.9</v>
      </c>
      <c r="J69">
        <v>1</v>
      </c>
      <c r="K69">
        <v>0.9</v>
      </c>
      <c r="L69">
        <v>0.6</v>
      </c>
      <c r="M69">
        <v>2.2999999999999998</v>
      </c>
      <c r="N69">
        <v>0.2</v>
      </c>
      <c r="O69">
        <v>1.3</v>
      </c>
      <c r="P69">
        <v>1.1000000000000001</v>
      </c>
      <c r="Q69">
        <v>2.9</v>
      </c>
      <c r="R69">
        <v>1.6</v>
      </c>
      <c r="S69">
        <v>1.5</v>
      </c>
      <c r="T69">
        <v>1.3</v>
      </c>
      <c r="U69">
        <v>1</v>
      </c>
      <c r="V69">
        <v>1.9</v>
      </c>
      <c r="W69">
        <v>2.2999999999999998</v>
      </c>
      <c r="X69">
        <v>1.2</v>
      </c>
      <c r="Y69">
        <v>1.9</v>
      </c>
      <c r="Z69">
        <v>1.7</v>
      </c>
      <c r="AA69">
        <v>0</v>
      </c>
      <c r="AB69">
        <v>0.8</v>
      </c>
      <c r="AC69">
        <v>0.3</v>
      </c>
      <c r="AD69">
        <v>1.7</v>
      </c>
      <c r="AE69">
        <v>1.8</v>
      </c>
      <c r="AF69">
        <v>1.1000000000000001</v>
      </c>
      <c r="AG69">
        <v>0.3</v>
      </c>
      <c r="AH69">
        <v>-0.5</v>
      </c>
      <c r="AI69">
        <v>1.9</v>
      </c>
      <c r="AJ69">
        <v>1.5</v>
      </c>
      <c r="AK69">
        <v>2.2999999999999998</v>
      </c>
      <c r="AL69">
        <v>0.5</v>
      </c>
      <c r="AM69">
        <v>1.6</v>
      </c>
      <c r="AN69">
        <v>1.2</v>
      </c>
      <c r="AO69">
        <v>0.6</v>
      </c>
      <c r="AP69">
        <v>0.7</v>
      </c>
      <c r="AQ69">
        <v>1.8</v>
      </c>
      <c r="AR69">
        <v>1.5</v>
      </c>
      <c r="AS69">
        <v>0.2</v>
      </c>
      <c r="AT69">
        <v>1.1000000000000001</v>
      </c>
      <c r="AU69">
        <v>1.9</v>
      </c>
      <c r="AV69">
        <v>0.5</v>
      </c>
      <c r="AW69">
        <v>1.8</v>
      </c>
      <c r="AX69">
        <v>1.7</v>
      </c>
      <c r="AY69">
        <v>0.2</v>
      </c>
      <c r="BA69">
        <f t="shared" si="12"/>
        <v>1</v>
      </c>
      <c r="BB69">
        <f t="shared" si="5"/>
        <v>1.6886237255682657</v>
      </c>
      <c r="BC69">
        <f t="shared" si="6"/>
        <v>1.667999109568596</v>
      </c>
      <c r="BD69">
        <f t="shared" si="7"/>
        <v>0.4820256060103475</v>
      </c>
      <c r="BE69">
        <f t="shared" si="8"/>
        <v>0.39883628410662775</v>
      </c>
      <c r="BF69">
        <f t="shared" si="9"/>
        <v>1.2620710572268432</v>
      </c>
      <c r="BG69">
        <f t="shared" si="10"/>
        <v>1.9114502017779786</v>
      </c>
      <c r="BH69">
        <f t="shared" si="11"/>
        <v>-9.2090722310460935E-2</v>
      </c>
    </row>
    <row r="70" spans="1:60" x14ac:dyDescent="0.3">
      <c r="A70">
        <v>1948</v>
      </c>
      <c r="B70">
        <v>7.0000000000000007E-2</v>
      </c>
      <c r="C70">
        <v>-3.8</v>
      </c>
      <c r="D70">
        <v>-1</v>
      </c>
      <c r="E70">
        <v>-0.9</v>
      </c>
      <c r="F70">
        <v>-0.7</v>
      </c>
      <c r="G70">
        <v>-0.7</v>
      </c>
      <c r="H70">
        <v>-0.5</v>
      </c>
      <c r="I70">
        <v>1.8</v>
      </c>
      <c r="J70">
        <v>0.3</v>
      </c>
      <c r="K70">
        <v>1</v>
      </c>
      <c r="L70">
        <v>-0.5</v>
      </c>
      <c r="M70">
        <v>1.4</v>
      </c>
      <c r="N70">
        <v>-0.7</v>
      </c>
      <c r="O70">
        <v>0.5</v>
      </c>
      <c r="P70">
        <v>0.5</v>
      </c>
      <c r="Q70">
        <v>0.2</v>
      </c>
      <c r="R70">
        <v>-0.1</v>
      </c>
      <c r="S70">
        <v>-1.1000000000000001</v>
      </c>
      <c r="T70">
        <v>1.9</v>
      </c>
      <c r="U70">
        <v>0.3</v>
      </c>
      <c r="V70">
        <v>2.2000000000000002</v>
      </c>
      <c r="W70">
        <v>2.2000000000000002</v>
      </c>
      <c r="X70">
        <v>3</v>
      </c>
      <c r="Y70">
        <v>0</v>
      </c>
      <c r="Z70">
        <v>-1.2</v>
      </c>
      <c r="AA70">
        <v>1.2</v>
      </c>
      <c r="AB70">
        <v>-0.1</v>
      </c>
      <c r="AC70">
        <v>3.4</v>
      </c>
      <c r="AD70">
        <v>0.6</v>
      </c>
      <c r="AE70">
        <v>2.4</v>
      </c>
      <c r="AF70">
        <v>1.3</v>
      </c>
      <c r="AG70">
        <v>-1.1000000000000001</v>
      </c>
      <c r="AH70">
        <v>-0.9</v>
      </c>
      <c r="AI70">
        <v>2.1</v>
      </c>
      <c r="AJ70">
        <v>0.5</v>
      </c>
      <c r="AK70">
        <v>-0.6</v>
      </c>
      <c r="AL70">
        <v>-1.6</v>
      </c>
      <c r="AM70">
        <v>1.1000000000000001</v>
      </c>
      <c r="AN70">
        <v>1.9</v>
      </c>
      <c r="AO70">
        <v>-0.4</v>
      </c>
      <c r="AP70">
        <v>1.9</v>
      </c>
      <c r="AQ70">
        <v>-0.6</v>
      </c>
      <c r="AR70">
        <v>-1.1000000000000001</v>
      </c>
      <c r="AS70">
        <v>-0.5</v>
      </c>
      <c r="AT70">
        <v>0</v>
      </c>
      <c r="AU70">
        <v>2.2000000000000002</v>
      </c>
      <c r="AV70">
        <v>-1.4</v>
      </c>
      <c r="AW70">
        <v>2.2999999999999998</v>
      </c>
      <c r="AX70">
        <v>0.2</v>
      </c>
      <c r="AY70">
        <v>0.3</v>
      </c>
      <c r="BA70">
        <f t="shared" si="12"/>
        <v>-3.8</v>
      </c>
      <c r="BB70">
        <f t="shared" si="5"/>
        <v>1.4137580469822977</v>
      </c>
      <c r="BC70">
        <f t="shared" si="6"/>
        <v>1.5236111040843481</v>
      </c>
      <c r="BD70">
        <f t="shared" si="7"/>
        <v>1.3537818836615216</v>
      </c>
      <c r="BE70">
        <f t="shared" si="8"/>
        <v>-1.2422818134708684</v>
      </c>
      <c r="BF70">
        <f t="shared" si="9"/>
        <v>-0.4415649375703552</v>
      </c>
      <c r="BG70">
        <f t="shared" si="10"/>
        <v>-0.75841794402695883</v>
      </c>
      <c r="BH70">
        <f t="shared" si="11"/>
        <v>-0.74853541608987728</v>
      </c>
    </row>
    <row r="71" spans="1:60" x14ac:dyDescent="0.3">
      <c r="A71">
        <v>1949</v>
      </c>
      <c r="B71">
        <v>0.8</v>
      </c>
      <c r="C71">
        <v>4.4000000000000004</v>
      </c>
      <c r="D71">
        <v>0.4</v>
      </c>
      <c r="E71">
        <v>-0.7</v>
      </c>
      <c r="F71">
        <v>1.5</v>
      </c>
      <c r="G71">
        <v>1.6</v>
      </c>
      <c r="H71">
        <v>1.9</v>
      </c>
      <c r="I71">
        <v>0.5</v>
      </c>
      <c r="J71">
        <v>0.5</v>
      </c>
      <c r="K71">
        <v>0</v>
      </c>
      <c r="L71">
        <v>0.1</v>
      </c>
      <c r="M71">
        <v>0.8</v>
      </c>
      <c r="N71">
        <v>1.2</v>
      </c>
      <c r="O71">
        <v>-0.6</v>
      </c>
      <c r="P71">
        <v>-0.6</v>
      </c>
      <c r="Q71">
        <v>0.7</v>
      </c>
      <c r="R71">
        <v>-0.7</v>
      </c>
      <c r="S71">
        <v>0.6</v>
      </c>
      <c r="T71">
        <v>0.6</v>
      </c>
      <c r="U71">
        <v>0.5</v>
      </c>
      <c r="V71">
        <v>-0.1</v>
      </c>
      <c r="W71">
        <v>-0.1</v>
      </c>
      <c r="X71">
        <v>1.2</v>
      </c>
      <c r="Y71">
        <v>-0.7</v>
      </c>
      <c r="Z71">
        <v>0.5</v>
      </c>
      <c r="AA71">
        <v>1.8</v>
      </c>
      <c r="AB71">
        <v>0.1</v>
      </c>
      <c r="AC71">
        <v>2.2999999999999998</v>
      </c>
      <c r="AD71">
        <v>1.4</v>
      </c>
      <c r="AE71">
        <v>0.3</v>
      </c>
      <c r="AF71">
        <v>0.6</v>
      </c>
      <c r="AG71">
        <v>1.1000000000000001</v>
      </c>
      <c r="AH71">
        <v>1.8</v>
      </c>
      <c r="AI71">
        <v>0</v>
      </c>
      <c r="AJ71">
        <v>-0.2</v>
      </c>
      <c r="AK71">
        <v>-0.3</v>
      </c>
      <c r="AL71">
        <v>0.6</v>
      </c>
      <c r="AM71">
        <v>0.1</v>
      </c>
      <c r="AN71">
        <v>0.8</v>
      </c>
      <c r="AO71">
        <v>0</v>
      </c>
      <c r="AP71">
        <v>1.8</v>
      </c>
      <c r="AQ71">
        <v>-0.6</v>
      </c>
      <c r="AR71">
        <v>0.5</v>
      </c>
      <c r="AS71">
        <v>1.5</v>
      </c>
      <c r="AT71">
        <v>0.2</v>
      </c>
      <c r="AU71">
        <v>0.2</v>
      </c>
      <c r="AV71">
        <v>1.1000000000000001</v>
      </c>
      <c r="AW71">
        <v>0.3</v>
      </c>
      <c r="AX71">
        <v>0</v>
      </c>
      <c r="AY71">
        <v>1.6</v>
      </c>
      <c r="BA71">
        <f t="shared" si="12"/>
        <v>4.4000000000000004</v>
      </c>
      <c r="BB71">
        <f t="shared" si="5"/>
        <v>8.8870894864694377E-2</v>
      </c>
      <c r="BC71">
        <f t="shared" si="6"/>
        <v>0.1218575613309926</v>
      </c>
      <c r="BD71">
        <f t="shared" si="7"/>
        <v>1.7662971227701361</v>
      </c>
      <c r="BE71">
        <f t="shared" si="8"/>
        <v>0.93789502890928156</v>
      </c>
      <c r="BF71">
        <f t="shared" si="9"/>
        <v>-1.3102468944284386E-3</v>
      </c>
      <c r="BG71">
        <f t="shared" si="10"/>
        <v>0.40638765181940317</v>
      </c>
      <c r="BH71">
        <f t="shared" si="11"/>
        <v>1.5603963454616991</v>
      </c>
    </row>
    <row r="72" spans="1:60" x14ac:dyDescent="0.3">
      <c r="A72">
        <v>1950</v>
      </c>
      <c r="B72">
        <v>0.32</v>
      </c>
      <c r="C72">
        <v>0.1</v>
      </c>
      <c r="D72">
        <v>-1.7</v>
      </c>
      <c r="E72">
        <v>-0.9</v>
      </c>
      <c r="F72">
        <v>2.4</v>
      </c>
      <c r="G72">
        <v>1.7</v>
      </c>
      <c r="H72">
        <v>1.9</v>
      </c>
      <c r="I72">
        <v>0.5</v>
      </c>
      <c r="J72">
        <v>-0.1</v>
      </c>
      <c r="K72">
        <v>-1.1000000000000001</v>
      </c>
      <c r="L72">
        <v>-1.5</v>
      </c>
      <c r="M72">
        <v>-0.1</v>
      </c>
      <c r="N72">
        <v>1.6</v>
      </c>
      <c r="O72">
        <v>-1.1000000000000001</v>
      </c>
      <c r="P72">
        <v>-1.2</v>
      </c>
      <c r="Q72">
        <v>-0.1</v>
      </c>
      <c r="R72">
        <v>-1.5</v>
      </c>
      <c r="S72">
        <v>-0.6</v>
      </c>
      <c r="T72">
        <v>0.8</v>
      </c>
      <c r="U72">
        <v>-0.6</v>
      </c>
      <c r="V72">
        <v>0.5</v>
      </c>
      <c r="W72">
        <v>-0.6</v>
      </c>
      <c r="X72">
        <v>-0.3</v>
      </c>
      <c r="Y72">
        <v>-0.9</v>
      </c>
      <c r="Z72">
        <v>-1.2</v>
      </c>
      <c r="AA72">
        <v>-0.9</v>
      </c>
      <c r="AB72">
        <v>-0.5</v>
      </c>
      <c r="AC72">
        <v>-1.1000000000000001</v>
      </c>
      <c r="AD72">
        <v>0</v>
      </c>
      <c r="AE72">
        <v>1</v>
      </c>
      <c r="AF72">
        <v>0.2</v>
      </c>
      <c r="AG72">
        <v>2</v>
      </c>
      <c r="AH72">
        <v>2.7</v>
      </c>
      <c r="AI72">
        <v>0.3</v>
      </c>
      <c r="AJ72">
        <v>-1.2</v>
      </c>
      <c r="AK72">
        <v>-0.2</v>
      </c>
      <c r="AL72">
        <v>1.3</v>
      </c>
      <c r="AM72">
        <v>-0.4</v>
      </c>
      <c r="AN72">
        <v>0.7</v>
      </c>
      <c r="AO72">
        <v>-1</v>
      </c>
      <c r="AP72">
        <v>-0.3</v>
      </c>
      <c r="AQ72">
        <v>-1.6</v>
      </c>
      <c r="AR72">
        <v>0.9</v>
      </c>
      <c r="AS72">
        <v>2.6</v>
      </c>
      <c r="AT72">
        <v>-0.5</v>
      </c>
      <c r="AU72">
        <v>0.9</v>
      </c>
      <c r="AV72">
        <v>-0.3</v>
      </c>
      <c r="AW72">
        <v>-0.6</v>
      </c>
      <c r="AX72">
        <v>-0.9</v>
      </c>
      <c r="AY72">
        <v>1.1000000000000001</v>
      </c>
      <c r="BA72">
        <f t="shared" si="12"/>
        <v>0.1</v>
      </c>
      <c r="BB72">
        <f t="shared" si="5"/>
        <v>-0.69522459971994943</v>
      </c>
      <c r="BC72">
        <f t="shared" si="6"/>
        <v>6.1284447300120906E-2</v>
      </c>
      <c r="BD72">
        <f t="shared" si="7"/>
        <v>-0.26457784976715937</v>
      </c>
      <c r="BE72">
        <f t="shared" si="8"/>
        <v>0.96734740510125394</v>
      </c>
      <c r="BF72">
        <f t="shared" si="9"/>
        <v>-1.1131529854456788</v>
      </c>
      <c r="BG72">
        <f t="shared" si="10"/>
        <v>0.51800598166626577</v>
      </c>
      <c r="BH72">
        <f t="shared" si="11"/>
        <v>2.1668508021624144</v>
      </c>
    </row>
    <row r="73" spans="1:60" x14ac:dyDescent="0.3">
      <c r="A73">
        <v>1951</v>
      </c>
      <c r="B73">
        <v>-1.49</v>
      </c>
      <c r="C73">
        <v>1.7</v>
      </c>
      <c r="D73">
        <v>-0.6</v>
      </c>
      <c r="E73">
        <v>-2</v>
      </c>
      <c r="F73">
        <v>-0.2</v>
      </c>
      <c r="G73">
        <v>0.3</v>
      </c>
      <c r="H73">
        <v>-1.9</v>
      </c>
      <c r="I73">
        <v>-0.7</v>
      </c>
      <c r="J73">
        <v>-0.4</v>
      </c>
      <c r="K73">
        <v>0.1</v>
      </c>
      <c r="L73">
        <v>-0.2</v>
      </c>
      <c r="M73">
        <v>-3.8</v>
      </c>
      <c r="N73">
        <v>-1.4</v>
      </c>
      <c r="O73">
        <v>-3.1</v>
      </c>
      <c r="P73">
        <v>-2.6</v>
      </c>
      <c r="Q73">
        <v>-3.5</v>
      </c>
      <c r="R73">
        <v>-2.2999999999999998</v>
      </c>
      <c r="S73">
        <v>-0.5</v>
      </c>
      <c r="T73">
        <v>-0.3</v>
      </c>
      <c r="U73">
        <v>-0.5</v>
      </c>
      <c r="V73">
        <v>0</v>
      </c>
      <c r="W73">
        <v>-2.9</v>
      </c>
      <c r="X73">
        <v>-4</v>
      </c>
      <c r="Y73">
        <v>-3.3</v>
      </c>
      <c r="Z73">
        <v>-0.7</v>
      </c>
      <c r="AA73">
        <v>-3.1</v>
      </c>
      <c r="AB73">
        <v>-0.3</v>
      </c>
      <c r="AC73">
        <v>-4.0999999999999996</v>
      </c>
      <c r="AD73">
        <v>-3.3</v>
      </c>
      <c r="AE73">
        <v>-0.6</v>
      </c>
      <c r="AF73">
        <v>-0.5</v>
      </c>
      <c r="AG73">
        <v>0.1</v>
      </c>
      <c r="AH73">
        <v>-0.3</v>
      </c>
      <c r="AI73">
        <v>-1.2</v>
      </c>
      <c r="AJ73">
        <v>-1.8</v>
      </c>
      <c r="AK73">
        <v>-2</v>
      </c>
      <c r="AL73">
        <v>-0.3</v>
      </c>
      <c r="AM73">
        <v>-1.2</v>
      </c>
      <c r="AN73">
        <v>0</v>
      </c>
      <c r="AO73">
        <v>-0.2</v>
      </c>
      <c r="AP73">
        <v>-3.9</v>
      </c>
      <c r="AQ73">
        <v>-1.7</v>
      </c>
      <c r="AR73">
        <v>0.2</v>
      </c>
      <c r="AS73">
        <v>-1.2</v>
      </c>
      <c r="AT73">
        <v>-0.6</v>
      </c>
      <c r="AU73">
        <v>-0.8</v>
      </c>
      <c r="AV73">
        <v>-0.3</v>
      </c>
      <c r="AW73">
        <v>-4.0999999999999996</v>
      </c>
      <c r="AX73">
        <v>-1.3</v>
      </c>
      <c r="AY73">
        <v>-2.4</v>
      </c>
      <c r="BA73">
        <f t="shared" si="12"/>
        <v>1.7</v>
      </c>
      <c r="BB73">
        <f t="shared" si="5"/>
        <v>-3.3154323114019975</v>
      </c>
      <c r="BC73">
        <f t="shared" si="6"/>
        <v>-0.85638049752854695</v>
      </c>
      <c r="BD73">
        <f t="shared" si="7"/>
        <v>-3.2659677857090545</v>
      </c>
      <c r="BE73">
        <f t="shared" si="8"/>
        <v>-0.67093362494236497</v>
      </c>
      <c r="BF73">
        <f t="shared" si="9"/>
        <v>-0.79604539325306389</v>
      </c>
      <c r="BG73">
        <f t="shared" si="10"/>
        <v>-0.90169075611468674</v>
      </c>
      <c r="BH73">
        <f t="shared" si="11"/>
        <v>-0.4259848164716511</v>
      </c>
    </row>
    <row r="74" spans="1:60" x14ac:dyDescent="0.3">
      <c r="A74">
        <v>1952</v>
      </c>
      <c r="B74">
        <v>-0.63</v>
      </c>
      <c r="C74">
        <v>3.9</v>
      </c>
      <c r="D74">
        <v>-3.5</v>
      </c>
      <c r="E74">
        <v>-3</v>
      </c>
      <c r="F74">
        <v>0.8</v>
      </c>
      <c r="G74">
        <v>1.1000000000000001</v>
      </c>
      <c r="H74">
        <v>-0.8</v>
      </c>
      <c r="I74">
        <v>-0.2</v>
      </c>
      <c r="J74">
        <v>-1.4</v>
      </c>
      <c r="K74">
        <v>-1</v>
      </c>
      <c r="L74">
        <v>-2.1</v>
      </c>
      <c r="M74">
        <v>-1.1000000000000001</v>
      </c>
      <c r="N74">
        <v>0.6</v>
      </c>
      <c r="O74">
        <v>-1.6</v>
      </c>
      <c r="P74">
        <v>-1.6</v>
      </c>
      <c r="Q74">
        <v>-1</v>
      </c>
      <c r="R74">
        <v>-2.7</v>
      </c>
      <c r="S74">
        <v>-3.5</v>
      </c>
      <c r="T74">
        <v>0.1</v>
      </c>
      <c r="U74">
        <v>-1.3</v>
      </c>
      <c r="V74">
        <v>-0.1</v>
      </c>
      <c r="W74">
        <v>-0.8</v>
      </c>
      <c r="X74">
        <v>0.2</v>
      </c>
      <c r="Y74">
        <v>-2</v>
      </c>
      <c r="Z74">
        <v>-3.7</v>
      </c>
      <c r="AA74">
        <v>1.1000000000000001</v>
      </c>
      <c r="AB74">
        <v>-1.7</v>
      </c>
      <c r="AC74">
        <v>1.7</v>
      </c>
      <c r="AD74">
        <v>-0.7</v>
      </c>
      <c r="AE74">
        <v>0.1</v>
      </c>
      <c r="AF74">
        <v>-0.8</v>
      </c>
      <c r="AG74">
        <v>-1</v>
      </c>
      <c r="AH74">
        <v>0.7</v>
      </c>
      <c r="AI74">
        <v>0</v>
      </c>
      <c r="AJ74">
        <v>-1.5</v>
      </c>
      <c r="AK74">
        <v>-1.3</v>
      </c>
      <c r="AL74">
        <v>0.8</v>
      </c>
      <c r="AM74">
        <v>-0.9</v>
      </c>
      <c r="AN74">
        <v>0.1</v>
      </c>
      <c r="AO74">
        <v>-1.7</v>
      </c>
      <c r="AP74">
        <v>0.6</v>
      </c>
      <c r="AQ74">
        <v>-3.4</v>
      </c>
      <c r="AR74">
        <v>-1.8</v>
      </c>
      <c r="AS74">
        <v>0.8</v>
      </c>
      <c r="AT74">
        <v>-1.4</v>
      </c>
      <c r="AU74">
        <v>0.2</v>
      </c>
      <c r="AV74">
        <v>1.3</v>
      </c>
      <c r="AW74">
        <v>-1.2</v>
      </c>
      <c r="AX74">
        <v>-1.8</v>
      </c>
      <c r="AY74">
        <v>0.1</v>
      </c>
      <c r="BA74">
        <f t="shared" si="12"/>
        <v>3.9</v>
      </c>
      <c r="BB74">
        <f t="shared" si="5"/>
        <v>-1.1197422281473264</v>
      </c>
      <c r="BC74">
        <f t="shared" si="6"/>
        <v>-0.53219364859327012</v>
      </c>
      <c r="BD74">
        <f t="shared" si="7"/>
        <v>0.60054946948516585</v>
      </c>
      <c r="BE74">
        <f t="shared" si="8"/>
        <v>0.86812511986028884</v>
      </c>
      <c r="BF74">
        <f t="shared" si="9"/>
        <v>-2.522620056244357</v>
      </c>
      <c r="BG74">
        <f t="shared" si="10"/>
        <v>-1.5577422732761406</v>
      </c>
      <c r="BH74">
        <f t="shared" si="11"/>
        <v>0.29231585236131558</v>
      </c>
    </row>
    <row r="75" spans="1:60" x14ac:dyDescent="0.3">
      <c r="A75">
        <v>1953</v>
      </c>
      <c r="B75">
        <v>1.87</v>
      </c>
      <c r="C75">
        <v>-0.3</v>
      </c>
      <c r="D75">
        <v>-0.3</v>
      </c>
      <c r="E75">
        <v>0.8</v>
      </c>
      <c r="F75">
        <v>1.2</v>
      </c>
      <c r="G75">
        <v>1.2</v>
      </c>
      <c r="H75">
        <v>2</v>
      </c>
      <c r="I75">
        <v>1.8</v>
      </c>
      <c r="J75">
        <v>0.3</v>
      </c>
      <c r="K75">
        <v>-0.9</v>
      </c>
      <c r="L75">
        <v>-0.9</v>
      </c>
      <c r="M75">
        <v>3.3</v>
      </c>
      <c r="N75">
        <v>3.4</v>
      </c>
      <c r="O75">
        <v>2.2000000000000002</v>
      </c>
      <c r="P75">
        <v>1.7</v>
      </c>
      <c r="Q75">
        <v>2.5</v>
      </c>
      <c r="R75">
        <v>0.5</v>
      </c>
      <c r="S75">
        <v>-0.2</v>
      </c>
      <c r="T75">
        <v>2.2999999999999998</v>
      </c>
      <c r="U75">
        <v>0.4</v>
      </c>
      <c r="V75">
        <v>2.7</v>
      </c>
      <c r="W75">
        <v>2.9</v>
      </c>
      <c r="X75">
        <v>4.3</v>
      </c>
      <c r="Y75">
        <v>2.2999999999999998</v>
      </c>
      <c r="Z75">
        <v>-0.1</v>
      </c>
      <c r="AA75">
        <v>4.5999999999999996</v>
      </c>
      <c r="AB75">
        <v>0.1</v>
      </c>
      <c r="AC75">
        <v>5.2</v>
      </c>
      <c r="AD75">
        <v>3.2</v>
      </c>
      <c r="AE75">
        <v>2.5</v>
      </c>
      <c r="AF75">
        <v>1.2</v>
      </c>
      <c r="AG75">
        <v>0.8</v>
      </c>
      <c r="AH75">
        <v>2.2999999999999998</v>
      </c>
      <c r="AI75">
        <v>1.9</v>
      </c>
      <c r="AJ75">
        <v>1.2</v>
      </c>
      <c r="AK75">
        <v>1.3</v>
      </c>
      <c r="AL75">
        <v>2.6</v>
      </c>
      <c r="AM75">
        <v>1.1000000000000001</v>
      </c>
      <c r="AN75">
        <v>2.1</v>
      </c>
      <c r="AO75">
        <v>-0.2</v>
      </c>
      <c r="AP75">
        <v>4.0999999999999996</v>
      </c>
      <c r="AQ75">
        <v>0.1</v>
      </c>
      <c r="AR75">
        <v>0.1</v>
      </c>
      <c r="AS75">
        <v>2.2999999999999998</v>
      </c>
      <c r="AT75">
        <v>0.6</v>
      </c>
      <c r="AU75">
        <v>2.2999999999999998</v>
      </c>
      <c r="AV75">
        <v>2.2000000000000002</v>
      </c>
      <c r="AW75">
        <v>3.6</v>
      </c>
      <c r="AX75">
        <v>0.2</v>
      </c>
      <c r="AY75">
        <v>3.7</v>
      </c>
      <c r="BA75">
        <f t="shared" si="12"/>
        <v>-0.3</v>
      </c>
      <c r="BB75">
        <f t="shared" si="5"/>
        <v>2.853389910124323</v>
      </c>
      <c r="BC75">
        <f t="shared" si="6"/>
        <v>1.5811577631958391</v>
      </c>
      <c r="BD75">
        <f t="shared" si="7"/>
        <v>4.1876521218439429</v>
      </c>
      <c r="BE75">
        <f t="shared" si="8"/>
        <v>2.7613158313509629</v>
      </c>
      <c r="BF75">
        <f t="shared" si="9"/>
        <v>-8.0510972422763422E-2</v>
      </c>
      <c r="BG75">
        <f t="shared" si="10"/>
        <v>0.77676990021647696</v>
      </c>
      <c r="BH75">
        <f t="shared" si="11"/>
        <v>1.5578214113978466</v>
      </c>
    </row>
    <row r="76" spans="1:60" x14ac:dyDescent="0.3">
      <c r="A76">
        <v>1954</v>
      </c>
      <c r="B76">
        <v>1.51</v>
      </c>
      <c r="C76">
        <v>3.4</v>
      </c>
      <c r="D76">
        <v>0.8</v>
      </c>
      <c r="E76">
        <v>1.8</v>
      </c>
      <c r="F76">
        <v>2.5</v>
      </c>
      <c r="G76">
        <v>0.1</v>
      </c>
      <c r="H76">
        <v>2.8</v>
      </c>
      <c r="I76">
        <v>0.9</v>
      </c>
      <c r="J76">
        <v>1.1000000000000001</v>
      </c>
      <c r="K76">
        <v>-1</v>
      </c>
      <c r="L76">
        <v>0.1</v>
      </c>
      <c r="M76">
        <v>1.7</v>
      </c>
      <c r="N76">
        <v>1.1000000000000001</v>
      </c>
      <c r="O76">
        <v>1.5</v>
      </c>
      <c r="P76">
        <v>1.4</v>
      </c>
      <c r="Q76">
        <v>3.6</v>
      </c>
      <c r="R76">
        <v>1</v>
      </c>
      <c r="S76">
        <v>0.6</v>
      </c>
      <c r="T76">
        <v>1</v>
      </c>
      <c r="U76">
        <v>1</v>
      </c>
      <c r="V76">
        <v>0.9</v>
      </c>
      <c r="W76">
        <v>0.8</v>
      </c>
      <c r="X76">
        <v>1</v>
      </c>
      <c r="Y76">
        <v>2</v>
      </c>
      <c r="Z76">
        <v>1</v>
      </c>
      <c r="AA76">
        <v>2.2000000000000002</v>
      </c>
      <c r="AB76">
        <v>0.5</v>
      </c>
      <c r="AC76">
        <v>1.9</v>
      </c>
      <c r="AD76">
        <v>2.5</v>
      </c>
      <c r="AE76">
        <v>1</v>
      </c>
      <c r="AF76">
        <v>0.8</v>
      </c>
      <c r="AG76">
        <v>2.6</v>
      </c>
      <c r="AH76">
        <v>1</v>
      </c>
      <c r="AI76">
        <v>1.1000000000000001</v>
      </c>
      <c r="AJ76">
        <v>1.2</v>
      </c>
      <c r="AK76">
        <v>3.3</v>
      </c>
      <c r="AL76">
        <v>0.3</v>
      </c>
      <c r="AM76">
        <v>1</v>
      </c>
      <c r="AN76">
        <v>1.3</v>
      </c>
      <c r="AO76">
        <v>0.5</v>
      </c>
      <c r="AP76">
        <v>1.7</v>
      </c>
      <c r="AQ76">
        <v>0.9</v>
      </c>
      <c r="AR76">
        <v>1.9</v>
      </c>
      <c r="AS76">
        <v>2.1</v>
      </c>
      <c r="AT76">
        <v>0.8</v>
      </c>
      <c r="AU76">
        <v>1.2</v>
      </c>
      <c r="AV76">
        <v>0.8</v>
      </c>
      <c r="AW76">
        <v>0.3</v>
      </c>
      <c r="AX76">
        <v>0.5</v>
      </c>
      <c r="AY76">
        <v>2.7</v>
      </c>
      <c r="BA76">
        <f t="shared" si="12"/>
        <v>3.4</v>
      </c>
      <c r="BB76">
        <f t="shared" si="5"/>
        <v>1.2435076119195994</v>
      </c>
      <c r="BC76">
        <f t="shared" si="6"/>
        <v>0.94911488082891071</v>
      </c>
      <c r="BD76">
        <f t="shared" si="7"/>
        <v>2.2279703876656916</v>
      </c>
      <c r="BE76">
        <f t="shared" si="8"/>
        <v>0.70533750617152979</v>
      </c>
      <c r="BF76">
        <f t="shared" si="9"/>
        <v>0.60997303134807468</v>
      </c>
      <c r="BG76">
        <f t="shared" si="10"/>
        <v>2.4710513592376899</v>
      </c>
      <c r="BH76">
        <f t="shared" si="11"/>
        <v>1.7303862911099133</v>
      </c>
    </row>
    <row r="77" spans="1:60" x14ac:dyDescent="0.3">
      <c r="A77">
        <v>1955</v>
      </c>
      <c r="B77">
        <v>-0.5</v>
      </c>
      <c r="C77">
        <v>-4.5</v>
      </c>
      <c r="D77">
        <v>-0.5</v>
      </c>
      <c r="E77">
        <v>0.1</v>
      </c>
      <c r="F77">
        <v>1.4</v>
      </c>
      <c r="G77">
        <v>0.4</v>
      </c>
      <c r="H77">
        <v>0.1</v>
      </c>
      <c r="I77">
        <v>-0.2</v>
      </c>
      <c r="J77">
        <v>-0.2</v>
      </c>
      <c r="K77">
        <v>-0.4</v>
      </c>
      <c r="L77">
        <v>-0.8</v>
      </c>
      <c r="M77">
        <v>-1.2</v>
      </c>
      <c r="N77">
        <v>-1.5</v>
      </c>
      <c r="O77">
        <v>-0.7</v>
      </c>
      <c r="P77">
        <v>-0.4</v>
      </c>
      <c r="Q77">
        <v>0</v>
      </c>
      <c r="R77">
        <v>0</v>
      </c>
      <c r="S77">
        <v>0.1</v>
      </c>
      <c r="T77">
        <v>-0.5</v>
      </c>
      <c r="U77">
        <v>-0.5</v>
      </c>
      <c r="V77">
        <v>-0.4</v>
      </c>
      <c r="W77">
        <v>-0.2</v>
      </c>
      <c r="X77">
        <v>-1.8</v>
      </c>
      <c r="Y77">
        <v>-0.5</v>
      </c>
      <c r="Z77">
        <v>-0.1</v>
      </c>
      <c r="AA77">
        <v>-3.6</v>
      </c>
      <c r="AB77">
        <v>-0.3</v>
      </c>
      <c r="AC77">
        <v>-3.2</v>
      </c>
      <c r="AD77">
        <v>-0.9</v>
      </c>
      <c r="AE77">
        <v>-0.6</v>
      </c>
      <c r="AF77">
        <v>0</v>
      </c>
      <c r="AG77">
        <v>1.1000000000000001</v>
      </c>
      <c r="AH77">
        <v>0.4</v>
      </c>
      <c r="AI77">
        <v>-0.1</v>
      </c>
      <c r="AJ77">
        <v>-0.3</v>
      </c>
      <c r="AK77">
        <v>0.1</v>
      </c>
      <c r="AL77">
        <v>-1</v>
      </c>
      <c r="AM77">
        <v>-0.5</v>
      </c>
      <c r="AN77">
        <v>-0.2</v>
      </c>
      <c r="AO77">
        <v>-0.5</v>
      </c>
      <c r="AP77">
        <v>-2.2999999999999998</v>
      </c>
      <c r="AQ77">
        <v>-0.3</v>
      </c>
      <c r="AR77">
        <v>0.4</v>
      </c>
      <c r="AS77">
        <v>0.4</v>
      </c>
      <c r="AT77">
        <v>-0.4</v>
      </c>
      <c r="AU77">
        <v>-0.4</v>
      </c>
      <c r="AV77">
        <v>-2.7</v>
      </c>
      <c r="AW77">
        <v>-1</v>
      </c>
      <c r="AX77">
        <v>-0.2</v>
      </c>
      <c r="AY77">
        <v>-1</v>
      </c>
      <c r="BA77">
        <f t="shared" si="12"/>
        <v>-4.5</v>
      </c>
      <c r="BB77">
        <f t="shared" si="5"/>
        <v>-0.84012732014798841</v>
      </c>
      <c r="BC77">
        <f t="shared" si="6"/>
        <v>-0.32177813080234952</v>
      </c>
      <c r="BD77">
        <f t="shared" si="7"/>
        <v>-2.337768865262587</v>
      </c>
      <c r="BE77">
        <f t="shared" si="8"/>
        <v>-1.6295360233722462</v>
      </c>
      <c r="BF77">
        <f t="shared" si="9"/>
        <v>-0.28981654952407093</v>
      </c>
      <c r="BG77">
        <f t="shared" si="10"/>
        <v>0.27053725664555345</v>
      </c>
      <c r="BH77">
        <f t="shared" si="11"/>
        <v>0.64394276305244302</v>
      </c>
    </row>
    <row r="78" spans="1:60" x14ac:dyDescent="0.3">
      <c r="A78">
        <v>1956</v>
      </c>
      <c r="B78">
        <v>0.31</v>
      </c>
      <c r="C78">
        <v>-5.5</v>
      </c>
      <c r="D78">
        <v>-1.3</v>
      </c>
      <c r="E78">
        <v>0.5</v>
      </c>
      <c r="F78">
        <v>0.2</v>
      </c>
      <c r="G78">
        <v>-0.1</v>
      </c>
      <c r="H78">
        <v>0.1</v>
      </c>
      <c r="I78">
        <v>-0.7</v>
      </c>
      <c r="J78">
        <v>-0.1</v>
      </c>
      <c r="K78">
        <v>-1.5</v>
      </c>
      <c r="L78">
        <v>-1.3</v>
      </c>
      <c r="M78">
        <v>1.7</v>
      </c>
      <c r="N78">
        <v>-1.5</v>
      </c>
      <c r="O78">
        <v>1.5</v>
      </c>
      <c r="P78">
        <v>0.7</v>
      </c>
      <c r="Q78">
        <v>2.9</v>
      </c>
      <c r="R78">
        <v>-0.3</v>
      </c>
      <c r="S78">
        <v>-0.2</v>
      </c>
      <c r="T78">
        <v>-0.8</v>
      </c>
      <c r="U78">
        <v>-0.5</v>
      </c>
      <c r="V78">
        <v>-0.6</v>
      </c>
      <c r="W78">
        <v>0.7</v>
      </c>
      <c r="X78">
        <v>1.6</v>
      </c>
      <c r="Y78">
        <v>2</v>
      </c>
      <c r="Z78">
        <v>-0.6</v>
      </c>
      <c r="AA78">
        <v>0.9</v>
      </c>
      <c r="AB78">
        <v>-0.5</v>
      </c>
      <c r="AC78">
        <v>1.1000000000000001</v>
      </c>
      <c r="AD78">
        <v>2.1</v>
      </c>
      <c r="AE78">
        <v>-0.8</v>
      </c>
      <c r="AF78">
        <v>-0.3</v>
      </c>
      <c r="AG78">
        <v>0.2</v>
      </c>
      <c r="AH78">
        <v>-0.7</v>
      </c>
      <c r="AI78">
        <v>-0.3</v>
      </c>
      <c r="AJ78">
        <v>0</v>
      </c>
      <c r="AK78">
        <v>2.1</v>
      </c>
      <c r="AL78">
        <v>-1</v>
      </c>
      <c r="AM78">
        <v>-0.5</v>
      </c>
      <c r="AN78">
        <v>-0.7</v>
      </c>
      <c r="AO78">
        <v>-0.9</v>
      </c>
      <c r="AP78">
        <v>1.5</v>
      </c>
      <c r="AQ78">
        <v>-0.3</v>
      </c>
      <c r="AR78">
        <v>1</v>
      </c>
      <c r="AS78">
        <v>-0.4</v>
      </c>
      <c r="AT78">
        <v>-0.5</v>
      </c>
      <c r="AU78">
        <v>-0.5</v>
      </c>
      <c r="AV78">
        <v>-1.5</v>
      </c>
      <c r="AW78">
        <v>0.9</v>
      </c>
      <c r="AX78">
        <v>-0.3</v>
      </c>
      <c r="AY78">
        <v>0.4</v>
      </c>
      <c r="BA78">
        <f t="shared" si="12"/>
        <v>-5.5</v>
      </c>
      <c r="BB78">
        <f t="shared" si="5"/>
        <v>1.2446217750558088</v>
      </c>
      <c r="BC78">
        <f t="shared" si="6"/>
        <v>-0.46342704786574729</v>
      </c>
      <c r="BD78">
        <f t="shared" si="7"/>
        <v>1.1217108295675324</v>
      </c>
      <c r="BE78">
        <f t="shared" si="8"/>
        <v>-1.3041737902781576</v>
      </c>
      <c r="BF78">
        <f t="shared" si="9"/>
        <v>-0.65056284133443121</v>
      </c>
      <c r="BG78">
        <f t="shared" si="10"/>
        <v>1.5607778109822616</v>
      </c>
      <c r="BH78">
        <f t="shared" si="11"/>
        <v>-9.9022979293863944E-2</v>
      </c>
    </row>
    <row r="79" spans="1:60" x14ac:dyDescent="0.3">
      <c r="A79">
        <v>1957</v>
      </c>
      <c r="B79">
        <v>-1.51</v>
      </c>
      <c r="C79">
        <v>4.0999999999999996</v>
      </c>
      <c r="D79">
        <v>-1.3</v>
      </c>
      <c r="E79">
        <v>-2.4</v>
      </c>
      <c r="F79">
        <v>-2</v>
      </c>
      <c r="G79">
        <v>-1.5</v>
      </c>
      <c r="H79">
        <v>-2.1</v>
      </c>
      <c r="I79">
        <v>1</v>
      </c>
      <c r="J79">
        <v>0.1</v>
      </c>
      <c r="K79">
        <v>0</v>
      </c>
      <c r="L79">
        <v>-0.7</v>
      </c>
      <c r="M79">
        <v>-2.7</v>
      </c>
      <c r="N79">
        <v>-1.1000000000000001</v>
      </c>
      <c r="O79">
        <v>-2.2000000000000002</v>
      </c>
      <c r="P79">
        <v>-1.8</v>
      </c>
      <c r="Q79">
        <v>-2.8</v>
      </c>
      <c r="R79">
        <v>-1.3</v>
      </c>
      <c r="S79">
        <v>-1.8</v>
      </c>
      <c r="T79">
        <v>1.3</v>
      </c>
      <c r="U79">
        <v>-0.4</v>
      </c>
      <c r="V79">
        <v>2.5</v>
      </c>
      <c r="W79">
        <v>-1</v>
      </c>
      <c r="X79">
        <v>-0.6</v>
      </c>
      <c r="Y79">
        <v>-2.7</v>
      </c>
      <c r="Z79">
        <v>-1.8</v>
      </c>
      <c r="AA79">
        <v>-0.9</v>
      </c>
      <c r="AB79">
        <v>-0.5</v>
      </c>
      <c r="AC79">
        <v>-0.3</v>
      </c>
      <c r="AD79">
        <v>-2</v>
      </c>
      <c r="AE79">
        <v>1.8</v>
      </c>
      <c r="AF79">
        <v>0.7</v>
      </c>
      <c r="AG79">
        <v>-2.5</v>
      </c>
      <c r="AH79">
        <v>-2.2999999999999998</v>
      </c>
      <c r="AI79">
        <v>0.5</v>
      </c>
      <c r="AJ79">
        <v>-1.2</v>
      </c>
      <c r="AK79">
        <v>-3.3</v>
      </c>
      <c r="AL79">
        <v>-0.5</v>
      </c>
      <c r="AM79">
        <v>-0.4</v>
      </c>
      <c r="AN79">
        <v>1.3</v>
      </c>
      <c r="AO79">
        <v>-0.5</v>
      </c>
      <c r="AP79">
        <v>-1.1000000000000001</v>
      </c>
      <c r="AQ79">
        <v>-1.3</v>
      </c>
      <c r="AR79">
        <v>-2.9</v>
      </c>
      <c r="AS79">
        <v>-1.9</v>
      </c>
      <c r="AT79">
        <v>-0.6</v>
      </c>
      <c r="AU79">
        <v>1.5</v>
      </c>
      <c r="AV79">
        <v>0.5</v>
      </c>
      <c r="AW79">
        <v>-1.5</v>
      </c>
      <c r="AX79">
        <v>-0.5</v>
      </c>
      <c r="AY79">
        <v>-2</v>
      </c>
      <c r="BA79">
        <f t="shared" si="12"/>
        <v>4.0999999999999996</v>
      </c>
      <c r="BB79">
        <f t="shared" si="5"/>
        <v>-1.6944486447069984</v>
      </c>
      <c r="BC79">
        <f t="shared" si="6"/>
        <v>0.59940300621784215</v>
      </c>
      <c r="BD79">
        <f t="shared" si="7"/>
        <v>-1.2555416506916293</v>
      </c>
      <c r="BE79">
        <f t="shared" si="8"/>
        <v>-0.43119223754167069</v>
      </c>
      <c r="BF79">
        <f t="shared" si="9"/>
        <v>-1.1160556954372063</v>
      </c>
      <c r="BG79">
        <f t="shared" si="10"/>
        <v>-2.9468061740902982</v>
      </c>
      <c r="BH79">
        <f t="shared" si="11"/>
        <v>-2.0260021565856006</v>
      </c>
    </row>
    <row r="80" spans="1:60" x14ac:dyDescent="0.3">
      <c r="A80">
        <v>1958</v>
      </c>
      <c r="B80">
        <v>0.84</v>
      </c>
      <c r="C80">
        <v>-2.1</v>
      </c>
      <c r="D80">
        <v>0.4</v>
      </c>
      <c r="E80">
        <v>0.4</v>
      </c>
      <c r="F80">
        <v>0.6</v>
      </c>
      <c r="G80">
        <v>2.2999999999999998</v>
      </c>
      <c r="H80">
        <v>1.2</v>
      </c>
      <c r="I80">
        <v>-0.2</v>
      </c>
      <c r="J80">
        <v>-0.2</v>
      </c>
      <c r="K80">
        <v>1.2</v>
      </c>
      <c r="L80">
        <v>0.7</v>
      </c>
      <c r="M80">
        <v>2</v>
      </c>
      <c r="N80">
        <v>0.6</v>
      </c>
      <c r="O80">
        <v>1.1000000000000001</v>
      </c>
      <c r="P80">
        <v>0.5</v>
      </c>
      <c r="Q80">
        <v>1.5</v>
      </c>
      <c r="R80">
        <v>-0.2</v>
      </c>
      <c r="S80">
        <v>0.5</v>
      </c>
      <c r="T80">
        <v>-0.2</v>
      </c>
      <c r="U80">
        <v>0</v>
      </c>
      <c r="V80">
        <v>-0.5</v>
      </c>
      <c r="W80">
        <v>1.3</v>
      </c>
      <c r="X80">
        <v>1.8</v>
      </c>
      <c r="Y80">
        <v>1.2</v>
      </c>
      <c r="Z80">
        <v>0.4</v>
      </c>
      <c r="AA80">
        <v>0.8</v>
      </c>
      <c r="AB80">
        <v>0.1</v>
      </c>
      <c r="AC80">
        <v>1.2</v>
      </c>
      <c r="AD80">
        <v>1.7</v>
      </c>
      <c r="AE80">
        <v>-0.3</v>
      </c>
      <c r="AF80">
        <v>-0.1</v>
      </c>
      <c r="AG80">
        <v>-0.1</v>
      </c>
      <c r="AH80">
        <v>1.6</v>
      </c>
      <c r="AI80">
        <v>0.2</v>
      </c>
      <c r="AJ80">
        <v>0.3</v>
      </c>
      <c r="AK80">
        <v>1.1000000000000001</v>
      </c>
      <c r="AL80">
        <v>1.2</v>
      </c>
      <c r="AM80">
        <v>0</v>
      </c>
      <c r="AN80">
        <v>-0.1</v>
      </c>
      <c r="AO80">
        <v>0.4</v>
      </c>
      <c r="AP80">
        <v>1.9</v>
      </c>
      <c r="AQ80">
        <v>0.1</v>
      </c>
      <c r="AR80">
        <v>-0.3</v>
      </c>
      <c r="AS80">
        <v>1.1000000000000001</v>
      </c>
      <c r="AT80">
        <v>0.1</v>
      </c>
      <c r="AU80">
        <v>0.1</v>
      </c>
      <c r="AV80">
        <v>-0.2</v>
      </c>
      <c r="AW80">
        <v>1.7</v>
      </c>
      <c r="AX80">
        <v>0.1</v>
      </c>
      <c r="AY80">
        <v>1.5</v>
      </c>
      <c r="BA80">
        <f t="shared" si="12"/>
        <v>-2.1</v>
      </c>
      <c r="BB80">
        <f t="shared" si="5"/>
        <v>1.3292444895786266</v>
      </c>
      <c r="BC80">
        <f t="shared" si="6"/>
        <v>-4.6101074082880951E-2</v>
      </c>
      <c r="BD80">
        <f t="shared" si="7"/>
        <v>1.3343845984844895</v>
      </c>
      <c r="BE80">
        <f t="shared" si="8"/>
        <v>0.61808329627015179</v>
      </c>
      <c r="BF80">
        <f t="shared" si="9"/>
        <v>0.40388479851075759</v>
      </c>
      <c r="BG80">
        <f t="shared" si="10"/>
        <v>0.29091622508752624</v>
      </c>
      <c r="BH80">
        <f t="shared" si="11"/>
        <v>1.1725944599064511</v>
      </c>
    </row>
    <row r="81" spans="1:60" x14ac:dyDescent="0.3">
      <c r="A81">
        <v>1959</v>
      </c>
      <c r="B81">
        <v>-1.31</v>
      </c>
      <c r="C81">
        <v>0.5</v>
      </c>
      <c r="D81">
        <v>0.1</v>
      </c>
      <c r="E81">
        <v>-1.5</v>
      </c>
      <c r="F81">
        <v>0</v>
      </c>
      <c r="G81">
        <v>1.1000000000000001</v>
      </c>
      <c r="H81">
        <v>-1.6</v>
      </c>
      <c r="I81">
        <v>2</v>
      </c>
      <c r="J81">
        <v>1.9</v>
      </c>
      <c r="K81">
        <v>1.3</v>
      </c>
      <c r="L81">
        <v>0.3</v>
      </c>
      <c r="M81">
        <v>-4.2</v>
      </c>
      <c r="N81">
        <v>-1.3</v>
      </c>
      <c r="O81">
        <v>-2.2999999999999998</v>
      </c>
      <c r="P81">
        <v>-1.2</v>
      </c>
      <c r="Q81">
        <v>-3.2</v>
      </c>
      <c r="R81">
        <v>-0.3</v>
      </c>
      <c r="S81">
        <v>-0.3</v>
      </c>
      <c r="T81">
        <v>1.7</v>
      </c>
      <c r="U81">
        <v>1.4</v>
      </c>
      <c r="V81">
        <v>0.9</v>
      </c>
      <c r="W81">
        <v>-1.8</v>
      </c>
      <c r="X81">
        <v>-4.4000000000000004</v>
      </c>
      <c r="Y81">
        <v>-2.7</v>
      </c>
      <c r="Z81">
        <v>-0.3</v>
      </c>
      <c r="AA81">
        <v>-3.3</v>
      </c>
      <c r="AB81">
        <v>0.7</v>
      </c>
      <c r="AC81">
        <v>-4.5999999999999996</v>
      </c>
      <c r="AD81">
        <v>-3.7</v>
      </c>
      <c r="AE81">
        <v>1.3</v>
      </c>
      <c r="AF81">
        <v>2.2000000000000002</v>
      </c>
      <c r="AG81">
        <v>-0.7</v>
      </c>
      <c r="AH81">
        <v>0</v>
      </c>
      <c r="AI81">
        <v>1.3</v>
      </c>
      <c r="AJ81">
        <v>-0.1</v>
      </c>
      <c r="AK81">
        <v>-2.8</v>
      </c>
      <c r="AL81">
        <v>-0.4</v>
      </c>
      <c r="AM81">
        <v>1.3</v>
      </c>
      <c r="AN81">
        <v>1.6</v>
      </c>
      <c r="AO81">
        <v>0.4</v>
      </c>
      <c r="AP81">
        <v>-4.5999999999999996</v>
      </c>
      <c r="AQ81">
        <v>-0.1</v>
      </c>
      <c r="AR81">
        <v>-1.7</v>
      </c>
      <c r="AS81">
        <v>-0.5</v>
      </c>
      <c r="AT81">
        <v>0.6</v>
      </c>
      <c r="AU81">
        <v>1.3</v>
      </c>
      <c r="AV81">
        <v>-1.8</v>
      </c>
      <c r="AW81">
        <v>-3.7</v>
      </c>
      <c r="AX81">
        <v>0.6</v>
      </c>
      <c r="AY81">
        <v>-2.1</v>
      </c>
      <c r="BA81">
        <f t="shared" si="12"/>
        <v>0.5</v>
      </c>
      <c r="BB81">
        <f t="shared" si="5"/>
        <v>-2.7899767817439192</v>
      </c>
      <c r="BC81">
        <f t="shared" si="6"/>
        <v>1.2308640726106337</v>
      </c>
      <c r="BD81">
        <f t="shared" si="7"/>
        <v>-3.5207355266162064</v>
      </c>
      <c r="BE81">
        <f t="shared" si="8"/>
        <v>-1.0830804196232204</v>
      </c>
      <c r="BF81">
        <f t="shared" si="9"/>
        <v>8.0953489019621905E-2</v>
      </c>
      <c r="BG81">
        <f t="shared" si="10"/>
        <v>-2.1813183475829159</v>
      </c>
      <c r="BH81">
        <f t="shared" si="11"/>
        <v>-0.17556705086919139</v>
      </c>
    </row>
    <row r="82" spans="1:60" x14ac:dyDescent="0.3">
      <c r="A82">
        <v>1960</v>
      </c>
      <c r="B82">
        <v>1.1000000000000001</v>
      </c>
      <c r="C82">
        <v>-1.5</v>
      </c>
      <c r="D82">
        <v>0.4</v>
      </c>
      <c r="E82">
        <v>1.2</v>
      </c>
      <c r="F82">
        <v>0.7</v>
      </c>
      <c r="G82">
        <v>0.2</v>
      </c>
      <c r="H82">
        <v>1.2</v>
      </c>
      <c r="I82">
        <v>0.5</v>
      </c>
      <c r="J82">
        <v>0.2</v>
      </c>
      <c r="K82">
        <v>1.4</v>
      </c>
      <c r="L82">
        <v>1</v>
      </c>
      <c r="M82">
        <v>1.4</v>
      </c>
      <c r="N82">
        <v>0.9</v>
      </c>
      <c r="O82">
        <v>1.8</v>
      </c>
      <c r="P82">
        <v>1.6</v>
      </c>
      <c r="Q82">
        <v>1.6</v>
      </c>
      <c r="R82">
        <v>0.8</v>
      </c>
      <c r="S82">
        <v>1</v>
      </c>
      <c r="T82">
        <v>0.4</v>
      </c>
      <c r="U82">
        <v>0.4</v>
      </c>
      <c r="V82">
        <v>0.8</v>
      </c>
      <c r="W82">
        <v>1.8</v>
      </c>
      <c r="X82">
        <v>1.8</v>
      </c>
      <c r="Y82">
        <v>1.9</v>
      </c>
      <c r="Z82">
        <v>0.4</v>
      </c>
      <c r="AA82">
        <v>1.1000000000000001</v>
      </c>
      <c r="AB82">
        <v>0.5</v>
      </c>
      <c r="AC82">
        <v>1.7</v>
      </c>
      <c r="AD82">
        <v>1.6</v>
      </c>
      <c r="AE82">
        <v>0.6</v>
      </c>
      <c r="AF82">
        <v>0.5</v>
      </c>
      <c r="AG82">
        <v>0.7</v>
      </c>
      <c r="AH82">
        <v>1.1000000000000001</v>
      </c>
      <c r="AI82">
        <v>1.2</v>
      </c>
      <c r="AJ82">
        <v>1.3</v>
      </c>
      <c r="AK82">
        <v>1.7</v>
      </c>
      <c r="AL82">
        <v>0.6</v>
      </c>
      <c r="AM82">
        <v>0.8</v>
      </c>
      <c r="AN82">
        <v>0.3</v>
      </c>
      <c r="AO82">
        <v>0.9</v>
      </c>
      <c r="AP82">
        <v>1.5</v>
      </c>
      <c r="AQ82">
        <v>0.5</v>
      </c>
      <c r="AR82">
        <v>1.3</v>
      </c>
      <c r="AS82">
        <v>1.7</v>
      </c>
      <c r="AT82">
        <v>0.5</v>
      </c>
      <c r="AU82">
        <v>0.9</v>
      </c>
      <c r="AV82">
        <v>0.3</v>
      </c>
      <c r="AW82">
        <v>1.5</v>
      </c>
      <c r="AX82">
        <v>0.7</v>
      </c>
      <c r="AY82">
        <v>1.1000000000000001</v>
      </c>
      <c r="BA82">
        <f t="shared" si="12"/>
        <v>-1.5</v>
      </c>
      <c r="BB82">
        <f t="shared" si="5"/>
        <v>1.667330705808143</v>
      </c>
      <c r="BC82">
        <f t="shared" si="6"/>
        <v>0.81609910096783811</v>
      </c>
      <c r="BD82">
        <f t="shared" si="7"/>
        <v>1.3372293038904419</v>
      </c>
      <c r="BE82">
        <f t="shared" si="8"/>
        <v>0.61982315761985007</v>
      </c>
      <c r="BF82">
        <f t="shared" si="9"/>
        <v>0.79660127365226352</v>
      </c>
      <c r="BG82">
        <f t="shared" si="10"/>
        <v>1.4262656374896439</v>
      </c>
      <c r="BH82">
        <f t="shared" si="11"/>
        <v>0.84577425794512362</v>
      </c>
    </row>
    <row r="83" spans="1:60" x14ac:dyDescent="0.3">
      <c r="A83">
        <v>1961</v>
      </c>
      <c r="B83">
        <v>-0.96</v>
      </c>
      <c r="C83">
        <v>-2.1</v>
      </c>
      <c r="D83">
        <v>-0.1</v>
      </c>
      <c r="E83">
        <v>-0.8</v>
      </c>
      <c r="F83">
        <v>-2.2999999999999998</v>
      </c>
      <c r="G83">
        <v>-1.3</v>
      </c>
      <c r="H83">
        <v>-2.9</v>
      </c>
      <c r="I83">
        <v>3.5</v>
      </c>
      <c r="J83">
        <v>2.2999999999999998</v>
      </c>
      <c r="K83">
        <v>0.1</v>
      </c>
      <c r="L83">
        <v>0.7</v>
      </c>
      <c r="M83">
        <v>-0.2</v>
      </c>
      <c r="N83">
        <v>-3.2</v>
      </c>
      <c r="O83">
        <v>1</v>
      </c>
      <c r="P83">
        <v>1.6</v>
      </c>
      <c r="Q83">
        <v>-2.5</v>
      </c>
      <c r="R83">
        <v>0.7</v>
      </c>
      <c r="S83">
        <v>-1</v>
      </c>
      <c r="T83">
        <v>3.2</v>
      </c>
      <c r="U83">
        <v>2.6</v>
      </c>
      <c r="V83">
        <v>4.2</v>
      </c>
      <c r="W83">
        <v>2.4</v>
      </c>
      <c r="X83">
        <v>0.7</v>
      </c>
      <c r="Y83">
        <v>-0.3</v>
      </c>
      <c r="Z83">
        <v>-0.8</v>
      </c>
      <c r="AA83">
        <v>-3.1</v>
      </c>
      <c r="AB83">
        <v>1.1000000000000001</v>
      </c>
      <c r="AC83">
        <v>-0.4</v>
      </c>
      <c r="AD83">
        <v>-2</v>
      </c>
      <c r="AE83">
        <v>4.0999999999999996</v>
      </c>
      <c r="AF83">
        <v>3.2</v>
      </c>
      <c r="AG83">
        <v>-2</v>
      </c>
      <c r="AH83">
        <v>-2.6</v>
      </c>
      <c r="AI83">
        <v>3.7</v>
      </c>
      <c r="AJ83">
        <v>2.1</v>
      </c>
      <c r="AK83">
        <v>-1.8</v>
      </c>
      <c r="AL83">
        <v>-2.4</v>
      </c>
      <c r="AM83">
        <v>3</v>
      </c>
      <c r="AN83">
        <v>3</v>
      </c>
      <c r="AO83">
        <v>1.1000000000000001</v>
      </c>
      <c r="AP83">
        <v>-1</v>
      </c>
      <c r="AQ83">
        <v>0.3</v>
      </c>
      <c r="AR83">
        <v>-1.5</v>
      </c>
      <c r="AS83">
        <v>-3.1</v>
      </c>
      <c r="AT83">
        <v>1.7</v>
      </c>
      <c r="AU83">
        <v>4.0999999999999996</v>
      </c>
      <c r="AV83">
        <v>-3.1</v>
      </c>
      <c r="AW83">
        <v>0.8</v>
      </c>
      <c r="AX83">
        <v>1.8</v>
      </c>
      <c r="AY83">
        <v>-4</v>
      </c>
      <c r="BA83">
        <f t="shared" si="12"/>
        <v>-2.1</v>
      </c>
      <c r="BB83">
        <f t="shared" ref="BB83:BB139" si="13">SUMPRODUCT($C83:$AY83,$C$10:$AY$10)</f>
        <v>0.89823223624463733</v>
      </c>
      <c r="BC83">
        <f t="shared" ref="BC83:BC139" si="14">SUMPRODUCT($C83:$AY83,$C$11:$AY$11)</f>
        <v>3.3094218772924822</v>
      </c>
      <c r="BD83">
        <f t="shared" ref="BD83:BD139" si="15">SUMPRODUCT($C83:$AY83,$C$12:$AY$12)</f>
        <v>-2.3619875243933435</v>
      </c>
      <c r="BE83">
        <f t="shared" ref="BE83:BE139" si="16">SUMPRODUCT($C83:$AY83,$C$13:$AY$13)</f>
        <v>-2.8595645450205449</v>
      </c>
      <c r="BF83">
        <f t="shared" ref="BF83:BF139" si="17">SUMPRODUCT($C83:$AY83,$C$14:$AY$14)</f>
        <v>0.22254806028567675</v>
      </c>
      <c r="BG83">
        <f t="shared" ref="BG83:BG139" si="18">SUMPRODUCT($C83:$AY83,$C$15:$AY$15)</f>
        <v>-1.7486519384534647</v>
      </c>
      <c r="BH83">
        <f t="shared" ref="BH83:BH139" si="19">SUMPRODUCT($C83:$AY83,$C$16:$AY$16)</f>
        <v>-2.2544148804406428</v>
      </c>
    </row>
    <row r="84" spans="1:60" x14ac:dyDescent="0.3">
      <c r="A84">
        <v>1962</v>
      </c>
      <c r="B84">
        <v>0.94</v>
      </c>
      <c r="C84">
        <v>0.3</v>
      </c>
      <c r="D84">
        <v>-0.2</v>
      </c>
      <c r="E84">
        <v>0.1</v>
      </c>
      <c r="F84">
        <v>2.1</v>
      </c>
      <c r="G84">
        <v>1.2</v>
      </c>
      <c r="H84">
        <v>2.1</v>
      </c>
      <c r="I84">
        <v>-2</v>
      </c>
      <c r="J84">
        <v>-2</v>
      </c>
      <c r="K84">
        <v>-1.2</v>
      </c>
      <c r="L84">
        <v>-0.8</v>
      </c>
      <c r="M84">
        <v>0.6</v>
      </c>
      <c r="N84">
        <v>1.9</v>
      </c>
      <c r="O84">
        <v>0</v>
      </c>
      <c r="P84">
        <v>-0.6</v>
      </c>
      <c r="Q84">
        <v>0.4</v>
      </c>
      <c r="R84">
        <v>-1</v>
      </c>
      <c r="S84">
        <v>0.5</v>
      </c>
      <c r="T84">
        <v>-2</v>
      </c>
      <c r="U84">
        <v>-1.8</v>
      </c>
      <c r="V84">
        <v>-1.5</v>
      </c>
      <c r="W84">
        <v>-0.2</v>
      </c>
      <c r="X84">
        <v>2.2000000000000002</v>
      </c>
      <c r="Y84">
        <v>-0.3</v>
      </c>
      <c r="Z84">
        <v>0.3</v>
      </c>
      <c r="AA84">
        <v>2.6</v>
      </c>
      <c r="AB84">
        <v>-1</v>
      </c>
      <c r="AC84">
        <v>3.2</v>
      </c>
      <c r="AD84">
        <v>1.2</v>
      </c>
      <c r="AE84">
        <v>-1.7</v>
      </c>
      <c r="AF84">
        <v>-2.1</v>
      </c>
      <c r="AG84">
        <v>1.6</v>
      </c>
      <c r="AH84">
        <v>2.5</v>
      </c>
      <c r="AI84">
        <v>-2.2999999999999998</v>
      </c>
      <c r="AJ84">
        <v>-1.1000000000000001</v>
      </c>
      <c r="AK84">
        <v>0.4</v>
      </c>
      <c r="AL84">
        <v>1.6</v>
      </c>
      <c r="AM84">
        <v>-2</v>
      </c>
      <c r="AN84">
        <v>-2</v>
      </c>
      <c r="AO84">
        <v>-0.8</v>
      </c>
      <c r="AP84">
        <v>2.1</v>
      </c>
      <c r="AQ84">
        <v>-0.4</v>
      </c>
      <c r="AR84">
        <v>1.4</v>
      </c>
      <c r="AS84">
        <v>2.8</v>
      </c>
      <c r="AT84">
        <v>-1.4</v>
      </c>
      <c r="AU84">
        <v>-2</v>
      </c>
      <c r="AV84">
        <v>1.3</v>
      </c>
      <c r="AW84">
        <v>0.3</v>
      </c>
      <c r="AX84">
        <v>-1.3</v>
      </c>
      <c r="AY84">
        <v>3</v>
      </c>
      <c r="BA84">
        <f t="shared" si="12"/>
        <v>0.3</v>
      </c>
      <c r="BB84">
        <f t="shared" si="13"/>
        <v>0.28304440994761354</v>
      </c>
      <c r="BC84">
        <f t="shared" si="14"/>
        <v>-1.8880763140187296</v>
      </c>
      <c r="BD84">
        <f t="shared" si="15"/>
        <v>2.4595100653504671</v>
      </c>
      <c r="BE84">
        <f t="shared" si="16"/>
        <v>1.6198231576198501</v>
      </c>
      <c r="BF84">
        <f t="shared" si="17"/>
        <v>-0.52411049191934866</v>
      </c>
      <c r="BG84">
        <f t="shared" si="18"/>
        <v>1.0346737416512994</v>
      </c>
      <c r="BH84">
        <f t="shared" si="19"/>
        <v>1.9551704139770063</v>
      </c>
    </row>
    <row r="85" spans="1:60" x14ac:dyDescent="0.3">
      <c r="A85">
        <v>1963</v>
      </c>
      <c r="B85">
        <v>3.03</v>
      </c>
      <c r="C85">
        <v>-2.9</v>
      </c>
      <c r="D85">
        <v>0</v>
      </c>
      <c r="E85">
        <v>2.9</v>
      </c>
      <c r="F85">
        <v>2.2000000000000002</v>
      </c>
      <c r="G85">
        <v>1.1000000000000001</v>
      </c>
      <c r="H85">
        <v>4.3</v>
      </c>
      <c r="I85">
        <v>1.7</v>
      </c>
      <c r="J85">
        <v>0.1</v>
      </c>
      <c r="K85">
        <v>-1</v>
      </c>
      <c r="L85">
        <v>-0.7</v>
      </c>
      <c r="M85">
        <v>5.5</v>
      </c>
      <c r="N85">
        <v>3.7</v>
      </c>
      <c r="O85">
        <v>4.0999999999999996</v>
      </c>
      <c r="P85">
        <v>2.9</v>
      </c>
      <c r="Q85">
        <v>4.9000000000000004</v>
      </c>
      <c r="R85">
        <v>1.1000000000000001</v>
      </c>
      <c r="S85">
        <v>1.4</v>
      </c>
      <c r="T85">
        <v>1.7</v>
      </c>
      <c r="U85">
        <v>0.4</v>
      </c>
      <c r="V85">
        <v>1.8</v>
      </c>
      <c r="W85">
        <v>4.0999999999999996</v>
      </c>
      <c r="X85">
        <v>6.5</v>
      </c>
      <c r="Y85">
        <v>4.2</v>
      </c>
      <c r="Z85">
        <v>0.9</v>
      </c>
      <c r="AA85">
        <v>5.2</v>
      </c>
      <c r="AB85">
        <v>-0.9</v>
      </c>
      <c r="AC85">
        <v>6.9</v>
      </c>
      <c r="AD85">
        <v>5.2</v>
      </c>
      <c r="AE85">
        <v>2.2000000000000002</v>
      </c>
      <c r="AF85">
        <v>1.1000000000000001</v>
      </c>
      <c r="AG85">
        <v>2.4</v>
      </c>
      <c r="AH85">
        <v>3</v>
      </c>
      <c r="AI85">
        <v>1.8</v>
      </c>
      <c r="AJ85">
        <v>2</v>
      </c>
      <c r="AK85">
        <v>4.0999999999999996</v>
      </c>
      <c r="AL85">
        <v>2.9</v>
      </c>
      <c r="AM85">
        <v>1.3</v>
      </c>
      <c r="AN85">
        <v>1.4</v>
      </c>
      <c r="AO85">
        <v>-1</v>
      </c>
      <c r="AP85">
        <v>5.8</v>
      </c>
      <c r="AQ85">
        <v>0.9</v>
      </c>
      <c r="AR85">
        <v>2.5</v>
      </c>
      <c r="AS85">
        <v>3.7</v>
      </c>
      <c r="AT85">
        <v>-0.1</v>
      </c>
      <c r="AU85">
        <v>2.2000000000000002</v>
      </c>
      <c r="AV85">
        <v>2.8</v>
      </c>
      <c r="AW85">
        <v>5.0999999999999996</v>
      </c>
      <c r="AX85">
        <v>0.1</v>
      </c>
      <c r="AY85">
        <v>5.2</v>
      </c>
      <c r="BA85">
        <f t="shared" si="12"/>
        <v>-2.9</v>
      </c>
      <c r="BB85">
        <f t="shared" si="13"/>
        <v>4.5507075081308628</v>
      </c>
      <c r="BC85">
        <f t="shared" si="14"/>
        <v>1.3962596821767002</v>
      </c>
      <c r="BD85">
        <f t="shared" si="15"/>
        <v>5.5506358423834614</v>
      </c>
      <c r="BE85">
        <f t="shared" si="16"/>
        <v>3.1426563896244852</v>
      </c>
      <c r="BF85">
        <f t="shared" si="17"/>
        <v>0.32321849779040029</v>
      </c>
      <c r="BG85">
        <f t="shared" si="18"/>
        <v>3.2434409401566118</v>
      </c>
      <c r="BH85">
        <f t="shared" si="19"/>
        <v>2.6104410800413835</v>
      </c>
    </row>
    <row r="86" spans="1:60" x14ac:dyDescent="0.3">
      <c r="A86">
        <v>1964</v>
      </c>
      <c r="B86">
        <v>-0.28000000000000003</v>
      </c>
      <c r="C86">
        <v>0.9</v>
      </c>
      <c r="D86">
        <v>-0.4</v>
      </c>
      <c r="E86">
        <v>-0.3</v>
      </c>
      <c r="F86">
        <v>-0.4</v>
      </c>
      <c r="G86">
        <v>-0.3</v>
      </c>
      <c r="H86">
        <v>0.1</v>
      </c>
      <c r="I86">
        <v>-0.2</v>
      </c>
      <c r="J86">
        <v>-0.6</v>
      </c>
      <c r="K86">
        <v>-0.3</v>
      </c>
      <c r="L86">
        <v>-0.8</v>
      </c>
      <c r="M86">
        <v>0.4</v>
      </c>
      <c r="N86">
        <v>-0.7</v>
      </c>
      <c r="O86">
        <v>0.3</v>
      </c>
      <c r="P86">
        <v>-0.2</v>
      </c>
      <c r="Q86">
        <v>0.5</v>
      </c>
      <c r="R86">
        <v>-0.5</v>
      </c>
      <c r="S86">
        <v>0</v>
      </c>
      <c r="T86">
        <v>-0.5</v>
      </c>
      <c r="U86">
        <v>-0.6</v>
      </c>
      <c r="V86">
        <v>-1.5</v>
      </c>
      <c r="W86">
        <v>0.4</v>
      </c>
      <c r="X86">
        <v>0.3</v>
      </c>
      <c r="Y86">
        <v>0.4</v>
      </c>
      <c r="Z86">
        <v>-0.4</v>
      </c>
      <c r="AA86">
        <v>-1</v>
      </c>
      <c r="AB86">
        <v>-0.7</v>
      </c>
      <c r="AC86">
        <v>-0.9</v>
      </c>
      <c r="AD86">
        <v>0</v>
      </c>
      <c r="AE86">
        <v>-1.4</v>
      </c>
      <c r="AF86">
        <v>0</v>
      </c>
      <c r="AG86">
        <v>0.2</v>
      </c>
      <c r="AH86">
        <v>-0.3</v>
      </c>
      <c r="AI86">
        <v>0</v>
      </c>
      <c r="AJ86">
        <v>-0.1</v>
      </c>
      <c r="AK86">
        <v>-0.2</v>
      </c>
      <c r="AL86">
        <v>-0.6</v>
      </c>
      <c r="AM86">
        <v>-0.2</v>
      </c>
      <c r="AN86">
        <v>-0.2</v>
      </c>
      <c r="AO86">
        <v>-0.5</v>
      </c>
      <c r="AP86">
        <v>-0.9</v>
      </c>
      <c r="AQ86">
        <v>-0.5</v>
      </c>
      <c r="AR86">
        <v>0.1</v>
      </c>
      <c r="AS86">
        <v>-0.6</v>
      </c>
      <c r="AT86">
        <v>-0.9</v>
      </c>
      <c r="AU86">
        <v>-1.3</v>
      </c>
      <c r="AV86">
        <v>-1.3</v>
      </c>
      <c r="AW86">
        <v>0.2</v>
      </c>
      <c r="AX86">
        <v>-0.8</v>
      </c>
      <c r="AY86">
        <v>-0.2</v>
      </c>
      <c r="BA86">
        <f t="shared" si="12"/>
        <v>0.9</v>
      </c>
      <c r="BB86">
        <f t="shared" si="13"/>
        <v>0.25177425055137764</v>
      </c>
      <c r="BC86">
        <f t="shared" si="14"/>
        <v>-0.56169171848201682</v>
      </c>
      <c r="BD86">
        <f t="shared" si="15"/>
        <v>-0.63603494548383899</v>
      </c>
      <c r="BE86">
        <f t="shared" si="16"/>
        <v>-0.82351587460267583</v>
      </c>
      <c r="BF86">
        <f t="shared" si="17"/>
        <v>-0.48068599022286929</v>
      </c>
      <c r="BG86">
        <f t="shared" si="18"/>
        <v>0.12945618344424442</v>
      </c>
      <c r="BH86">
        <f t="shared" si="19"/>
        <v>-0.20369956431142261</v>
      </c>
    </row>
    <row r="87" spans="1:60" x14ac:dyDescent="0.3">
      <c r="A87">
        <v>1965</v>
      </c>
      <c r="B87">
        <v>0.25</v>
      </c>
      <c r="C87">
        <v>-0.3</v>
      </c>
      <c r="D87">
        <v>0.6</v>
      </c>
      <c r="E87">
        <v>1.4</v>
      </c>
      <c r="F87">
        <v>0.8</v>
      </c>
      <c r="G87">
        <v>0.2</v>
      </c>
      <c r="H87">
        <v>0.7</v>
      </c>
      <c r="I87">
        <v>-0.7</v>
      </c>
      <c r="J87">
        <v>-0.4</v>
      </c>
      <c r="K87">
        <v>0.2</v>
      </c>
      <c r="L87">
        <v>0</v>
      </c>
      <c r="M87">
        <v>-0.3</v>
      </c>
      <c r="N87">
        <v>0.5</v>
      </c>
      <c r="O87">
        <v>0.7</v>
      </c>
      <c r="P87">
        <v>0.5</v>
      </c>
      <c r="Q87">
        <v>0.8</v>
      </c>
      <c r="R87">
        <v>0.1</v>
      </c>
      <c r="S87">
        <v>1.6</v>
      </c>
      <c r="T87">
        <v>-1.1000000000000001</v>
      </c>
      <c r="U87">
        <v>-0.1</v>
      </c>
      <c r="V87">
        <v>-1.7</v>
      </c>
      <c r="W87">
        <v>-0.2</v>
      </c>
      <c r="X87">
        <v>-2</v>
      </c>
      <c r="Y87">
        <v>1.1000000000000001</v>
      </c>
      <c r="Z87">
        <v>1.1000000000000001</v>
      </c>
      <c r="AA87">
        <v>-1.5</v>
      </c>
      <c r="AB87">
        <v>-0.1</v>
      </c>
      <c r="AC87">
        <v>-2.5</v>
      </c>
      <c r="AD87">
        <v>-0.8</v>
      </c>
      <c r="AE87">
        <v>-1.2</v>
      </c>
      <c r="AF87">
        <v>-0.4</v>
      </c>
      <c r="AG87">
        <v>0.9</v>
      </c>
      <c r="AH87">
        <v>0.4</v>
      </c>
      <c r="AI87">
        <v>-0.8</v>
      </c>
      <c r="AJ87">
        <v>0.3</v>
      </c>
      <c r="AK87">
        <v>1.6</v>
      </c>
      <c r="AL87">
        <v>1.1000000000000001</v>
      </c>
      <c r="AM87">
        <v>-0.1</v>
      </c>
      <c r="AN87">
        <v>-0.8</v>
      </c>
      <c r="AO87">
        <v>-0.1</v>
      </c>
      <c r="AP87">
        <v>-1.9</v>
      </c>
      <c r="AQ87">
        <v>0.5</v>
      </c>
      <c r="AR87">
        <v>1.8</v>
      </c>
      <c r="AS87">
        <v>0.8</v>
      </c>
      <c r="AT87">
        <v>0</v>
      </c>
      <c r="AU87">
        <v>-1</v>
      </c>
      <c r="AV87">
        <v>1.2</v>
      </c>
      <c r="AW87">
        <v>-0.9</v>
      </c>
      <c r="AX87">
        <v>0.2</v>
      </c>
      <c r="AY87">
        <v>0.3</v>
      </c>
      <c r="BA87">
        <f t="shared" si="12"/>
        <v>-0.3</v>
      </c>
      <c r="BB87">
        <f t="shared" si="13"/>
        <v>-0.20443808688727738</v>
      </c>
      <c r="BC87">
        <f t="shared" si="14"/>
        <v>-0.64376267979378432</v>
      </c>
      <c r="BD87">
        <f t="shared" si="15"/>
        <v>-1.2216886440101147</v>
      </c>
      <c r="BE87">
        <f t="shared" si="16"/>
        <v>0.92478608763776293</v>
      </c>
      <c r="BF87">
        <f t="shared" si="17"/>
        <v>0.49994868796315073</v>
      </c>
      <c r="BG87">
        <f t="shared" si="18"/>
        <v>1.5680158215315689</v>
      </c>
      <c r="BH87">
        <f t="shared" si="19"/>
        <v>0.60240138720911596</v>
      </c>
    </row>
    <row r="88" spans="1:60" x14ac:dyDescent="0.3">
      <c r="A88">
        <v>1966</v>
      </c>
      <c r="B88">
        <v>-0.02</v>
      </c>
      <c r="C88">
        <v>-0.2</v>
      </c>
      <c r="D88">
        <v>-1.1000000000000001</v>
      </c>
      <c r="E88">
        <v>-1.1000000000000001</v>
      </c>
      <c r="F88">
        <v>0.7</v>
      </c>
      <c r="G88">
        <v>0.9</v>
      </c>
      <c r="H88">
        <v>1.1000000000000001</v>
      </c>
      <c r="I88">
        <v>-0.1</v>
      </c>
      <c r="J88">
        <v>-1</v>
      </c>
      <c r="K88">
        <v>-0.4</v>
      </c>
      <c r="L88">
        <v>-0.9</v>
      </c>
      <c r="M88">
        <v>-0.8</v>
      </c>
      <c r="N88">
        <v>1.9</v>
      </c>
      <c r="O88">
        <v>-1.2</v>
      </c>
      <c r="P88">
        <v>-1.7</v>
      </c>
      <c r="Q88">
        <v>-0.5</v>
      </c>
      <c r="R88">
        <v>-2.2000000000000002</v>
      </c>
      <c r="S88">
        <v>-0.5</v>
      </c>
      <c r="T88">
        <v>0</v>
      </c>
      <c r="U88">
        <v>-1.4</v>
      </c>
      <c r="V88">
        <v>0.6</v>
      </c>
      <c r="W88">
        <v>-0.7</v>
      </c>
      <c r="X88">
        <v>-1.2</v>
      </c>
      <c r="Y88">
        <v>-1.2</v>
      </c>
      <c r="Z88">
        <v>-1.2</v>
      </c>
      <c r="AA88">
        <v>0.9</v>
      </c>
      <c r="AB88">
        <v>-1.2</v>
      </c>
      <c r="AC88">
        <v>-0.9</v>
      </c>
      <c r="AD88">
        <v>-0.3</v>
      </c>
      <c r="AE88">
        <v>-0.1</v>
      </c>
      <c r="AF88">
        <v>-0.6</v>
      </c>
      <c r="AG88">
        <v>0.8</v>
      </c>
      <c r="AH88">
        <v>1.2</v>
      </c>
      <c r="AI88">
        <v>-0.4</v>
      </c>
      <c r="AJ88">
        <v>-2</v>
      </c>
      <c r="AK88">
        <v>-0.6</v>
      </c>
      <c r="AL88">
        <v>1.8</v>
      </c>
      <c r="AM88">
        <v>-1.5</v>
      </c>
      <c r="AN88">
        <v>0</v>
      </c>
      <c r="AO88">
        <v>-0.9</v>
      </c>
      <c r="AP88">
        <v>-1.1000000000000001</v>
      </c>
      <c r="AQ88">
        <v>-1.5</v>
      </c>
      <c r="AR88">
        <v>0</v>
      </c>
      <c r="AS88">
        <v>1.6</v>
      </c>
      <c r="AT88">
        <v>-1.6</v>
      </c>
      <c r="AU88">
        <v>0.2</v>
      </c>
      <c r="AV88">
        <v>1.6</v>
      </c>
      <c r="AW88">
        <v>-0.7</v>
      </c>
      <c r="AX88">
        <v>-2.1</v>
      </c>
      <c r="AY88">
        <v>1.4</v>
      </c>
      <c r="BA88">
        <f t="shared" si="12"/>
        <v>-0.2</v>
      </c>
      <c r="BB88">
        <f t="shared" si="13"/>
        <v>-1.1394126541732468</v>
      </c>
      <c r="BC88">
        <f t="shared" si="14"/>
        <v>-0.69523619198915299</v>
      </c>
      <c r="BD88">
        <f t="shared" si="15"/>
        <v>0.21188198145028925</v>
      </c>
      <c r="BE88">
        <f t="shared" si="16"/>
        <v>1.7794941997821094</v>
      </c>
      <c r="BF88">
        <f t="shared" si="17"/>
        <v>-1.1164673850351825</v>
      </c>
      <c r="BG88">
        <f t="shared" si="18"/>
        <v>-0.19933088915938396</v>
      </c>
      <c r="BH88">
        <f t="shared" si="19"/>
        <v>1.011249508211054</v>
      </c>
    </row>
    <row r="89" spans="1:60" x14ac:dyDescent="0.3">
      <c r="A89">
        <v>1967</v>
      </c>
      <c r="B89">
        <v>-0.38</v>
      </c>
      <c r="C89">
        <v>1.2</v>
      </c>
      <c r="D89">
        <v>-4</v>
      </c>
      <c r="E89">
        <v>-2.2999999999999998</v>
      </c>
      <c r="F89">
        <v>1.7</v>
      </c>
      <c r="G89">
        <v>2.7</v>
      </c>
      <c r="H89">
        <v>0.8</v>
      </c>
      <c r="I89">
        <v>-1.5</v>
      </c>
      <c r="J89">
        <v>-3.3</v>
      </c>
      <c r="K89">
        <v>-1.8</v>
      </c>
      <c r="L89">
        <v>-3.6</v>
      </c>
      <c r="M89">
        <v>-2.2000000000000002</v>
      </c>
      <c r="N89">
        <v>2.2000000000000002</v>
      </c>
      <c r="O89">
        <v>-2.6</v>
      </c>
      <c r="P89">
        <v>-2.8</v>
      </c>
      <c r="Q89">
        <v>-1.4</v>
      </c>
      <c r="R89">
        <v>-3.4</v>
      </c>
      <c r="S89">
        <v>-2.2000000000000002</v>
      </c>
      <c r="T89">
        <v>-1.4</v>
      </c>
      <c r="U89">
        <v>-3.1</v>
      </c>
      <c r="V89">
        <v>0.2</v>
      </c>
      <c r="W89">
        <v>-1.9</v>
      </c>
      <c r="X89">
        <v>-0.3</v>
      </c>
      <c r="Y89">
        <v>-2.2999999999999998</v>
      </c>
      <c r="Z89">
        <v>-3.5</v>
      </c>
      <c r="AA89">
        <v>2.5</v>
      </c>
      <c r="AB89">
        <v>-3.8</v>
      </c>
      <c r="AC89">
        <v>1.5</v>
      </c>
      <c r="AD89">
        <v>-0.6</v>
      </c>
      <c r="AE89">
        <v>-1</v>
      </c>
      <c r="AF89">
        <v>-2.2999999999999998</v>
      </c>
      <c r="AG89">
        <v>0.6</v>
      </c>
      <c r="AH89">
        <v>2.6</v>
      </c>
      <c r="AI89">
        <v>-1.8</v>
      </c>
      <c r="AJ89">
        <v>-3.1</v>
      </c>
      <c r="AK89">
        <v>-1.8</v>
      </c>
      <c r="AL89">
        <v>2.5</v>
      </c>
      <c r="AM89">
        <v>-2.7</v>
      </c>
      <c r="AN89">
        <v>-1.5</v>
      </c>
      <c r="AO89">
        <v>-4</v>
      </c>
      <c r="AP89">
        <v>0.3</v>
      </c>
      <c r="AQ89">
        <v>-3.4</v>
      </c>
      <c r="AR89">
        <v>-1.3</v>
      </c>
      <c r="AS89">
        <v>2.2000000000000002</v>
      </c>
      <c r="AT89">
        <v>-3.7</v>
      </c>
      <c r="AU89">
        <v>-1</v>
      </c>
      <c r="AV89">
        <v>2.5</v>
      </c>
      <c r="AW89">
        <v>-1.9</v>
      </c>
      <c r="AX89">
        <v>-3.5</v>
      </c>
      <c r="AY89">
        <v>1.2</v>
      </c>
      <c r="BA89">
        <f t="shared" si="12"/>
        <v>1.2</v>
      </c>
      <c r="BB89">
        <f t="shared" si="13"/>
        <v>-1.9827748723890646</v>
      </c>
      <c r="BC89">
        <f t="shared" si="14"/>
        <v>-1.8968197432926739</v>
      </c>
      <c r="BD89">
        <f t="shared" si="15"/>
        <v>1.2072990483903623</v>
      </c>
      <c r="BE89">
        <f t="shared" si="16"/>
        <v>2.3988362841066277</v>
      </c>
      <c r="BF89">
        <f t="shared" si="17"/>
        <v>-3.2032630875526538</v>
      </c>
      <c r="BG89">
        <f t="shared" si="18"/>
        <v>-1.4032036657750049</v>
      </c>
      <c r="BH89">
        <f t="shared" si="19"/>
        <v>1.8004850860448511</v>
      </c>
    </row>
    <row r="90" spans="1:60" x14ac:dyDescent="0.3">
      <c r="A90">
        <v>1968</v>
      </c>
      <c r="B90">
        <v>-0.32</v>
      </c>
      <c r="C90">
        <v>-1.3</v>
      </c>
      <c r="D90">
        <v>-1.8</v>
      </c>
      <c r="E90">
        <v>-2.2999999999999998</v>
      </c>
      <c r="F90">
        <v>-0.1</v>
      </c>
      <c r="G90">
        <v>0.2</v>
      </c>
      <c r="H90">
        <v>-0.9</v>
      </c>
      <c r="I90">
        <v>1.1000000000000001</v>
      </c>
      <c r="J90">
        <v>1.2</v>
      </c>
      <c r="K90">
        <v>-1.6</v>
      </c>
      <c r="L90">
        <v>-1.2</v>
      </c>
      <c r="M90">
        <v>-0.4</v>
      </c>
      <c r="N90">
        <v>-1</v>
      </c>
      <c r="O90">
        <v>-0.5</v>
      </c>
      <c r="P90">
        <v>0</v>
      </c>
      <c r="Q90">
        <v>-0.7</v>
      </c>
      <c r="R90">
        <v>-0.7</v>
      </c>
      <c r="S90">
        <v>-1.8</v>
      </c>
      <c r="T90">
        <v>1</v>
      </c>
      <c r="U90">
        <v>1</v>
      </c>
      <c r="V90">
        <v>1.2</v>
      </c>
      <c r="W90">
        <v>1.7</v>
      </c>
      <c r="X90">
        <v>1.5</v>
      </c>
      <c r="Y90">
        <v>-1.5</v>
      </c>
      <c r="Z90">
        <v>-2.1</v>
      </c>
      <c r="AA90">
        <v>0.4</v>
      </c>
      <c r="AB90">
        <v>-0.1</v>
      </c>
      <c r="AC90">
        <v>1.3</v>
      </c>
      <c r="AD90">
        <v>-0.2</v>
      </c>
      <c r="AE90">
        <v>1</v>
      </c>
      <c r="AF90">
        <v>1.5</v>
      </c>
      <c r="AG90">
        <v>-0.6</v>
      </c>
      <c r="AH90">
        <v>-0.1</v>
      </c>
      <c r="AI90">
        <v>1.1000000000000001</v>
      </c>
      <c r="AJ90">
        <v>0.6</v>
      </c>
      <c r="AK90">
        <v>-1.6</v>
      </c>
      <c r="AL90">
        <v>0.1</v>
      </c>
      <c r="AM90">
        <v>1.1000000000000001</v>
      </c>
      <c r="AN90">
        <v>1</v>
      </c>
      <c r="AO90">
        <v>-0.6</v>
      </c>
      <c r="AP90">
        <v>0.4</v>
      </c>
      <c r="AQ90">
        <v>-1.2</v>
      </c>
      <c r="AR90">
        <v>-1</v>
      </c>
      <c r="AS90">
        <v>-0.8</v>
      </c>
      <c r="AT90">
        <v>0.2</v>
      </c>
      <c r="AU90">
        <v>1.2</v>
      </c>
      <c r="AV90">
        <v>-0.4</v>
      </c>
      <c r="AW90">
        <v>1</v>
      </c>
      <c r="AX90">
        <v>0.1</v>
      </c>
      <c r="AY90">
        <v>-0.7</v>
      </c>
      <c r="BA90">
        <f t="shared" si="12"/>
        <v>-1.3</v>
      </c>
      <c r="BB90">
        <f t="shared" si="13"/>
        <v>0.31539406167377232</v>
      </c>
      <c r="BC90">
        <f t="shared" si="14"/>
        <v>1.0002716827635754</v>
      </c>
      <c r="BD90">
        <f t="shared" si="15"/>
        <v>0.20444206554001368</v>
      </c>
      <c r="BE90">
        <f t="shared" si="16"/>
        <v>-0.40650122206490208</v>
      </c>
      <c r="BF90">
        <f t="shared" si="17"/>
        <v>-1.2609557165188958</v>
      </c>
      <c r="BG90">
        <f t="shared" si="18"/>
        <v>-1.0404119623606931</v>
      </c>
      <c r="BH90">
        <f t="shared" si="19"/>
        <v>-0.32493362670668979</v>
      </c>
    </row>
    <row r="91" spans="1:60" x14ac:dyDescent="0.3">
      <c r="A91">
        <v>1969</v>
      </c>
      <c r="B91">
        <v>-0.83</v>
      </c>
      <c r="C91">
        <v>1.6</v>
      </c>
      <c r="D91">
        <v>-1.9</v>
      </c>
      <c r="E91">
        <v>-1</v>
      </c>
      <c r="F91">
        <v>-0.5</v>
      </c>
      <c r="G91">
        <v>0.2</v>
      </c>
      <c r="H91">
        <v>-2.1</v>
      </c>
      <c r="I91">
        <v>0.2</v>
      </c>
      <c r="J91">
        <v>-1.3</v>
      </c>
      <c r="K91">
        <v>-0.7</v>
      </c>
      <c r="L91">
        <v>-1.5</v>
      </c>
      <c r="M91">
        <v>-1</v>
      </c>
      <c r="N91">
        <v>-0.8</v>
      </c>
      <c r="O91">
        <v>-1.7</v>
      </c>
      <c r="P91">
        <v>-1.8</v>
      </c>
      <c r="Q91">
        <v>-1.2</v>
      </c>
      <c r="R91">
        <v>-2.1</v>
      </c>
      <c r="S91">
        <v>-0.6</v>
      </c>
      <c r="T91">
        <v>0.3</v>
      </c>
      <c r="U91">
        <v>-1.1000000000000001</v>
      </c>
      <c r="V91">
        <v>0.8</v>
      </c>
      <c r="W91">
        <v>-0.5</v>
      </c>
      <c r="X91">
        <v>-0.4</v>
      </c>
      <c r="Y91">
        <v>-1.2</v>
      </c>
      <c r="Z91">
        <v>-1.6</v>
      </c>
      <c r="AA91">
        <v>0.1</v>
      </c>
      <c r="AB91">
        <v>-1.6</v>
      </c>
      <c r="AC91">
        <v>0.4</v>
      </c>
      <c r="AD91">
        <v>-0.6</v>
      </c>
      <c r="AE91">
        <v>0.8</v>
      </c>
      <c r="AF91">
        <v>-0.4</v>
      </c>
      <c r="AG91">
        <v>-1</v>
      </c>
      <c r="AH91">
        <v>-0.7</v>
      </c>
      <c r="AI91">
        <v>-0.1</v>
      </c>
      <c r="AJ91">
        <v>-1.4</v>
      </c>
      <c r="AK91">
        <v>-1.4</v>
      </c>
      <c r="AL91">
        <v>-0.4</v>
      </c>
      <c r="AM91">
        <v>-0.8</v>
      </c>
      <c r="AN91">
        <v>0.3</v>
      </c>
      <c r="AO91">
        <v>-1.5</v>
      </c>
      <c r="AP91">
        <v>0</v>
      </c>
      <c r="AQ91">
        <v>-2.1</v>
      </c>
      <c r="AR91">
        <v>-1</v>
      </c>
      <c r="AS91">
        <v>-1.1000000000000001</v>
      </c>
      <c r="AT91">
        <v>-1.7</v>
      </c>
      <c r="AU91">
        <v>0.8</v>
      </c>
      <c r="AV91">
        <v>-0.1</v>
      </c>
      <c r="AW91">
        <v>-1.2</v>
      </c>
      <c r="AX91">
        <v>-1.9</v>
      </c>
      <c r="AY91">
        <v>-0.7</v>
      </c>
      <c r="BA91">
        <f t="shared" si="12"/>
        <v>1.6</v>
      </c>
      <c r="BB91">
        <f t="shared" si="13"/>
        <v>-1.0724955375317071</v>
      </c>
      <c r="BC91">
        <f t="shared" si="14"/>
        <v>-0.30102804352995338</v>
      </c>
      <c r="BD91">
        <f t="shared" si="15"/>
        <v>-0.15487263766892254</v>
      </c>
      <c r="BE91">
        <f t="shared" si="16"/>
        <v>-0.45354439625097426</v>
      </c>
      <c r="BF91">
        <f t="shared" si="17"/>
        <v>-1.4569810225017203</v>
      </c>
      <c r="BG91">
        <f t="shared" si="18"/>
        <v>-1.1064007716398074</v>
      </c>
      <c r="BH91">
        <f t="shared" si="19"/>
        <v>-0.77497704984918481</v>
      </c>
    </row>
    <row r="92" spans="1:60" x14ac:dyDescent="0.3">
      <c r="A92">
        <v>1970</v>
      </c>
      <c r="B92">
        <v>-0.83</v>
      </c>
      <c r="C92">
        <v>-2.1</v>
      </c>
      <c r="D92">
        <v>-0.4</v>
      </c>
      <c r="E92">
        <v>-0.6</v>
      </c>
      <c r="F92">
        <v>-1.7</v>
      </c>
      <c r="G92">
        <v>-0.3</v>
      </c>
      <c r="H92">
        <v>-2.2999999999999998</v>
      </c>
      <c r="I92">
        <v>1.8</v>
      </c>
      <c r="J92">
        <v>2.6</v>
      </c>
      <c r="K92">
        <v>-0.5</v>
      </c>
      <c r="L92">
        <v>0.4</v>
      </c>
      <c r="M92">
        <v>-0.5</v>
      </c>
      <c r="N92">
        <v>-2.5</v>
      </c>
      <c r="O92">
        <v>0.4</v>
      </c>
      <c r="P92">
        <v>1</v>
      </c>
      <c r="Q92">
        <v>-2.2999999999999998</v>
      </c>
      <c r="R92">
        <v>1.4</v>
      </c>
      <c r="S92">
        <v>-1.5</v>
      </c>
      <c r="T92">
        <v>1.5</v>
      </c>
      <c r="U92">
        <v>2.5</v>
      </c>
      <c r="V92">
        <v>1.7</v>
      </c>
      <c r="W92">
        <v>1.5</v>
      </c>
      <c r="X92">
        <v>0.1</v>
      </c>
      <c r="Y92">
        <v>-0.5</v>
      </c>
      <c r="Z92">
        <v>-0.9</v>
      </c>
      <c r="AA92">
        <v>-2.6</v>
      </c>
      <c r="AB92">
        <v>1.5</v>
      </c>
      <c r="AC92">
        <v>-0.7</v>
      </c>
      <c r="AD92">
        <v>-1.9</v>
      </c>
      <c r="AE92">
        <v>2.1</v>
      </c>
      <c r="AF92">
        <v>2.4</v>
      </c>
      <c r="AG92">
        <v>-1.7</v>
      </c>
      <c r="AH92">
        <v>-1.6</v>
      </c>
      <c r="AI92">
        <v>2.2000000000000002</v>
      </c>
      <c r="AJ92">
        <v>2.1</v>
      </c>
      <c r="AK92">
        <v>-1.6</v>
      </c>
      <c r="AL92">
        <v>-1.5</v>
      </c>
      <c r="AM92">
        <v>2.7</v>
      </c>
      <c r="AN92">
        <v>1.4</v>
      </c>
      <c r="AO92">
        <v>0.7</v>
      </c>
      <c r="AP92">
        <v>-1.3</v>
      </c>
      <c r="AQ92">
        <v>0.8</v>
      </c>
      <c r="AR92">
        <v>-2</v>
      </c>
      <c r="AS92">
        <v>-2.1</v>
      </c>
      <c r="AT92">
        <v>2.1</v>
      </c>
      <c r="AU92">
        <v>2.5</v>
      </c>
      <c r="AV92">
        <v>-2</v>
      </c>
      <c r="AW92">
        <v>0.6</v>
      </c>
      <c r="AX92">
        <v>2.2000000000000002</v>
      </c>
      <c r="AY92">
        <v>-2.5</v>
      </c>
      <c r="BA92">
        <f t="shared" si="12"/>
        <v>-2.1</v>
      </c>
      <c r="BB92">
        <f t="shared" si="13"/>
        <v>0.46255351606712269</v>
      </c>
      <c r="BC92">
        <f t="shared" si="14"/>
        <v>2.2284467537198278</v>
      </c>
      <c r="BD92">
        <f t="shared" si="15"/>
        <v>-1.9685893431782642</v>
      </c>
      <c r="BE92">
        <f t="shared" si="16"/>
        <v>-1.972779983433778</v>
      </c>
      <c r="BF92">
        <f t="shared" si="17"/>
        <v>0.2046244476000684</v>
      </c>
      <c r="BG92">
        <f t="shared" si="18"/>
        <v>-1.9929235576093742</v>
      </c>
      <c r="BH92">
        <f t="shared" si="19"/>
        <v>-1.5047570198318447</v>
      </c>
    </row>
    <row r="93" spans="1:60" x14ac:dyDescent="0.3">
      <c r="A93">
        <v>1971</v>
      </c>
      <c r="B93">
        <v>0.12</v>
      </c>
      <c r="C93">
        <v>-1.7</v>
      </c>
      <c r="D93">
        <v>1</v>
      </c>
      <c r="E93">
        <v>1.9</v>
      </c>
      <c r="F93">
        <v>-2.2999999999999998</v>
      </c>
      <c r="G93">
        <v>-1.8</v>
      </c>
      <c r="H93">
        <v>-1.8</v>
      </c>
      <c r="I93">
        <v>2.2999999999999998</v>
      </c>
      <c r="J93">
        <v>2.4</v>
      </c>
      <c r="K93">
        <v>1</v>
      </c>
      <c r="L93">
        <v>1.4</v>
      </c>
      <c r="M93">
        <v>2.8</v>
      </c>
      <c r="N93">
        <v>-3</v>
      </c>
      <c r="O93">
        <v>3.6</v>
      </c>
      <c r="P93">
        <v>3.4</v>
      </c>
      <c r="Q93">
        <v>0.9</v>
      </c>
      <c r="R93">
        <v>2.7</v>
      </c>
      <c r="S93">
        <v>0.9</v>
      </c>
      <c r="T93">
        <v>2.2999999999999998</v>
      </c>
      <c r="U93">
        <v>2.5</v>
      </c>
      <c r="V93">
        <v>1.8</v>
      </c>
      <c r="W93">
        <v>3.7</v>
      </c>
      <c r="X93">
        <v>1.8</v>
      </c>
      <c r="Y93">
        <v>2.8</v>
      </c>
      <c r="Z93">
        <v>1</v>
      </c>
      <c r="AA93">
        <v>-1.3</v>
      </c>
      <c r="AB93">
        <v>1.9</v>
      </c>
      <c r="AC93">
        <v>0.3</v>
      </c>
      <c r="AD93">
        <v>0.3</v>
      </c>
      <c r="AE93">
        <v>2.1</v>
      </c>
      <c r="AF93">
        <v>2.8</v>
      </c>
      <c r="AG93">
        <v>-1.1000000000000001</v>
      </c>
      <c r="AH93">
        <v>-3</v>
      </c>
      <c r="AI93">
        <v>2.7</v>
      </c>
      <c r="AJ93">
        <v>3</v>
      </c>
      <c r="AK93">
        <v>0.6</v>
      </c>
      <c r="AL93">
        <v>-2.2999999999999998</v>
      </c>
      <c r="AM93">
        <v>2.9</v>
      </c>
      <c r="AN93">
        <v>2.4</v>
      </c>
      <c r="AO93">
        <v>1.5</v>
      </c>
      <c r="AP93">
        <v>-0.2</v>
      </c>
      <c r="AQ93">
        <v>2.5</v>
      </c>
      <c r="AR93">
        <v>0.2</v>
      </c>
      <c r="AS93">
        <v>-3.4</v>
      </c>
      <c r="AT93">
        <v>2.1</v>
      </c>
      <c r="AU93">
        <v>2.2999999999999998</v>
      </c>
      <c r="AV93">
        <v>-1.9</v>
      </c>
      <c r="AW93">
        <v>3.2</v>
      </c>
      <c r="AX93">
        <v>2.6</v>
      </c>
      <c r="AY93">
        <v>-2.8</v>
      </c>
      <c r="BA93">
        <f t="shared" si="12"/>
        <v>-1.7</v>
      </c>
      <c r="BB93">
        <f t="shared" si="13"/>
        <v>2.9498888297372625</v>
      </c>
      <c r="BC93">
        <f t="shared" si="14"/>
        <v>2.5098094173239502</v>
      </c>
      <c r="BD93">
        <f t="shared" si="15"/>
        <v>-0.93150069141397385</v>
      </c>
      <c r="BE93">
        <f t="shared" si="16"/>
        <v>-2.427594592719839</v>
      </c>
      <c r="BF93">
        <f t="shared" si="17"/>
        <v>1.590149679995863</v>
      </c>
      <c r="BG93">
        <f t="shared" si="18"/>
        <v>0.40572510088898928</v>
      </c>
      <c r="BH93">
        <f t="shared" si="19"/>
        <v>-2.1426220000874294</v>
      </c>
    </row>
    <row r="94" spans="1:60" x14ac:dyDescent="0.3">
      <c r="A94">
        <v>1972</v>
      </c>
      <c r="B94">
        <v>-1.66</v>
      </c>
      <c r="C94">
        <v>0.6</v>
      </c>
      <c r="D94">
        <v>-0.2</v>
      </c>
      <c r="E94">
        <v>-1.2</v>
      </c>
      <c r="F94">
        <v>-2.2000000000000002</v>
      </c>
      <c r="G94">
        <v>-2.2999999999999998</v>
      </c>
      <c r="H94">
        <v>-2.2000000000000002</v>
      </c>
      <c r="I94">
        <v>-1.8</v>
      </c>
      <c r="J94">
        <v>-1.9</v>
      </c>
      <c r="K94">
        <v>0.7</v>
      </c>
      <c r="L94">
        <v>0.2</v>
      </c>
      <c r="M94">
        <v>-2.1</v>
      </c>
      <c r="N94">
        <v>-1.3</v>
      </c>
      <c r="O94">
        <v>-1.7</v>
      </c>
      <c r="P94">
        <v>-1.6</v>
      </c>
      <c r="Q94">
        <v>-2.5</v>
      </c>
      <c r="R94">
        <v>-1</v>
      </c>
      <c r="S94">
        <v>-0.4</v>
      </c>
      <c r="T94">
        <v>-2.1</v>
      </c>
      <c r="U94">
        <v>-1.9</v>
      </c>
      <c r="V94">
        <v>-1.7</v>
      </c>
      <c r="W94">
        <v>-2</v>
      </c>
      <c r="X94">
        <v>-2</v>
      </c>
      <c r="Y94">
        <v>-1.7</v>
      </c>
      <c r="Z94">
        <v>-0.3</v>
      </c>
      <c r="AA94">
        <v>-2.1</v>
      </c>
      <c r="AB94">
        <v>-1</v>
      </c>
      <c r="AC94">
        <v>-2.4</v>
      </c>
      <c r="AD94">
        <v>-2.6</v>
      </c>
      <c r="AE94">
        <v>-2.2000000000000002</v>
      </c>
      <c r="AF94">
        <v>-1.7</v>
      </c>
      <c r="AG94">
        <v>-1.8</v>
      </c>
      <c r="AH94">
        <v>-2.5</v>
      </c>
      <c r="AI94">
        <v>-2.6</v>
      </c>
      <c r="AJ94">
        <v>-1.8</v>
      </c>
      <c r="AK94">
        <v>-1.9</v>
      </c>
      <c r="AL94">
        <v>-1.2</v>
      </c>
      <c r="AM94">
        <v>-2.1</v>
      </c>
      <c r="AN94">
        <v>-1.4</v>
      </c>
      <c r="AO94">
        <v>-0.3</v>
      </c>
      <c r="AP94">
        <v>-2</v>
      </c>
      <c r="AQ94">
        <v>-0.7</v>
      </c>
      <c r="AR94">
        <v>-1.5</v>
      </c>
      <c r="AS94">
        <v>-1.4</v>
      </c>
      <c r="AT94">
        <v>-1.5</v>
      </c>
      <c r="AU94">
        <v>-2.6</v>
      </c>
      <c r="AV94">
        <v>-1.3</v>
      </c>
      <c r="AW94">
        <v>-1.9</v>
      </c>
      <c r="AX94">
        <v>-1.3</v>
      </c>
      <c r="AY94">
        <v>-1.8</v>
      </c>
      <c r="BA94">
        <f t="shared" si="12"/>
        <v>0.6</v>
      </c>
      <c r="BB94">
        <f t="shared" si="13"/>
        <v>-1.8666838156676255</v>
      </c>
      <c r="BC94">
        <f t="shared" si="14"/>
        <v>-2.0490207784191807</v>
      </c>
      <c r="BD94">
        <f t="shared" si="15"/>
        <v>-2.1482596184084124</v>
      </c>
      <c r="BE94">
        <f t="shared" si="16"/>
        <v>-1.2608347580556316</v>
      </c>
      <c r="BF94">
        <f t="shared" si="17"/>
        <v>-0.47758797627713268</v>
      </c>
      <c r="BG94">
        <f t="shared" si="18"/>
        <v>-1.7653196984384985</v>
      </c>
      <c r="BH94">
        <f t="shared" si="19"/>
        <v>-2.1041761988721639</v>
      </c>
    </row>
    <row r="95" spans="1:60" x14ac:dyDescent="0.3">
      <c r="A95">
        <v>1973</v>
      </c>
      <c r="B95">
        <v>0.92</v>
      </c>
      <c r="C95">
        <v>-1.8</v>
      </c>
      <c r="D95">
        <v>2.9</v>
      </c>
      <c r="E95">
        <v>2.9</v>
      </c>
      <c r="F95">
        <v>-0.1</v>
      </c>
      <c r="G95">
        <v>-1.1000000000000001</v>
      </c>
      <c r="H95">
        <v>0</v>
      </c>
      <c r="I95">
        <v>0.9</v>
      </c>
      <c r="J95">
        <v>1.8</v>
      </c>
      <c r="K95">
        <v>1.8</v>
      </c>
      <c r="L95">
        <v>2.6</v>
      </c>
      <c r="M95">
        <v>2</v>
      </c>
      <c r="N95">
        <v>-0.4</v>
      </c>
      <c r="O95">
        <v>2.8</v>
      </c>
      <c r="P95">
        <v>3.1</v>
      </c>
      <c r="Q95">
        <v>0.2</v>
      </c>
      <c r="R95">
        <v>3</v>
      </c>
      <c r="S95">
        <v>3.4</v>
      </c>
      <c r="T95">
        <v>0.5</v>
      </c>
      <c r="U95">
        <v>2.1</v>
      </c>
      <c r="V95">
        <v>-0.3</v>
      </c>
      <c r="W95">
        <v>2.4</v>
      </c>
      <c r="X95">
        <v>1.9</v>
      </c>
      <c r="Y95">
        <v>2.7</v>
      </c>
      <c r="Z95">
        <v>3.3</v>
      </c>
      <c r="AA95">
        <v>-1.4</v>
      </c>
      <c r="AB95">
        <v>2.2999999999999998</v>
      </c>
      <c r="AC95">
        <v>-0.6</v>
      </c>
      <c r="AD95">
        <v>-0.3</v>
      </c>
      <c r="AE95">
        <v>0</v>
      </c>
      <c r="AF95">
        <v>2</v>
      </c>
      <c r="AG95">
        <v>0.7</v>
      </c>
      <c r="AH95">
        <v>-0.7</v>
      </c>
      <c r="AI95">
        <v>1.1000000000000001</v>
      </c>
      <c r="AJ95">
        <v>2.8</v>
      </c>
      <c r="AK95">
        <v>1.3</v>
      </c>
      <c r="AL95">
        <v>-0.3</v>
      </c>
      <c r="AM95">
        <v>1.9</v>
      </c>
      <c r="AN95">
        <v>0.5</v>
      </c>
      <c r="AO95">
        <v>2.5</v>
      </c>
      <c r="AP95">
        <v>-0.2</v>
      </c>
      <c r="AQ95">
        <v>3.2</v>
      </c>
      <c r="AR95">
        <v>2</v>
      </c>
      <c r="AS95">
        <v>-0.3</v>
      </c>
      <c r="AT95">
        <v>2.2000000000000002</v>
      </c>
      <c r="AU95">
        <v>0.2</v>
      </c>
      <c r="AV95">
        <v>-0.9</v>
      </c>
      <c r="AW95">
        <v>2.1</v>
      </c>
      <c r="AX95">
        <v>2.1</v>
      </c>
      <c r="AY95">
        <v>-0.3</v>
      </c>
      <c r="BA95">
        <f t="shared" si="12"/>
        <v>-1.8</v>
      </c>
      <c r="BB95">
        <f t="shared" si="13"/>
        <v>2.4130818544184027</v>
      </c>
      <c r="BC95">
        <f t="shared" si="14"/>
        <v>1.149889960891848</v>
      </c>
      <c r="BD95">
        <f t="shared" si="15"/>
        <v>-0.67309279594025828</v>
      </c>
      <c r="BE95">
        <f t="shared" si="16"/>
        <v>-0.4964023551781685</v>
      </c>
      <c r="BF95">
        <f t="shared" si="17"/>
        <v>2.7242445396435206</v>
      </c>
      <c r="BG95">
        <f t="shared" si="18"/>
        <v>1.5257580948077094</v>
      </c>
      <c r="BH95">
        <f t="shared" si="19"/>
        <v>-0.29040683695921438</v>
      </c>
    </row>
    <row r="96" spans="1:60" x14ac:dyDescent="0.3">
      <c r="A96">
        <v>1974</v>
      </c>
      <c r="B96">
        <v>-0.69</v>
      </c>
      <c r="C96">
        <v>-1.2</v>
      </c>
      <c r="D96">
        <v>-2.7</v>
      </c>
      <c r="E96">
        <v>-2.5</v>
      </c>
      <c r="F96">
        <v>0.3</v>
      </c>
      <c r="G96">
        <v>1.4</v>
      </c>
      <c r="H96">
        <v>-0.1</v>
      </c>
      <c r="I96">
        <v>-1.2</v>
      </c>
      <c r="J96">
        <v>-1.1000000000000001</v>
      </c>
      <c r="K96">
        <v>-0.7</v>
      </c>
      <c r="L96">
        <v>-2</v>
      </c>
      <c r="M96">
        <v>-1</v>
      </c>
      <c r="N96">
        <v>1.3</v>
      </c>
      <c r="O96">
        <v>-1.8</v>
      </c>
      <c r="P96">
        <v>-2</v>
      </c>
      <c r="Q96">
        <v>-1.7</v>
      </c>
      <c r="R96">
        <v>-2.5</v>
      </c>
      <c r="S96">
        <v>-1.9</v>
      </c>
      <c r="T96">
        <v>-1.3</v>
      </c>
      <c r="U96">
        <v>-1.2</v>
      </c>
      <c r="V96">
        <v>-1.8</v>
      </c>
      <c r="W96">
        <v>-1.3</v>
      </c>
      <c r="X96">
        <v>-0.1</v>
      </c>
      <c r="Y96">
        <v>-2.2000000000000002</v>
      </c>
      <c r="Z96">
        <v>-2.7</v>
      </c>
      <c r="AA96">
        <v>1.2</v>
      </c>
      <c r="AB96">
        <v>-1.9</v>
      </c>
      <c r="AC96">
        <v>0.5</v>
      </c>
      <c r="AD96">
        <v>0</v>
      </c>
      <c r="AE96">
        <v>-1.8</v>
      </c>
      <c r="AF96">
        <v>-0.8</v>
      </c>
      <c r="AG96">
        <v>-1.2</v>
      </c>
      <c r="AH96">
        <v>1.4</v>
      </c>
      <c r="AI96">
        <v>-2.1</v>
      </c>
      <c r="AJ96">
        <v>-1.8</v>
      </c>
      <c r="AK96">
        <v>-2.7</v>
      </c>
      <c r="AL96">
        <v>1.7</v>
      </c>
      <c r="AM96">
        <v>-1.4</v>
      </c>
      <c r="AN96">
        <v>-1.1000000000000001</v>
      </c>
      <c r="AO96">
        <v>-2</v>
      </c>
      <c r="AP96">
        <v>0.5</v>
      </c>
      <c r="AQ96">
        <v>-2.4</v>
      </c>
      <c r="AR96">
        <v>-2.8</v>
      </c>
      <c r="AS96">
        <v>0.9</v>
      </c>
      <c r="AT96">
        <v>-1.6</v>
      </c>
      <c r="AU96">
        <v>-2.1</v>
      </c>
      <c r="AV96">
        <v>1.8</v>
      </c>
      <c r="AW96">
        <v>-1</v>
      </c>
      <c r="AX96">
        <v>-2</v>
      </c>
      <c r="AY96">
        <v>0.4</v>
      </c>
      <c r="BA96">
        <f t="shared" si="12"/>
        <v>-1.2</v>
      </c>
      <c r="BB96">
        <f t="shared" si="13"/>
        <v>-1.3147104875833779</v>
      </c>
      <c r="BC96">
        <f t="shared" si="14"/>
        <v>-1.7070890481996588</v>
      </c>
      <c r="BD96">
        <f t="shared" si="15"/>
        <v>0.6157900858559533</v>
      </c>
      <c r="BE96">
        <f t="shared" si="16"/>
        <v>1.592228564900011</v>
      </c>
      <c r="BF96">
        <f t="shared" si="17"/>
        <v>-2.0713732533024665</v>
      </c>
      <c r="BG96">
        <f t="shared" si="18"/>
        <v>-2.5648187156667661</v>
      </c>
      <c r="BH96">
        <f t="shared" si="19"/>
        <v>0.47196336718784149</v>
      </c>
    </row>
    <row r="97" spans="1:60" x14ac:dyDescent="0.3">
      <c r="A97">
        <v>1975</v>
      </c>
      <c r="B97">
        <v>-0.18</v>
      </c>
      <c r="C97">
        <v>-3.9</v>
      </c>
      <c r="D97">
        <v>-1</v>
      </c>
      <c r="E97">
        <v>-1.1000000000000001</v>
      </c>
      <c r="F97">
        <v>-0.4</v>
      </c>
      <c r="G97">
        <v>-0.4</v>
      </c>
      <c r="H97">
        <v>-1.1000000000000001</v>
      </c>
      <c r="I97">
        <v>1.6</v>
      </c>
      <c r="J97">
        <v>2</v>
      </c>
      <c r="K97">
        <v>0.5</v>
      </c>
      <c r="L97">
        <v>0.3</v>
      </c>
      <c r="M97">
        <v>0.9</v>
      </c>
      <c r="N97">
        <v>-0.9</v>
      </c>
      <c r="O97">
        <v>0.8</v>
      </c>
      <c r="P97">
        <v>0.5</v>
      </c>
      <c r="Q97">
        <v>-0.5</v>
      </c>
      <c r="R97">
        <v>-0.2</v>
      </c>
      <c r="S97">
        <v>-1</v>
      </c>
      <c r="T97">
        <v>1.8</v>
      </c>
      <c r="U97">
        <v>1.8</v>
      </c>
      <c r="V97">
        <v>1.5</v>
      </c>
      <c r="W97">
        <v>1.4</v>
      </c>
      <c r="X97">
        <v>1.3</v>
      </c>
      <c r="Y97">
        <v>0</v>
      </c>
      <c r="Z97">
        <v>-1.3</v>
      </c>
      <c r="AA97">
        <v>-1.1000000000000001</v>
      </c>
      <c r="AB97">
        <v>1.7</v>
      </c>
      <c r="AC97">
        <v>0.9</v>
      </c>
      <c r="AD97">
        <v>-0.7</v>
      </c>
      <c r="AE97">
        <v>1.7</v>
      </c>
      <c r="AF97">
        <v>2.2000000000000002</v>
      </c>
      <c r="AG97">
        <v>-1.3</v>
      </c>
      <c r="AH97">
        <v>-0.4</v>
      </c>
      <c r="AI97">
        <v>1.6</v>
      </c>
      <c r="AJ97">
        <v>0.5</v>
      </c>
      <c r="AK97">
        <v>-0.9</v>
      </c>
      <c r="AL97">
        <v>0</v>
      </c>
      <c r="AM97">
        <v>1.6</v>
      </c>
      <c r="AN97">
        <v>1.9</v>
      </c>
      <c r="AO97">
        <v>1.3</v>
      </c>
      <c r="AP97">
        <v>-0.2</v>
      </c>
      <c r="AQ97">
        <v>-0.3</v>
      </c>
      <c r="AR97">
        <v>-1.1000000000000001</v>
      </c>
      <c r="AS97">
        <v>-1.1000000000000001</v>
      </c>
      <c r="AT97">
        <v>1.6</v>
      </c>
      <c r="AU97">
        <v>1.8</v>
      </c>
      <c r="AV97">
        <v>0</v>
      </c>
      <c r="AW97">
        <v>1.2</v>
      </c>
      <c r="AX97">
        <v>1</v>
      </c>
      <c r="AY97">
        <v>-0.9</v>
      </c>
      <c r="BA97">
        <f t="shared" si="12"/>
        <v>-3.9</v>
      </c>
      <c r="BB97">
        <f t="shared" si="13"/>
        <v>0.85142597671016551</v>
      </c>
      <c r="BC97">
        <f t="shared" si="14"/>
        <v>1.570340033492363</v>
      </c>
      <c r="BD97">
        <f t="shared" si="15"/>
        <v>-0.5477745516578858</v>
      </c>
      <c r="BE97">
        <f t="shared" si="16"/>
        <v>-0.30349114768011687</v>
      </c>
      <c r="BF97">
        <f t="shared" si="17"/>
        <v>-6.6765313063090193E-3</v>
      </c>
      <c r="BG97">
        <f t="shared" si="18"/>
        <v>-0.94747528493091449</v>
      </c>
      <c r="BH97">
        <f t="shared" si="19"/>
        <v>-0.74862328238157005</v>
      </c>
    </row>
    <row r="98" spans="1:60" x14ac:dyDescent="0.3">
      <c r="A98">
        <v>1976</v>
      </c>
      <c r="B98">
        <v>-2.66</v>
      </c>
      <c r="C98">
        <v>2.5</v>
      </c>
      <c r="D98">
        <v>-5.4</v>
      </c>
      <c r="E98">
        <v>-5.5</v>
      </c>
      <c r="F98">
        <v>-1.3</v>
      </c>
      <c r="G98">
        <v>1.4</v>
      </c>
      <c r="H98">
        <v>-1.6</v>
      </c>
      <c r="I98">
        <v>-3</v>
      </c>
      <c r="J98">
        <v>-3.8</v>
      </c>
      <c r="K98">
        <v>-2.9</v>
      </c>
      <c r="L98">
        <v>-4.7</v>
      </c>
      <c r="M98">
        <v>-4.2</v>
      </c>
      <c r="N98">
        <v>0.8</v>
      </c>
      <c r="O98">
        <v>-5.4</v>
      </c>
      <c r="P98">
        <v>-5.5</v>
      </c>
      <c r="Q98">
        <v>-3.8</v>
      </c>
      <c r="R98">
        <v>-6.2</v>
      </c>
      <c r="S98">
        <v>-5.5</v>
      </c>
      <c r="T98">
        <v>-2.8</v>
      </c>
      <c r="U98">
        <v>-3.9</v>
      </c>
      <c r="V98">
        <v>-2</v>
      </c>
      <c r="W98">
        <v>-4.0999999999999996</v>
      </c>
      <c r="X98">
        <v>-3.1</v>
      </c>
      <c r="Y98">
        <v>-4.8</v>
      </c>
      <c r="Z98">
        <v>-5.5</v>
      </c>
      <c r="AA98">
        <v>0.5</v>
      </c>
      <c r="AB98">
        <v>-4.5999999999999996</v>
      </c>
      <c r="AC98">
        <v>-1.4</v>
      </c>
      <c r="AD98">
        <v>-2.9</v>
      </c>
      <c r="AE98">
        <v>-2.7</v>
      </c>
      <c r="AF98">
        <v>-3.3</v>
      </c>
      <c r="AG98">
        <v>-3.3</v>
      </c>
      <c r="AH98">
        <v>1</v>
      </c>
      <c r="AI98">
        <v>-4.0999999999999996</v>
      </c>
      <c r="AJ98">
        <v>-5.6</v>
      </c>
      <c r="AK98">
        <v>-4.9000000000000004</v>
      </c>
      <c r="AL98">
        <v>2</v>
      </c>
      <c r="AM98">
        <v>-4.5999999999999996</v>
      </c>
      <c r="AN98">
        <v>-2.9</v>
      </c>
      <c r="AO98">
        <v>-4.5</v>
      </c>
      <c r="AP98">
        <v>-2.2000000000000002</v>
      </c>
      <c r="AQ98">
        <v>-5.8</v>
      </c>
      <c r="AR98">
        <v>-5.5</v>
      </c>
      <c r="AS98">
        <v>0.1</v>
      </c>
      <c r="AT98">
        <v>-4.5</v>
      </c>
      <c r="AU98">
        <v>-3.1</v>
      </c>
      <c r="AV98">
        <v>1.3</v>
      </c>
      <c r="AW98">
        <v>-4.5999999999999996</v>
      </c>
      <c r="AX98">
        <v>-5.7</v>
      </c>
      <c r="AY98">
        <v>-0.1</v>
      </c>
      <c r="BA98">
        <f t="shared" si="12"/>
        <v>2.5</v>
      </c>
      <c r="BB98">
        <f t="shared" si="13"/>
        <v>-4.5132974844652418</v>
      </c>
      <c r="BC98">
        <f t="shared" si="14"/>
        <v>-3.8417207586880302</v>
      </c>
      <c r="BD98">
        <f t="shared" si="15"/>
        <v>-0.91136632878565316</v>
      </c>
      <c r="BE98">
        <f t="shared" si="16"/>
        <v>1.4055505004549591</v>
      </c>
      <c r="BF98">
        <f t="shared" si="17"/>
        <v>-4.9754672776378968</v>
      </c>
      <c r="BG98">
        <f t="shared" si="18"/>
        <v>-5.0622907206425793</v>
      </c>
      <c r="BH98">
        <f t="shared" si="19"/>
        <v>-0.55037769391056013</v>
      </c>
    </row>
    <row r="99" spans="1:60" x14ac:dyDescent="0.3">
      <c r="A99">
        <v>1977</v>
      </c>
      <c r="B99">
        <v>0.71</v>
      </c>
      <c r="C99">
        <v>-1.7</v>
      </c>
      <c r="D99">
        <v>0</v>
      </c>
      <c r="E99">
        <v>1.1000000000000001</v>
      </c>
      <c r="F99">
        <v>2.2000000000000002</v>
      </c>
      <c r="G99">
        <v>0.9</v>
      </c>
      <c r="H99">
        <v>1.9</v>
      </c>
      <c r="I99">
        <v>0.7</v>
      </c>
      <c r="J99">
        <v>1.2</v>
      </c>
      <c r="K99">
        <v>-0.1</v>
      </c>
      <c r="L99">
        <v>0.3</v>
      </c>
      <c r="M99">
        <v>-0.6</v>
      </c>
      <c r="N99">
        <v>-0.5</v>
      </c>
      <c r="O99">
        <v>-0.2</v>
      </c>
      <c r="P99">
        <v>0.3</v>
      </c>
      <c r="Q99">
        <v>0.8</v>
      </c>
      <c r="R99">
        <v>0.2</v>
      </c>
      <c r="S99">
        <v>0.9</v>
      </c>
      <c r="T99">
        <v>0.7</v>
      </c>
      <c r="U99">
        <v>0.8</v>
      </c>
      <c r="V99">
        <v>0.5</v>
      </c>
      <c r="W99">
        <v>0.1</v>
      </c>
      <c r="X99">
        <v>-0.2</v>
      </c>
      <c r="Y99">
        <v>0.4</v>
      </c>
      <c r="Z99">
        <v>0.3</v>
      </c>
      <c r="AA99">
        <v>-1</v>
      </c>
      <c r="AB99">
        <v>0.6</v>
      </c>
      <c r="AC99">
        <v>-0.2</v>
      </c>
      <c r="AD99">
        <v>0.7</v>
      </c>
      <c r="AE99">
        <v>0.6</v>
      </c>
      <c r="AF99">
        <v>1</v>
      </c>
      <c r="AG99">
        <v>2.1</v>
      </c>
      <c r="AH99">
        <v>1.5</v>
      </c>
      <c r="AI99">
        <v>0.4</v>
      </c>
      <c r="AJ99">
        <v>0.7</v>
      </c>
      <c r="AK99">
        <v>1.8</v>
      </c>
      <c r="AL99">
        <v>-0.5</v>
      </c>
      <c r="AM99">
        <v>0.8</v>
      </c>
      <c r="AN99">
        <v>1</v>
      </c>
      <c r="AO99">
        <v>0.6</v>
      </c>
      <c r="AP99">
        <v>-0.6</v>
      </c>
      <c r="AQ99">
        <v>0.2</v>
      </c>
      <c r="AR99">
        <v>2.6</v>
      </c>
      <c r="AS99">
        <v>1.9</v>
      </c>
      <c r="AT99">
        <v>0.5</v>
      </c>
      <c r="AU99">
        <v>0.5</v>
      </c>
      <c r="AV99">
        <v>-1.9</v>
      </c>
      <c r="AW99">
        <v>-0.3</v>
      </c>
      <c r="AX99">
        <v>0.8</v>
      </c>
      <c r="AY99">
        <v>1.1000000000000001</v>
      </c>
      <c r="BA99">
        <f t="shared" si="12"/>
        <v>-1.7</v>
      </c>
      <c r="BB99">
        <f t="shared" si="13"/>
        <v>-9.6167869333560058E-3</v>
      </c>
      <c r="BC99">
        <f t="shared" si="14"/>
        <v>0.64056269193603055</v>
      </c>
      <c r="BD99">
        <f t="shared" si="15"/>
        <v>-9.5319278172427024E-2</v>
      </c>
      <c r="BE99">
        <f t="shared" si="16"/>
        <v>-0.87958927194310355</v>
      </c>
      <c r="BF99">
        <f t="shared" si="17"/>
        <v>0.4080766737071555</v>
      </c>
      <c r="BG99">
        <f t="shared" si="18"/>
        <v>2.1090903348226759</v>
      </c>
      <c r="BH99">
        <f t="shared" si="19"/>
        <v>1.6940459294446797</v>
      </c>
    </row>
    <row r="100" spans="1:60" x14ac:dyDescent="0.3">
      <c r="A100">
        <v>1978</v>
      </c>
      <c r="B100">
        <v>0.36</v>
      </c>
      <c r="C100">
        <v>2</v>
      </c>
      <c r="D100">
        <v>2.1</v>
      </c>
      <c r="E100">
        <v>1.1000000000000001</v>
      </c>
      <c r="F100">
        <v>1</v>
      </c>
      <c r="G100">
        <v>-0.1</v>
      </c>
      <c r="H100">
        <v>1</v>
      </c>
      <c r="I100">
        <v>-1.2</v>
      </c>
      <c r="J100">
        <v>0.1</v>
      </c>
      <c r="K100">
        <v>1.7</v>
      </c>
      <c r="L100">
        <v>2.2000000000000002</v>
      </c>
      <c r="M100">
        <v>0.8</v>
      </c>
      <c r="N100">
        <v>-1.2</v>
      </c>
      <c r="O100">
        <v>1.4</v>
      </c>
      <c r="P100">
        <v>1.1000000000000001</v>
      </c>
      <c r="Q100">
        <v>1.2</v>
      </c>
      <c r="R100">
        <v>0.9</v>
      </c>
      <c r="S100">
        <v>1.6</v>
      </c>
      <c r="T100">
        <v>-1.6</v>
      </c>
      <c r="U100">
        <v>0.3</v>
      </c>
      <c r="V100">
        <v>-2.2999999999999998</v>
      </c>
      <c r="W100">
        <v>0.7</v>
      </c>
      <c r="X100">
        <v>1.1000000000000001</v>
      </c>
      <c r="Y100">
        <v>1.2</v>
      </c>
      <c r="Z100">
        <v>1.7</v>
      </c>
      <c r="AA100">
        <v>-1.5</v>
      </c>
      <c r="AB100">
        <v>1.3</v>
      </c>
      <c r="AC100">
        <v>0.4</v>
      </c>
      <c r="AD100">
        <v>0.5</v>
      </c>
      <c r="AE100">
        <v>-1.9</v>
      </c>
      <c r="AF100">
        <v>-0.2</v>
      </c>
      <c r="AG100">
        <v>0.6</v>
      </c>
      <c r="AH100">
        <v>-0.6</v>
      </c>
      <c r="AI100">
        <v>-1.4</v>
      </c>
      <c r="AJ100">
        <v>0.9</v>
      </c>
      <c r="AK100">
        <v>1.8</v>
      </c>
      <c r="AL100">
        <v>-1.5</v>
      </c>
      <c r="AM100">
        <v>0</v>
      </c>
      <c r="AN100">
        <v>-1.4</v>
      </c>
      <c r="AO100">
        <v>1.8</v>
      </c>
      <c r="AP100">
        <v>0.6</v>
      </c>
      <c r="AQ100">
        <v>1.5</v>
      </c>
      <c r="AR100">
        <v>0.3</v>
      </c>
      <c r="AS100">
        <v>0.2</v>
      </c>
      <c r="AT100">
        <v>1.1000000000000001</v>
      </c>
      <c r="AU100">
        <v>-2.1</v>
      </c>
      <c r="AV100">
        <v>-2.1</v>
      </c>
      <c r="AW100">
        <v>0.7</v>
      </c>
      <c r="AX100">
        <v>1.1000000000000001</v>
      </c>
      <c r="AY100">
        <v>-0.9</v>
      </c>
      <c r="BA100">
        <f t="shared" si="12"/>
        <v>2</v>
      </c>
      <c r="BB100">
        <f t="shared" si="13"/>
        <v>0.99783341013103333</v>
      </c>
      <c r="BC100">
        <f t="shared" si="14"/>
        <v>-0.83445058864598787</v>
      </c>
      <c r="BD100">
        <f t="shared" si="15"/>
        <v>-0.4182757298617602</v>
      </c>
      <c r="BE100">
        <f t="shared" si="16"/>
        <v>-1.5615174006536723</v>
      </c>
      <c r="BF100">
        <f t="shared" si="17"/>
        <v>1.567728706499127</v>
      </c>
      <c r="BG100">
        <f t="shared" si="18"/>
        <v>0.7288001924240326</v>
      </c>
      <c r="BH100">
        <f t="shared" si="19"/>
        <v>0.32787066315007213</v>
      </c>
    </row>
    <row r="101" spans="1:60" x14ac:dyDescent="0.3">
      <c r="A101">
        <v>1979</v>
      </c>
      <c r="B101">
        <v>0.21</v>
      </c>
      <c r="C101">
        <v>6.1</v>
      </c>
      <c r="D101">
        <v>-1.4</v>
      </c>
      <c r="E101">
        <v>-1.6</v>
      </c>
      <c r="F101">
        <v>1.1000000000000001</v>
      </c>
      <c r="G101">
        <v>1.3</v>
      </c>
      <c r="H101">
        <v>-0.4</v>
      </c>
      <c r="I101">
        <v>1.3</v>
      </c>
      <c r="J101">
        <v>1.2</v>
      </c>
      <c r="K101">
        <v>0.6</v>
      </c>
      <c r="L101">
        <v>-0.2</v>
      </c>
      <c r="M101">
        <v>0</v>
      </c>
      <c r="N101">
        <v>0.6</v>
      </c>
      <c r="O101">
        <v>-0.4</v>
      </c>
      <c r="P101">
        <v>-0.5</v>
      </c>
      <c r="Q101">
        <v>0.3</v>
      </c>
      <c r="R101">
        <v>-1</v>
      </c>
      <c r="S101">
        <v>-1.7</v>
      </c>
      <c r="T101">
        <v>1.4</v>
      </c>
      <c r="U101">
        <v>0.9</v>
      </c>
      <c r="V101">
        <v>1.8</v>
      </c>
      <c r="W101">
        <v>0</v>
      </c>
      <c r="X101">
        <v>-0.2</v>
      </c>
      <c r="Y101">
        <v>-0.8</v>
      </c>
      <c r="Z101">
        <v>-1.9</v>
      </c>
      <c r="AA101">
        <v>1.6</v>
      </c>
      <c r="AB101">
        <v>0.5</v>
      </c>
      <c r="AC101">
        <v>0.9</v>
      </c>
      <c r="AD101">
        <v>0</v>
      </c>
      <c r="AE101">
        <v>1.5</v>
      </c>
      <c r="AF101">
        <v>1.4</v>
      </c>
      <c r="AG101">
        <v>-0.4</v>
      </c>
      <c r="AH101">
        <v>1.5</v>
      </c>
      <c r="AI101">
        <v>1.1000000000000001</v>
      </c>
      <c r="AJ101">
        <v>-0.1</v>
      </c>
      <c r="AK101">
        <v>-0.6</v>
      </c>
      <c r="AL101">
        <v>1.5</v>
      </c>
      <c r="AM101">
        <v>0.9</v>
      </c>
      <c r="AN101">
        <v>1.7</v>
      </c>
      <c r="AO101">
        <v>0.3</v>
      </c>
      <c r="AP101">
        <v>0.8</v>
      </c>
      <c r="AQ101">
        <v>-0.9</v>
      </c>
      <c r="AR101">
        <v>-0.8</v>
      </c>
      <c r="AS101">
        <v>0.6</v>
      </c>
      <c r="AT101">
        <v>0.3</v>
      </c>
      <c r="AU101">
        <v>1.4</v>
      </c>
      <c r="AV101">
        <v>1</v>
      </c>
      <c r="AW101">
        <v>-0.5</v>
      </c>
      <c r="AX101">
        <v>-0.1</v>
      </c>
      <c r="AY101">
        <v>0.5</v>
      </c>
      <c r="BA101">
        <f t="shared" si="12"/>
        <v>6.1</v>
      </c>
      <c r="BB101">
        <f t="shared" si="13"/>
        <v>-0.31802233247290085</v>
      </c>
      <c r="BC101">
        <f t="shared" si="14"/>
        <v>1.0719863197357036</v>
      </c>
      <c r="BD101">
        <f t="shared" si="15"/>
        <v>0.87053391805559732</v>
      </c>
      <c r="BE101">
        <f t="shared" si="16"/>
        <v>1.0609412551973461</v>
      </c>
      <c r="BF101">
        <f t="shared" si="17"/>
        <v>-0.65134346049967595</v>
      </c>
      <c r="BG101">
        <f t="shared" si="18"/>
        <v>-0.54815095568173255</v>
      </c>
      <c r="BH101">
        <f t="shared" si="19"/>
        <v>0.65784560012822946</v>
      </c>
    </row>
    <row r="102" spans="1:60" x14ac:dyDescent="0.3">
      <c r="A102">
        <v>1980</v>
      </c>
      <c r="B102">
        <v>0.16</v>
      </c>
      <c r="C102">
        <v>1.8</v>
      </c>
      <c r="D102">
        <v>-0.6</v>
      </c>
      <c r="E102">
        <v>-0.1</v>
      </c>
      <c r="F102">
        <v>0.6</v>
      </c>
      <c r="G102">
        <v>1.2</v>
      </c>
      <c r="H102">
        <v>0.5</v>
      </c>
      <c r="I102">
        <v>-0.9</v>
      </c>
      <c r="J102">
        <v>-0.1</v>
      </c>
      <c r="K102">
        <v>0.2</v>
      </c>
      <c r="L102">
        <v>-0.2</v>
      </c>
      <c r="M102">
        <v>0.2</v>
      </c>
      <c r="N102">
        <v>0.6</v>
      </c>
      <c r="O102">
        <v>-0.5</v>
      </c>
      <c r="P102">
        <v>-1.1000000000000001</v>
      </c>
      <c r="Q102">
        <v>1.3</v>
      </c>
      <c r="R102">
        <v>-0.8</v>
      </c>
      <c r="S102">
        <v>-0.7</v>
      </c>
      <c r="T102">
        <v>-1.2</v>
      </c>
      <c r="U102">
        <v>-0.3</v>
      </c>
      <c r="V102">
        <v>-2.1</v>
      </c>
      <c r="W102">
        <v>-1.8</v>
      </c>
      <c r="X102">
        <v>0</v>
      </c>
      <c r="Y102">
        <v>0.2</v>
      </c>
      <c r="Z102">
        <v>-0.5</v>
      </c>
      <c r="AA102">
        <v>2</v>
      </c>
      <c r="AB102">
        <v>-0.4</v>
      </c>
      <c r="AC102">
        <v>1.7</v>
      </c>
      <c r="AD102">
        <v>1.5</v>
      </c>
      <c r="AE102">
        <v>-1.9</v>
      </c>
      <c r="AF102">
        <v>-0.2</v>
      </c>
      <c r="AG102">
        <v>-0.9</v>
      </c>
      <c r="AH102">
        <v>1.2</v>
      </c>
      <c r="AI102">
        <v>-2</v>
      </c>
      <c r="AJ102">
        <v>-1.4</v>
      </c>
      <c r="AK102">
        <v>0.5</v>
      </c>
      <c r="AL102">
        <v>1.3</v>
      </c>
      <c r="AM102">
        <v>-1.2</v>
      </c>
      <c r="AN102">
        <v>-0.9</v>
      </c>
      <c r="AO102">
        <v>-0.3</v>
      </c>
      <c r="AP102">
        <v>1.7</v>
      </c>
      <c r="AQ102">
        <v>-0.3</v>
      </c>
      <c r="AR102">
        <v>-1</v>
      </c>
      <c r="AS102">
        <v>0.4</v>
      </c>
      <c r="AT102">
        <v>-0.2</v>
      </c>
      <c r="AU102">
        <v>-2.2000000000000002</v>
      </c>
      <c r="AV102">
        <v>0.9</v>
      </c>
      <c r="AW102">
        <v>-1.3</v>
      </c>
      <c r="AX102">
        <v>-1.1000000000000001</v>
      </c>
      <c r="AY102">
        <v>1.1000000000000001</v>
      </c>
      <c r="BA102">
        <f t="shared" si="12"/>
        <v>1.8</v>
      </c>
      <c r="BB102">
        <f t="shared" si="13"/>
        <v>-0.60752490705987094</v>
      </c>
      <c r="BC102">
        <f t="shared" si="14"/>
        <v>-1.4958129486939498</v>
      </c>
      <c r="BD102">
        <f t="shared" si="15"/>
        <v>1.635477721823265</v>
      </c>
      <c r="BE102">
        <f t="shared" si="16"/>
        <v>0.95549725188410184</v>
      </c>
      <c r="BF102">
        <f t="shared" si="17"/>
        <v>-0.33889730830578796</v>
      </c>
      <c r="BG102">
        <f t="shared" si="18"/>
        <v>-0.29309168567825816</v>
      </c>
      <c r="BH102">
        <f t="shared" si="19"/>
        <v>0.52798723534468939</v>
      </c>
    </row>
    <row r="103" spans="1:60" x14ac:dyDescent="0.3">
      <c r="A103">
        <v>1981</v>
      </c>
      <c r="B103">
        <v>0.44</v>
      </c>
      <c r="C103">
        <v>0.5</v>
      </c>
      <c r="D103">
        <v>-1.3</v>
      </c>
      <c r="E103">
        <v>-0.7</v>
      </c>
      <c r="F103">
        <v>0.7</v>
      </c>
      <c r="G103">
        <v>0.4</v>
      </c>
      <c r="H103">
        <v>2.1</v>
      </c>
      <c r="I103">
        <v>-1.1000000000000001</v>
      </c>
      <c r="J103">
        <v>-1.6</v>
      </c>
      <c r="K103">
        <v>-0.8</v>
      </c>
      <c r="L103">
        <v>-1.2</v>
      </c>
      <c r="M103">
        <v>0.4</v>
      </c>
      <c r="N103">
        <v>0.9</v>
      </c>
      <c r="O103">
        <v>-0.2</v>
      </c>
      <c r="P103">
        <v>-1</v>
      </c>
      <c r="Q103">
        <v>0.7</v>
      </c>
      <c r="R103">
        <v>-1.3</v>
      </c>
      <c r="S103">
        <v>0.1</v>
      </c>
      <c r="T103">
        <v>-1.4</v>
      </c>
      <c r="U103">
        <v>-1.5</v>
      </c>
      <c r="V103">
        <v>-0.5</v>
      </c>
      <c r="W103">
        <v>-1.3</v>
      </c>
      <c r="X103">
        <v>1.6</v>
      </c>
      <c r="Y103">
        <v>0.1</v>
      </c>
      <c r="Z103">
        <v>-0.7</v>
      </c>
      <c r="AA103">
        <v>2.1</v>
      </c>
      <c r="AB103">
        <v>-2</v>
      </c>
      <c r="AC103">
        <v>3</v>
      </c>
      <c r="AD103">
        <v>1.4</v>
      </c>
      <c r="AE103">
        <v>-1</v>
      </c>
      <c r="AF103">
        <v>-1.1000000000000001</v>
      </c>
      <c r="AG103">
        <v>1.1000000000000001</v>
      </c>
      <c r="AH103">
        <v>1.2</v>
      </c>
      <c r="AI103">
        <v>-1.8</v>
      </c>
      <c r="AJ103">
        <v>-1.4</v>
      </c>
      <c r="AK103">
        <v>0.2</v>
      </c>
      <c r="AL103">
        <v>0.6</v>
      </c>
      <c r="AM103">
        <v>-1.6</v>
      </c>
      <c r="AN103">
        <v>-1.3</v>
      </c>
      <c r="AO103">
        <v>-1.7</v>
      </c>
      <c r="AP103">
        <v>2.2999999999999998</v>
      </c>
      <c r="AQ103">
        <v>-1.3</v>
      </c>
      <c r="AR103">
        <v>0.7</v>
      </c>
      <c r="AS103">
        <v>1.4</v>
      </c>
      <c r="AT103">
        <v>-1.7</v>
      </c>
      <c r="AU103">
        <v>-1.2</v>
      </c>
      <c r="AV103">
        <v>0.6</v>
      </c>
      <c r="AW103">
        <v>-0.3</v>
      </c>
      <c r="AX103">
        <v>-1.9</v>
      </c>
      <c r="AY103">
        <v>2.2999999999999998</v>
      </c>
      <c r="BA103">
        <f t="shared" si="12"/>
        <v>0.5</v>
      </c>
      <c r="BB103">
        <f t="shared" si="13"/>
        <v>-8.3376354957477916E-2</v>
      </c>
      <c r="BC103">
        <f t="shared" si="14"/>
        <v>-1.4209929322007318</v>
      </c>
      <c r="BD103">
        <f t="shared" si="15"/>
        <v>2.1924108162131191</v>
      </c>
      <c r="BE103">
        <f t="shared" si="16"/>
        <v>0.70116371589337234</v>
      </c>
      <c r="BF103">
        <f t="shared" si="17"/>
        <v>-1.1199271687290921</v>
      </c>
      <c r="BG103">
        <f t="shared" si="18"/>
        <v>0.61666120007483149</v>
      </c>
      <c r="BH103">
        <f t="shared" si="19"/>
        <v>1.0778543430428256</v>
      </c>
    </row>
    <row r="104" spans="1:60" x14ac:dyDescent="0.3">
      <c r="A104">
        <v>1982</v>
      </c>
      <c r="B104">
        <v>-0.74</v>
      </c>
      <c r="C104">
        <v>-1.9</v>
      </c>
      <c r="D104">
        <v>-0.2</v>
      </c>
      <c r="E104">
        <v>-0.8</v>
      </c>
      <c r="F104">
        <v>-1.2</v>
      </c>
      <c r="G104">
        <v>-1.8</v>
      </c>
      <c r="H104">
        <v>-1.4</v>
      </c>
      <c r="I104">
        <v>1.1000000000000001</v>
      </c>
      <c r="J104">
        <v>0.5</v>
      </c>
      <c r="K104">
        <v>0.8</v>
      </c>
      <c r="L104">
        <v>0.3</v>
      </c>
      <c r="M104">
        <v>-0.4</v>
      </c>
      <c r="N104">
        <v>-2.2000000000000002</v>
      </c>
      <c r="O104">
        <v>0.1</v>
      </c>
      <c r="P104">
        <v>0.4</v>
      </c>
      <c r="Q104">
        <v>-0.7</v>
      </c>
      <c r="R104">
        <v>0</v>
      </c>
      <c r="S104">
        <v>-0.4</v>
      </c>
      <c r="T104">
        <v>1.3</v>
      </c>
      <c r="U104">
        <v>0.7</v>
      </c>
      <c r="V104">
        <v>1.7</v>
      </c>
      <c r="W104">
        <v>0.9</v>
      </c>
      <c r="X104">
        <v>-0.6</v>
      </c>
      <c r="Y104">
        <v>-0.7</v>
      </c>
      <c r="Z104">
        <v>-0.7</v>
      </c>
      <c r="AA104">
        <v>-1.9</v>
      </c>
      <c r="AB104">
        <v>-0.3</v>
      </c>
      <c r="AC104">
        <v>-1.1000000000000001</v>
      </c>
      <c r="AD104">
        <v>-1.4</v>
      </c>
      <c r="AE104">
        <v>1.5</v>
      </c>
      <c r="AF104">
        <v>1</v>
      </c>
      <c r="AG104">
        <v>-0.7</v>
      </c>
      <c r="AH104">
        <v>-2.7</v>
      </c>
      <c r="AI104">
        <v>1.4</v>
      </c>
      <c r="AJ104">
        <v>1.1000000000000001</v>
      </c>
      <c r="AK104">
        <v>-0.3</v>
      </c>
      <c r="AL104">
        <v>-1.9</v>
      </c>
      <c r="AM104">
        <v>1.3</v>
      </c>
      <c r="AN104">
        <v>1.1000000000000001</v>
      </c>
      <c r="AO104">
        <v>-0.3</v>
      </c>
      <c r="AP104">
        <v>-1.7</v>
      </c>
      <c r="AQ104">
        <v>-0.3</v>
      </c>
      <c r="AR104">
        <v>0.3</v>
      </c>
      <c r="AS104">
        <v>-2.4</v>
      </c>
      <c r="AT104">
        <v>0.2</v>
      </c>
      <c r="AU104">
        <v>1.9</v>
      </c>
      <c r="AV104">
        <v>-1.2</v>
      </c>
      <c r="AW104">
        <v>-0.3</v>
      </c>
      <c r="AX104">
        <v>0.7</v>
      </c>
      <c r="AY104">
        <v>-1.8</v>
      </c>
      <c r="BA104">
        <f t="shared" si="12"/>
        <v>-1.9</v>
      </c>
      <c r="BB104">
        <f t="shared" si="13"/>
        <v>-4.1951228241273023E-2</v>
      </c>
      <c r="BC104">
        <f t="shared" si="14"/>
        <v>1.2954684124518738</v>
      </c>
      <c r="BD104">
        <f t="shared" si="15"/>
        <v>-1.64479220963844</v>
      </c>
      <c r="BE104">
        <f t="shared" si="16"/>
        <v>-1.8113690799218205</v>
      </c>
      <c r="BF104">
        <f t="shared" si="17"/>
        <v>-0.13886528800372308</v>
      </c>
      <c r="BG104">
        <f t="shared" si="18"/>
        <v>1.3447815914341965E-3</v>
      </c>
      <c r="BH104">
        <f t="shared" si="19"/>
        <v>-1.6616819910530842</v>
      </c>
    </row>
    <row r="105" spans="1:60" x14ac:dyDescent="0.3">
      <c r="A105">
        <v>1983</v>
      </c>
      <c r="B105">
        <v>0.99</v>
      </c>
      <c r="C105">
        <v>-0.9</v>
      </c>
      <c r="D105">
        <v>-0.9</v>
      </c>
      <c r="E105">
        <v>0.8</v>
      </c>
      <c r="F105">
        <v>1.1000000000000001</v>
      </c>
      <c r="G105">
        <v>1.3</v>
      </c>
      <c r="H105">
        <v>1.5</v>
      </c>
      <c r="I105">
        <v>1.6</v>
      </c>
      <c r="J105">
        <v>1.3</v>
      </c>
      <c r="K105">
        <v>-0.2</v>
      </c>
      <c r="L105">
        <v>-0.8</v>
      </c>
      <c r="M105">
        <v>0.9</v>
      </c>
      <c r="N105">
        <v>0.7</v>
      </c>
      <c r="O105">
        <v>1.7</v>
      </c>
      <c r="P105">
        <v>1.6</v>
      </c>
      <c r="Q105">
        <v>1.8</v>
      </c>
      <c r="R105">
        <v>1</v>
      </c>
      <c r="S105">
        <v>-0.4</v>
      </c>
      <c r="T105">
        <v>1.9</v>
      </c>
      <c r="U105">
        <v>1</v>
      </c>
      <c r="V105">
        <v>1.9</v>
      </c>
      <c r="W105">
        <v>1.3</v>
      </c>
      <c r="X105">
        <v>1.3</v>
      </c>
      <c r="Y105">
        <v>1.5</v>
      </c>
      <c r="Z105">
        <v>-0.6</v>
      </c>
      <c r="AA105">
        <v>0.5</v>
      </c>
      <c r="AB105">
        <v>0.2</v>
      </c>
      <c r="AC105">
        <v>1</v>
      </c>
      <c r="AD105">
        <v>1.3</v>
      </c>
      <c r="AE105">
        <v>1.7</v>
      </c>
      <c r="AF105">
        <v>1.4</v>
      </c>
      <c r="AG105">
        <v>1.9</v>
      </c>
      <c r="AH105">
        <v>1.2</v>
      </c>
      <c r="AI105">
        <v>1.1000000000000001</v>
      </c>
      <c r="AJ105">
        <v>1.4</v>
      </c>
      <c r="AK105">
        <v>1.5</v>
      </c>
      <c r="AL105">
        <v>0.4</v>
      </c>
      <c r="AM105">
        <v>1</v>
      </c>
      <c r="AN105">
        <v>2.2000000000000002</v>
      </c>
      <c r="AO105">
        <v>-0.4</v>
      </c>
      <c r="AP105">
        <v>0.4</v>
      </c>
      <c r="AQ105">
        <v>0.4</v>
      </c>
      <c r="AR105">
        <v>1.7</v>
      </c>
      <c r="AS105">
        <v>1.4</v>
      </c>
      <c r="AT105">
        <v>0.3</v>
      </c>
      <c r="AU105">
        <v>1.3</v>
      </c>
      <c r="AV105">
        <v>-0.2</v>
      </c>
      <c r="AW105">
        <v>1.3</v>
      </c>
      <c r="AX105">
        <v>0.2</v>
      </c>
      <c r="AY105">
        <v>1</v>
      </c>
      <c r="BA105">
        <f t="shared" si="12"/>
        <v>-0.9</v>
      </c>
      <c r="BB105">
        <f t="shared" si="13"/>
        <v>1.3636151137873496</v>
      </c>
      <c r="BC105">
        <f t="shared" si="14"/>
        <v>1.1866951334888216</v>
      </c>
      <c r="BD105">
        <f t="shared" si="15"/>
        <v>0.79492446140789963</v>
      </c>
      <c r="BE105">
        <f t="shared" si="16"/>
        <v>0.33848259934632785</v>
      </c>
      <c r="BF105">
        <f t="shared" si="17"/>
        <v>-8.0704884189926177E-2</v>
      </c>
      <c r="BG105">
        <f t="shared" si="18"/>
        <v>1.686529345879769</v>
      </c>
      <c r="BH105">
        <f t="shared" si="19"/>
        <v>1.3991278942690195</v>
      </c>
    </row>
    <row r="106" spans="1:60" x14ac:dyDescent="0.3">
      <c r="A106">
        <v>1984</v>
      </c>
      <c r="B106">
        <v>-0.79</v>
      </c>
      <c r="C106">
        <v>-0.5</v>
      </c>
      <c r="D106">
        <v>0.6</v>
      </c>
      <c r="E106">
        <v>-0.6</v>
      </c>
      <c r="F106">
        <v>-1.2</v>
      </c>
      <c r="G106">
        <v>-0.5</v>
      </c>
      <c r="H106">
        <v>-1.4</v>
      </c>
      <c r="I106">
        <v>0.4</v>
      </c>
      <c r="J106">
        <v>0.8</v>
      </c>
      <c r="K106">
        <v>-0.2</v>
      </c>
      <c r="L106">
        <v>0.3</v>
      </c>
      <c r="M106">
        <v>0.2</v>
      </c>
      <c r="N106">
        <v>-2.4</v>
      </c>
      <c r="O106">
        <v>0.5</v>
      </c>
      <c r="P106">
        <v>0.6</v>
      </c>
      <c r="Q106">
        <v>-0.8</v>
      </c>
      <c r="R106">
        <v>0.2</v>
      </c>
      <c r="S106">
        <v>0.3</v>
      </c>
      <c r="T106">
        <v>0.3</v>
      </c>
      <c r="U106">
        <v>0.6</v>
      </c>
      <c r="V106">
        <v>0.6</v>
      </c>
      <c r="W106">
        <v>0.7</v>
      </c>
      <c r="X106">
        <v>0</v>
      </c>
      <c r="Y106">
        <v>-0.3</v>
      </c>
      <c r="Z106">
        <v>0.4</v>
      </c>
      <c r="AA106">
        <v>-3</v>
      </c>
      <c r="AB106">
        <v>0.2</v>
      </c>
      <c r="AC106">
        <v>-1.7</v>
      </c>
      <c r="AD106">
        <v>-1.1000000000000001</v>
      </c>
      <c r="AE106">
        <v>0.2</v>
      </c>
      <c r="AF106">
        <v>0.8</v>
      </c>
      <c r="AG106">
        <v>-1.6</v>
      </c>
      <c r="AH106">
        <v>-1.4</v>
      </c>
      <c r="AI106">
        <v>0.2</v>
      </c>
      <c r="AJ106">
        <v>0.5</v>
      </c>
      <c r="AK106">
        <v>-0.9</v>
      </c>
      <c r="AL106">
        <v>-1.8</v>
      </c>
      <c r="AM106">
        <v>0.5</v>
      </c>
      <c r="AN106">
        <v>0.6</v>
      </c>
      <c r="AO106">
        <v>0.1</v>
      </c>
      <c r="AP106">
        <v>-1.2</v>
      </c>
      <c r="AQ106">
        <v>0.3</v>
      </c>
      <c r="AR106">
        <v>-0.9</v>
      </c>
      <c r="AS106">
        <v>-1.6</v>
      </c>
      <c r="AT106">
        <v>0.4</v>
      </c>
      <c r="AU106">
        <v>0.2</v>
      </c>
      <c r="AV106">
        <v>-2</v>
      </c>
      <c r="AW106">
        <v>0.4</v>
      </c>
      <c r="AX106">
        <v>0.3</v>
      </c>
      <c r="AY106">
        <v>-2.2000000000000002</v>
      </c>
      <c r="BA106">
        <f t="shared" si="12"/>
        <v>-0.5</v>
      </c>
      <c r="BB106">
        <f t="shared" si="13"/>
        <v>0.27170683260934719</v>
      </c>
      <c r="BC106">
        <f t="shared" si="14"/>
        <v>0.40123344986517046</v>
      </c>
      <c r="BD106">
        <f t="shared" si="15"/>
        <v>-2.0311610154523487</v>
      </c>
      <c r="BE106">
        <f t="shared" si="16"/>
        <v>-2.0565544706357595</v>
      </c>
      <c r="BF106">
        <f t="shared" si="17"/>
        <v>0.1714830371952602</v>
      </c>
      <c r="BG106">
        <f t="shared" si="18"/>
        <v>-0.88013513415016364</v>
      </c>
      <c r="BH106">
        <f t="shared" si="19"/>
        <v>-1.2219202354758332</v>
      </c>
    </row>
    <row r="107" spans="1:60" x14ac:dyDescent="0.3">
      <c r="A107">
        <v>1985</v>
      </c>
      <c r="B107">
        <v>-1.37</v>
      </c>
      <c r="C107">
        <v>-2.9</v>
      </c>
      <c r="D107">
        <v>3.2</v>
      </c>
      <c r="E107">
        <v>1.7</v>
      </c>
      <c r="F107">
        <v>-2</v>
      </c>
      <c r="G107">
        <v>-2.8</v>
      </c>
      <c r="H107">
        <v>-2.2999999999999998</v>
      </c>
      <c r="I107">
        <v>1.5</v>
      </c>
      <c r="J107">
        <v>3.7</v>
      </c>
      <c r="K107">
        <v>3.5</v>
      </c>
      <c r="L107">
        <v>4.0999999999999996</v>
      </c>
      <c r="M107">
        <v>-2.7</v>
      </c>
      <c r="N107">
        <v>-5.8</v>
      </c>
      <c r="O107">
        <v>0.9</v>
      </c>
      <c r="P107">
        <v>2.5</v>
      </c>
      <c r="Q107">
        <v>-3.2</v>
      </c>
      <c r="R107">
        <v>3.3</v>
      </c>
      <c r="S107">
        <v>2.7</v>
      </c>
      <c r="T107">
        <v>1.4</v>
      </c>
      <c r="U107">
        <v>3.5</v>
      </c>
      <c r="V107">
        <v>0.7</v>
      </c>
      <c r="W107">
        <v>0.6</v>
      </c>
      <c r="X107">
        <v>-4.0999999999999996</v>
      </c>
      <c r="Y107">
        <v>-0.1</v>
      </c>
      <c r="Z107">
        <v>2.8</v>
      </c>
      <c r="AA107">
        <v>-8.1999999999999993</v>
      </c>
      <c r="AB107">
        <v>4.4000000000000004</v>
      </c>
      <c r="AC107">
        <v>-6.3</v>
      </c>
      <c r="AD107">
        <v>-5.0999999999999996</v>
      </c>
      <c r="AE107">
        <v>1.1000000000000001</v>
      </c>
      <c r="AF107">
        <v>3</v>
      </c>
      <c r="AG107">
        <v>-0.3</v>
      </c>
      <c r="AH107">
        <v>-3.7</v>
      </c>
      <c r="AI107">
        <v>1.7</v>
      </c>
      <c r="AJ107">
        <v>3.2</v>
      </c>
      <c r="AK107">
        <v>-0.7</v>
      </c>
      <c r="AL107">
        <v>-5.6</v>
      </c>
      <c r="AM107">
        <v>2.7</v>
      </c>
      <c r="AN107">
        <v>1.7</v>
      </c>
      <c r="AO107">
        <v>4.4000000000000004</v>
      </c>
      <c r="AP107">
        <v>-6.3</v>
      </c>
      <c r="AQ107">
        <v>3.4</v>
      </c>
      <c r="AR107">
        <v>1.2</v>
      </c>
      <c r="AS107">
        <v>-2.2000000000000002</v>
      </c>
      <c r="AT107">
        <v>3.6</v>
      </c>
      <c r="AU107">
        <v>1.1000000000000001</v>
      </c>
      <c r="AV107">
        <v>-5.9</v>
      </c>
      <c r="AW107">
        <v>-1.9</v>
      </c>
      <c r="AX107">
        <v>3.9</v>
      </c>
      <c r="AY107">
        <v>-5.2</v>
      </c>
      <c r="BA107">
        <f t="shared" si="12"/>
        <v>-2.9</v>
      </c>
      <c r="BB107">
        <f t="shared" si="13"/>
        <v>-0.63253732144534758</v>
      </c>
      <c r="BC107">
        <f t="shared" si="14"/>
        <v>2.1219197903438789</v>
      </c>
      <c r="BD107">
        <f t="shared" si="15"/>
        <v>-6.4670186918706083</v>
      </c>
      <c r="BE107">
        <f t="shared" si="16"/>
        <v>-5.7487830355357703</v>
      </c>
      <c r="BF107">
        <f t="shared" si="17"/>
        <v>3.342877173303421</v>
      </c>
      <c r="BG107">
        <f t="shared" si="18"/>
        <v>9.2584628915597378E-3</v>
      </c>
      <c r="BH107">
        <f t="shared" si="19"/>
        <v>-2.2223095866058551</v>
      </c>
    </row>
    <row r="108" spans="1:60" x14ac:dyDescent="0.3">
      <c r="A108">
        <v>1986</v>
      </c>
      <c r="B108">
        <v>-0.51</v>
      </c>
      <c r="C108">
        <v>0.2</v>
      </c>
      <c r="D108">
        <v>2.5</v>
      </c>
      <c r="E108">
        <v>0.3</v>
      </c>
      <c r="F108">
        <v>-1.8</v>
      </c>
      <c r="G108">
        <v>-1.1000000000000001</v>
      </c>
      <c r="H108">
        <v>-1.1000000000000001</v>
      </c>
      <c r="I108">
        <v>-1.1000000000000001</v>
      </c>
      <c r="J108">
        <v>0.7</v>
      </c>
      <c r="K108">
        <v>3.6</v>
      </c>
      <c r="L108">
        <v>3</v>
      </c>
      <c r="M108">
        <v>-0.9</v>
      </c>
      <c r="N108">
        <v>-1.2</v>
      </c>
      <c r="O108">
        <v>0.2</v>
      </c>
      <c r="P108">
        <v>0.5</v>
      </c>
      <c r="Q108">
        <v>-0.7</v>
      </c>
      <c r="R108">
        <v>1.3</v>
      </c>
      <c r="S108">
        <v>2.1</v>
      </c>
      <c r="T108">
        <v>-1.5</v>
      </c>
      <c r="U108">
        <v>0.5</v>
      </c>
      <c r="V108">
        <v>-2.2999999999999998</v>
      </c>
      <c r="W108">
        <v>-0.7</v>
      </c>
      <c r="X108">
        <v>-1.7</v>
      </c>
      <c r="Y108">
        <v>-0.4</v>
      </c>
      <c r="Z108">
        <v>2</v>
      </c>
      <c r="AA108">
        <v>-2.1</v>
      </c>
      <c r="AB108">
        <v>2.1</v>
      </c>
      <c r="AC108">
        <v>-2.5</v>
      </c>
      <c r="AD108">
        <v>-0.8</v>
      </c>
      <c r="AE108">
        <v>-1.8</v>
      </c>
      <c r="AF108">
        <v>0.1</v>
      </c>
      <c r="AG108">
        <v>-1.5</v>
      </c>
      <c r="AH108">
        <v>-1.6</v>
      </c>
      <c r="AI108">
        <v>-1.3</v>
      </c>
      <c r="AJ108">
        <v>1.2</v>
      </c>
      <c r="AK108">
        <v>-1.4</v>
      </c>
      <c r="AL108">
        <v>-0.5</v>
      </c>
      <c r="AM108">
        <v>-0.1</v>
      </c>
      <c r="AN108">
        <v>-1.1000000000000001</v>
      </c>
      <c r="AO108">
        <v>2.6</v>
      </c>
      <c r="AP108">
        <v>-2.2000000000000002</v>
      </c>
      <c r="AQ108">
        <v>1.8</v>
      </c>
      <c r="AR108">
        <v>-0.3</v>
      </c>
      <c r="AS108">
        <v>-1.5</v>
      </c>
      <c r="AT108">
        <v>1.1000000000000001</v>
      </c>
      <c r="AU108">
        <v>-1.7</v>
      </c>
      <c r="AV108">
        <v>0.1</v>
      </c>
      <c r="AW108">
        <v>-1.3</v>
      </c>
      <c r="AX108">
        <v>1.4</v>
      </c>
      <c r="AY108">
        <v>-1.5</v>
      </c>
      <c r="BA108">
        <f t="shared" si="12"/>
        <v>0.2</v>
      </c>
      <c r="BB108">
        <f t="shared" si="13"/>
        <v>-0.54805731643485689</v>
      </c>
      <c r="BC108">
        <f t="shared" si="14"/>
        <v>-0.73871403491907706</v>
      </c>
      <c r="BD108">
        <f t="shared" si="15"/>
        <v>-1.8351867248517015</v>
      </c>
      <c r="BE108">
        <f t="shared" si="16"/>
        <v>-0.57336755387082428</v>
      </c>
      <c r="BF108">
        <f t="shared" si="17"/>
        <v>2.0714500224738766</v>
      </c>
      <c r="BG108">
        <f t="shared" si="18"/>
        <v>-0.56280482323471592</v>
      </c>
      <c r="BH108">
        <f t="shared" si="19"/>
        <v>-1.4144559721392458</v>
      </c>
    </row>
    <row r="109" spans="1:60" x14ac:dyDescent="0.3">
      <c r="A109">
        <v>1987</v>
      </c>
      <c r="B109">
        <v>0.51</v>
      </c>
      <c r="C109">
        <v>1.1000000000000001</v>
      </c>
      <c r="D109">
        <v>-1.6</v>
      </c>
      <c r="E109">
        <v>-1.1000000000000001</v>
      </c>
      <c r="F109">
        <v>0.8</v>
      </c>
      <c r="G109">
        <v>1.9</v>
      </c>
      <c r="H109">
        <v>0.5</v>
      </c>
      <c r="I109">
        <v>-0.8</v>
      </c>
      <c r="J109">
        <v>0.1</v>
      </c>
      <c r="K109">
        <v>-0.5</v>
      </c>
      <c r="L109">
        <v>-1.2</v>
      </c>
      <c r="M109">
        <v>0</v>
      </c>
      <c r="N109">
        <v>2.7</v>
      </c>
      <c r="O109">
        <v>-0.2</v>
      </c>
      <c r="P109">
        <v>-0.3</v>
      </c>
      <c r="Q109">
        <v>-0.4</v>
      </c>
      <c r="R109">
        <v>-0.7</v>
      </c>
      <c r="S109">
        <v>-1.5</v>
      </c>
      <c r="T109">
        <v>-0.7</v>
      </c>
      <c r="U109">
        <v>-0.2</v>
      </c>
      <c r="V109">
        <v>-0.2</v>
      </c>
      <c r="W109">
        <v>0.2</v>
      </c>
      <c r="X109">
        <v>1.2</v>
      </c>
      <c r="Y109">
        <v>-0.9</v>
      </c>
      <c r="Z109">
        <v>-1.7</v>
      </c>
      <c r="AA109">
        <v>2.8</v>
      </c>
      <c r="AB109">
        <v>-0.8</v>
      </c>
      <c r="AC109">
        <v>2.2999999999999998</v>
      </c>
      <c r="AD109">
        <v>-0.1</v>
      </c>
      <c r="AE109">
        <v>-0.8</v>
      </c>
      <c r="AF109">
        <v>-0.4</v>
      </c>
      <c r="AG109">
        <v>0.1</v>
      </c>
      <c r="AH109">
        <v>2.7</v>
      </c>
      <c r="AI109">
        <v>-0.7</v>
      </c>
      <c r="AJ109">
        <v>0</v>
      </c>
      <c r="AK109">
        <v>-1.3</v>
      </c>
      <c r="AL109">
        <v>3.2</v>
      </c>
      <c r="AM109">
        <v>-0.7</v>
      </c>
      <c r="AN109">
        <v>-0.7</v>
      </c>
      <c r="AO109">
        <v>-1.1000000000000001</v>
      </c>
      <c r="AP109">
        <v>0.9</v>
      </c>
      <c r="AQ109">
        <v>-1.3</v>
      </c>
      <c r="AR109">
        <v>-0.5</v>
      </c>
      <c r="AS109">
        <v>1.6</v>
      </c>
      <c r="AT109">
        <v>-0.7</v>
      </c>
      <c r="AU109">
        <v>-0.8</v>
      </c>
      <c r="AV109">
        <v>3.3</v>
      </c>
      <c r="AW109">
        <v>0</v>
      </c>
      <c r="AX109">
        <v>-0.9</v>
      </c>
      <c r="AY109">
        <v>1.6</v>
      </c>
      <c r="BA109">
        <f t="shared" si="12"/>
        <v>1.1000000000000001</v>
      </c>
      <c r="BB109">
        <f t="shared" si="13"/>
        <v>5.1758145402651085E-2</v>
      </c>
      <c r="BC109">
        <f t="shared" si="14"/>
        <v>-0.61413104519445294</v>
      </c>
      <c r="BD109">
        <f t="shared" si="15"/>
        <v>1.6846060232711417</v>
      </c>
      <c r="BE109">
        <f t="shared" si="16"/>
        <v>3.0585073262688871</v>
      </c>
      <c r="BF109">
        <f t="shared" si="17"/>
        <v>-1.112746864595888</v>
      </c>
      <c r="BG109">
        <f t="shared" si="18"/>
        <v>-0.61347721403043309</v>
      </c>
      <c r="BH109">
        <f t="shared" si="19"/>
        <v>1.2803899339909948</v>
      </c>
    </row>
    <row r="110" spans="1:60" x14ac:dyDescent="0.3">
      <c r="A110">
        <v>1988</v>
      </c>
      <c r="B110">
        <v>0.4</v>
      </c>
      <c r="C110">
        <v>-4</v>
      </c>
      <c r="D110">
        <v>-0.6</v>
      </c>
      <c r="E110">
        <v>-0.7</v>
      </c>
      <c r="F110">
        <v>1.5</v>
      </c>
      <c r="G110">
        <v>2.1</v>
      </c>
      <c r="H110">
        <v>1</v>
      </c>
      <c r="I110">
        <v>-1.2</v>
      </c>
      <c r="J110">
        <v>-1.7</v>
      </c>
      <c r="K110">
        <v>0.9</v>
      </c>
      <c r="L110">
        <v>-0.7</v>
      </c>
      <c r="M110">
        <v>-0.6</v>
      </c>
      <c r="N110">
        <v>2.2000000000000002</v>
      </c>
      <c r="O110">
        <v>-1</v>
      </c>
      <c r="P110">
        <v>-1.9</v>
      </c>
      <c r="Q110">
        <v>-0.1</v>
      </c>
      <c r="R110">
        <v>-2.2000000000000002</v>
      </c>
      <c r="S110">
        <v>0.4</v>
      </c>
      <c r="T110">
        <v>-1.1000000000000001</v>
      </c>
      <c r="U110">
        <v>-1.8</v>
      </c>
      <c r="V110">
        <v>-0.1</v>
      </c>
      <c r="W110">
        <v>-0.6</v>
      </c>
      <c r="X110">
        <v>-0.8</v>
      </c>
      <c r="Y110">
        <v>-1.2</v>
      </c>
      <c r="Z110">
        <v>-0.2</v>
      </c>
      <c r="AA110">
        <v>1.5</v>
      </c>
      <c r="AB110">
        <v>-2</v>
      </c>
      <c r="AC110">
        <v>-0.5</v>
      </c>
      <c r="AD110">
        <v>0.3</v>
      </c>
      <c r="AE110">
        <v>-1.1000000000000001</v>
      </c>
      <c r="AF110">
        <v>-1.3</v>
      </c>
      <c r="AG110">
        <v>0.8</v>
      </c>
      <c r="AH110">
        <v>2.5</v>
      </c>
      <c r="AI110">
        <v>-1</v>
      </c>
      <c r="AJ110">
        <v>-1.8</v>
      </c>
      <c r="AK110">
        <v>-0.7</v>
      </c>
      <c r="AL110">
        <v>2.7</v>
      </c>
      <c r="AM110">
        <v>-1.6</v>
      </c>
      <c r="AN110">
        <v>-1</v>
      </c>
      <c r="AO110">
        <v>-1.4</v>
      </c>
      <c r="AP110">
        <v>-0.1</v>
      </c>
      <c r="AQ110">
        <v>-1.7</v>
      </c>
      <c r="AR110">
        <v>1.2</v>
      </c>
      <c r="AS110">
        <v>2.1</v>
      </c>
      <c r="AT110">
        <v>-2.5</v>
      </c>
      <c r="AU110">
        <v>-1.2</v>
      </c>
      <c r="AV110">
        <v>2.2999999999999998</v>
      </c>
      <c r="AW110">
        <v>-0.7</v>
      </c>
      <c r="AX110">
        <v>-2.2999999999999998</v>
      </c>
      <c r="AY110">
        <v>1.6</v>
      </c>
      <c r="BA110">
        <f t="shared" si="12"/>
        <v>-4</v>
      </c>
      <c r="BB110">
        <f t="shared" si="13"/>
        <v>-1.0034632780240771</v>
      </c>
      <c r="BC110">
        <f t="shared" si="14"/>
        <v>-1.2332125854384111</v>
      </c>
      <c r="BD110">
        <f t="shared" si="15"/>
        <v>0.76382547935881573</v>
      </c>
      <c r="BE110">
        <f t="shared" si="16"/>
        <v>2.4229397291463499</v>
      </c>
      <c r="BF110">
        <f t="shared" si="17"/>
        <v>-0.88696276496302739</v>
      </c>
      <c r="BG110">
        <f t="shared" si="18"/>
        <v>0.6250693042364871</v>
      </c>
      <c r="BH110">
        <f t="shared" si="19"/>
        <v>1.6687758462412752</v>
      </c>
    </row>
    <row r="111" spans="1:60" x14ac:dyDescent="0.3">
      <c r="A111">
        <v>1989</v>
      </c>
      <c r="B111">
        <v>0.23</v>
      </c>
      <c r="C111">
        <v>-1.4</v>
      </c>
      <c r="D111">
        <v>-0.9</v>
      </c>
      <c r="E111">
        <v>-0.2</v>
      </c>
      <c r="F111">
        <v>1.1000000000000001</v>
      </c>
      <c r="G111">
        <v>0.4</v>
      </c>
      <c r="H111">
        <v>1.1000000000000001</v>
      </c>
      <c r="I111">
        <v>0.5</v>
      </c>
      <c r="J111">
        <v>1</v>
      </c>
      <c r="K111">
        <v>0.7</v>
      </c>
      <c r="L111">
        <v>-0.1</v>
      </c>
      <c r="M111">
        <v>-1.3</v>
      </c>
      <c r="N111">
        <v>0.8</v>
      </c>
      <c r="O111">
        <v>-0.6</v>
      </c>
      <c r="P111">
        <v>-0.9</v>
      </c>
      <c r="Q111">
        <v>-0.6</v>
      </c>
      <c r="R111">
        <v>-0.6</v>
      </c>
      <c r="S111">
        <v>-0.2</v>
      </c>
      <c r="T111">
        <v>0.5</v>
      </c>
      <c r="U111">
        <v>0.6</v>
      </c>
      <c r="V111">
        <v>0</v>
      </c>
      <c r="W111">
        <v>-0.9</v>
      </c>
      <c r="X111">
        <v>-0.8</v>
      </c>
      <c r="Y111">
        <v>-0.8</v>
      </c>
      <c r="Z111">
        <v>-0.8</v>
      </c>
      <c r="AA111">
        <v>1.3</v>
      </c>
      <c r="AB111">
        <v>0.5</v>
      </c>
      <c r="AC111">
        <v>0.4</v>
      </c>
      <c r="AD111">
        <v>0.1</v>
      </c>
      <c r="AE111">
        <v>0.2</v>
      </c>
      <c r="AF111">
        <v>0.8</v>
      </c>
      <c r="AG111">
        <v>0.4</v>
      </c>
      <c r="AH111">
        <v>0.5</v>
      </c>
      <c r="AI111">
        <v>0.2</v>
      </c>
      <c r="AJ111">
        <v>-0.6</v>
      </c>
      <c r="AK111">
        <v>-0.5</v>
      </c>
      <c r="AL111">
        <v>0.8</v>
      </c>
      <c r="AM111">
        <v>0.1</v>
      </c>
      <c r="AN111">
        <v>0.5</v>
      </c>
      <c r="AO111">
        <v>0.5</v>
      </c>
      <c r="AP111">
        <v>0.5</v>
      </c>
      <c r="AQ111">
        <v>-0.5</v>
      </c>
      <c r="AR111">
        <v>0.1</v>
      </c>
      <c r="AS111">
        <v>1.4</v>
      </c>
      <c r="AT111">
        <v>0.3</v>
      </c>
      <c r="AU111">
        <v>0.6</v>
      </c>
      <c r="AV111">
        <v>1.6</v>
      </c>
      <c r="AW111">
        <v>-1.1000000000000001</v>
      </c>
      <c r="AX111">
        <v>-0.2</v>
      </c>
      <c r="AY111">
        <v>1.3</v>
      </c>
      <c r="BA111">
        <f t="shared" ref="BA111:BA142" si="20">SUMPRODUCT($C111:$AY111,$C$8:$AY$8)</f>
        <v>-1.4</v>
      </c>
      <c r="BB111">
        <f t="shared" si="13"/>
        <v>-0.87635428643007018</v>
      </c>
      <c r="BC111">
        <f t="shared" si="14"/>
        <v>0.1867113231507106</v>
      </c>
      <c r="BD111">
        <f t="shared" si="15"/>
        <v>0.83703329556762718</v>
      </c>
      <c r="BE111">
        <f t="shared" si="16"/>
        <v>1.0169081553960593</v>
      </c>
      <c r="BF111">
        <f t="shared" si="17"/>
        <v>-0.12631054522022411</v>
      </c>
      <c r="BG111">
        <f t="shared" si="18"/>
        <v>-0.13906062085905668</v>
      </c>
      <c r="BH111">
        <f t="shared" si="19"/>
        <v>0.7573436111151588</v>
      </c>
    </row>
    <row r="112" spans="1:60" x14ac:dyDescent="0.3">
      <c r="A112">
        <v>1990</v>
      </c>
      <c r="B112">
        <v>1.87</v>
      </c>
      <c r="C112">
        <v>-3</v>
      </c>
      <c r="D112">
        <v>1.6</v>
      </c>
      <c r="E112">
        <v>1.6</v>
      </c>
      <c r="F112">
        <v>1.1000000000000001</v>
      </c>
      <c r="G112">
        <v>1.4</v>
      </c>
      <c r="H112">
        <v>2.4</v>
      </c>
      <c r="I112">
        <v>2.7</v>
      </c>
      <c r="J112">
        <v>2.1</v>
      </c>
      <c r="K112">
        <v>1.6</v>
      </c>
      <c r="L112">
        <v>1.8</v>
      </c>
      <c r="M112">
        <v>2.6</v>
      </c>
      <c r="N112">
        <v>2.2999999999999998</v>
      </c>
      <c r="O112">
        <v>1.9</v>
      </c>
      <c r="P112">
        <v>1.6</v>
      </c>
      <c r="Q112">
        <v>3</v>
      </c>
      <c r="R112">
        <v>1.3</v>
      </c>
      <c r="S112">
        <v>0.7</v>
      </c>
      <c r="T112">
        <v>2.5</v>
      </c>
      <c r="U112">
        <v>2</v>
      </c>
      <c r="V112">
        <v>1.6</v>
      </c>
      <c r="W112">
        <v>1.3</v>
      </c>
      <c r="X112">
        <v>2</v>
      </c>
      <c r="Y112">
        <v>2.4</v>
      </c>
      <c r="Z112">
        <v>1</v>
      </c>
      <c r="AA112">
        <v>3.1</v>
      </c>
      <c r="AB112">
        <v>1.8</v>
      </c>
      <c r="AC112">
        <v>2.5</v>
      </c>
      <c r="AD112">
        <v>2.9</v>
      </c>
      <c r="AE112">
        <v>2.2000000000000002</v>
      </c>
      <c r="AF112">
        <v>2.4</v>
      </c>
      <c r="AG112">
        <v>1.1000000000000001</v>
      </c>
      <c r="AH112">
        <v>1.9</v>
      </c>
      <c r="AI112">
        <v>1.6</v>
      </c>
      <c r="AJ112">
        <v>1.7</v>
      </c>
      <c r="AK112">
        <v>1.8</v>
      </c>
      <c r="AL112">
        <v>1.6</v>
      </c>
      <c r="AM112">
        <v>2</v>
      </c>
      <c r="AN112">
        <v>2.7</v>
      </c>
      <c r="AO112">
        <v>1.9</v>
      </c>
      <c r="AP112">
        <v>3.1</v>
      </c>
      <c r="AQ112">
        <v>1.5</v>
      </c>
      <c r="AR112">
        <v>0.9</v>
      </c>
      <c r="AS112">
        <v>2.1</v>
      </c>
      <c r="AT112">
        <v>1.8</v>
      </c>
      <c r="AU112">
        <v>1.6</v>
      </c>
      <c r="AV112">
        <v>1.8</v>
      </c>
      <c r="AW112">
        <v>1.9</v>
      </c>
      <c r="AX112">
        <v>1.6</v>
      </c>
      <c r="AY112">
        <v>2.9</v>
      </c>
      <c r="BA112">
        <f t="shared" si="20"/>
        <v>-3</v>
      </c>
      <c r="BB112">
        <f t="shared" si="13"/>
        <v>1.9639374404445022</v>
      </c>
      <c r="BC112">
        <f t="shared" si="14"/>
        <v>1.839764845161062</v>
      </c>
      <c r="BD112">
        <f t="shared" si="15"/>
        <v>2.935906140014561</v>
      </c>
      <c r="BE112">
        <f t="shared" si="16"/>
        <v>1.8902757092668834</v>
      </c>
      <c r="BF112">
        <f t="shared" si="17"/>
        <v>1.5107834830928826</v>
      </c>
      <c r="BG112">
        <f t="shared" si="18"/>
        <v>1.4671720227118668</v>
      </c>
      <c r="BH112">
        <f t="shared" si="19"/>
        <v>1.6121571684613929</v>
      </c>
    </row>
    <row r="113" spans="1:60" x14ac:dyDescent="0.3">
      <c r="A113">
        <v>1991</v>
      </c>
      <c r="B113">
        <v>-0.52</v>
      </c>
      <c r="C113">
        <v>0.7</v>
      </c>
      <c r="D113">
        <v>-0.9</v>
      </c>
      <c r="E113">
        <v>-1.2</v>
      </c>
      <c r="F113">
        <v>1.1000000000000001</v>
      </c>
      <c r="G113">
        <v>3.6</v>
      </c>
      <c r="H113">
        <v>-0.7</v>
      </c>
      <c r="I113">
        <v>1.1000000000000001</v>
      </c>
      <c r="J113">
        <v>0.5</v>
      </c>
      <c r="K113">
        <v>-0.3</v>
      </c>
      <c r="L113">
        <v>-0.6</v>
      </c>
      <c r="M113">
        <v>-3.2</v>
      </c>
      <c r="N113">
        <v>0.2</v>
      </c>
      <c r="O113">
        <v>-0.8</v>
      </c>
      <c r="P113">
        <v>-0.1</v>
      </c>
      <c r="Q113">
        <v>-1.9</v>
      </c>
      <c r="R113">
        <v>0</v>
      </c>
      <c r="S113">
        <v>-1.2</v>
      </c>
      <c r="T113">
        <v>1</v>
      </c>
      <c r="U113">
        <v>0.5</v>
      </c>
      <c r="V113">
        <v>0.8</v>
      </c>
      <c r="W113">
        <v>-1</v>
      </c>
      <c r="X113">
        <v>-3.4</v>
      </c>
      <c r="Y113">
        <v>-1.6</v>
      </c>
      <c r="Z113">
        <v>-1.2</v>
      </c>
      <c r="AA113">
        <v>-1.1000000000000001</v>
      </c>
      <c r="AB113">
        <v>-0.3</v>
      </c>
      <c r="AC113">
        <v>-2.9</v>
      </c>
      <c r="AD113">
        <v>-1.9</v>
      </c>
      <c r="AE113">
        <v>0.9</v>
      </c>
      <c r="AF113">
        <v>0.9</v>
      </c>
      <c r="AG113">
        <v>-1</v>
      </c>
      <c r="AH113">
        <v>2</v>
      </c>
      <c r="AI113">
        <v>0.4</v>
      </c>
      <c r="AJ113">
        <v>0.1</v>
      </c>
      <c r="AK113">
        <v>-2.2000000000000002</v>
      </c>
      <c r="AL113">
        <v>2.5</v>
      </c>
      <c r="AM113">
        <v>0.2</v>
      </c>
      <c r="AN113">
        <v>1.1000000000000001</v>
      </c>
      <c r="AO113">
        <v>-0.6</v>
      </c>
      <c r="AP113">
        <v>-2.2999999999999998</v>
      </c>
      <c r="AQ113">
        <v>-0.4</v>
      </c>
      <c r="AR113">
        <v>-2</v>
      </c>
      <c r="AS113">
        <v>0.7</v>
      </c>
      <c r="AT113">
        <v>0.2</v>
      </c>
      <c r="AU113">
        <v>0.6</v>
      </c>
      <c r="AV113">
        <v>1.3</v>
      </c>
      <c r="AW113">
        <v>-2.8</v>
      </c>
      <c r="AX113">
        <v>0</v>
      </c>
      <c r="AY113">
        <v>-1</v>
      </c>
      <c r="BA113">
        <f t="shared" si="20"/>
        <v>0.7</v>
      </c>
      <c r="BB113">
        <f t="shared" si="13"/>
        <v>-1.8150169327744252</v>
      </c>
      <c r="BC113">
        <f t="shared" si="14"/>
        <v>0.46932817962429874</v>
      </c>
      <c r="BD113">
        <f t="shared" si="15"/>
        <v>-1.6749423821688427</v>
      </c>
      <c r="BE113">
        <f t="shared" si="16"/>
        <v>1.399049278390057</v>
      </c>
      <c r="BF113">
        <f t="shared" si="17"/>
        <v>-0.61248871334073185</v>
      </c>
      <c r="BG113">
        <f t="shared" si="18"/>
        <v>-2.0134706541202307</v>
      </c>
      <c r="BH113">
        <f t="shared" si="19"/>
        <v>1.1204920803765281</v>
      </c>
    </row>
    <row r="114" spans="1:60" x14ac:dyDescent="0.3">
      <c r="A114">
        <v>1992</v>
      </c>
      <c r="B114">
        <v>-0.46</v>
      </c>
      <c r="C114">
        <v>-3.8</v>
      </c>
      <c r="D114">
        <v>-1.4</v>
      </c>
      <c r="E114">
        <v>-1.4</v>
      </c>
      <c r="F114">
        <v>0.2</v>
      </c>
      <c r="G114">
        <v>1.8</v>
      </c>
      <c r="H114">
        <v>-0.4</v>
      </c>
      <c r="I114">
        <v>-1.2</v>
      </c>
      <c r="J114">
        <v>-0.6</v>
      </c>
      <c r="K114">
        <v>0.5</v>
      </c>
      <c r="L114">
        <v>-0.8</v>
      </c>
      <c r="M114">
        <v>-1.9</v>
      </c>
      <c r="N114">
        <v>-0.4</v>
      </c>
      <c r="O114">
        <v>-1.1000000000000001</v>
      </c>
      <c r="P114">
        <v>-0.9</v>
      </c>
      <c r="Q114">
        <v>-1.7</v>
      </c>
      <c r="R114">
        <v>-1</v>
      </c>
      <c r="S114">
        <v>-1.4</v>
      </c>
      <c r="T114">
        <v>-1.4</v>
      </c>
      <c r="U114">
        <v>-0.8</v>
      </c>
      <c r="V114">
        <v>-0.8</v>
      </c>
      <c r="W114">
        <v>-1.4</v>
      </c>
      <c r="X114">
        <v>-1.1000000000000001</v>
      </c>
      <c r="Y114">
        <v>-1.6</v>
      </c>
      <c r="Z114">
        <v>-1.6</v>
      </c>
      <c r="AA114">
        <v>0.4</v>
      </c>
      <c r="AB114">
        <v>-0.3</v>
      </c>
      <c r="AC114">
        <v>-0.7</v>
      </c>
      <c r="AD114">
        <v>-1.3</v>
      </c>
      <c r="AE114">
        <v>-1.5</v>
      </c>
      <c r="AF114">
        <v>-0.8</v>
      </c>
      <c r="AG114">
        <v>-0.4</v>
      </c>
      <c r="AH114">
        <v>0.8</v>
      </c>
      <c r="AI114">
        <v>-1.5</v>
      </c>
      <c r="AJ114">
        <v>-0.9</v>
      </c>
      <c r="AK114">
        <v>-1.3</v>
      </c>
      <c r="AL114">
        <v>0.7</v>
      </c>
      <c r="AM114">
        <v>-1.2</v>
      </c>
      <c r="AN114">
        <v>-0.9</v>
      </c>
      <c r="AO114">
        <v>-0.6</v>
      </c>
      <c r="AP114">
        <v>-1</v>
      </c>
      <c r="AQ114">
        <v>-1.1000000000000001</v>
      </c>
      <c r="AR114">
        <v>-0.4</v>
      </c>
      <c r="AS114">
        <v>0.5</v>
      </c>
      <c r="AT114">
        <v>-0.7</v>
      </c>
      <c r="AU114">
        <v>-1.5</v>
      </c>
      <c r="AV114">
        <v>0</v>
      </c>
      <c r="AW114">
        <v>-1.5</v>
      </c>
      <c r="AX114">
        <v>-0.4</v>
      </c>
      <c r="AY114">
        <v>0.2</v>
      </c>
      <c r="BA114">
        <f t="shared" si="20"/>
        <v>-3.8</v>
      </c>
      <c r="BB114">
        <f t="shared" si="13"/>
        <v>-1.3288903999892634</v>
      </c>
      <c r="BC114">
        <f t="shared" si="14"/>
        <v>-1.1049135623833206</v>
      </c>
      <c r="BD114">
        <f t="shared" si="15"/>
        <v>-0.31522920050143666</v>
      </c>
      <c r="BE114">
        <f t="shared" si="16"/>
        <v>0.13927173908608315</v>
      </c>
      <c r="BF114">
        <f t="shared" si="17"/>
        <v>-0.88228223211337986</v>
      </c>
      <c r="BG114">
        <f t="shared" si="18"/>
        <v>-0.80825309591317596</v>
      </c>
      <c r="BH114">
        <f t="shared" si="19"/>
        <v>0.49840747810628472</v>
      </c>
    </row>
    <row r="115" spans="1:60" x14ac:dyDescent="0.3">
      <c r="A115">
        <v>1993</v>
      </c>
      <c r="B115">
        <v>-1.72</v>
      </c>
      <c r="C115">
        <v>2.6</v>
      </c>
      <c r="D115">
        <v>-1.2</v>
      </c>
      <c r="E115">
        <v>-3.1</v>
      </c>
      <c r="F115">
        <v>-0.7</v>
      </c>
      <c r="G115">
        <v>0.7</v>
      </c>
      <c r="H115">
        <v>-2.7</v>
      </c>
      <c r="I115">
        <v>-0.5</v>
      </c>
      <c r="J115">
        <v>0.4</v>
      </c>
      <c r="K115">
        <v>1</v>
      </c>
      <c r="L115">
        <v>0.2</v>
      </c>
      <c r="M115">
        <v>-3.2</v>
      </c>
      <c r="N115">
        <v>-1.4</v>
      </c>
      <c r="O115">
        <v>-2.9</v>
      </c>
      <c r="P115">
        <v>-2.4</v>
      </c>
      <c r="Q115">
        <v>-3.9</v>
      </c>
      <c r="R115">
        <v>-1.9</v>
      </c>
      <c r="S115">
        <v>-1</v>
      </c>
      <c r="T115">
        <v>-0.3</v>
      </c>
      <c r="U115">
        <v>0.1</v>
      </c>
      <c r="V115">
        <v>-1.1000000000000001</v>
      </c>
      <c r="W115">
        <v>-2.6</v>
      </c>
      <c r="X115">
        <v>-3.6</v>
      </c>
      <c r="Y115">
        <v>-3.9</v>
      </c>
      <c r="Z115">
        <v>-1.5</v>
      </c>
      <c r="AA115">
        <v>-2.2999999999999998</v>
      </c>
      <c r="AB115">
        <v>0.6</v>
      </c>
      <c r="AC115">
        <v>-2.8</v>
      </c>
      <c r="AD115">
        <v>-3.7</v>
      </c>
      <c r="AE115">
        <v>-0.8</v>
      </c>
      <c r="AF115">
        <v>-0.2</v>
      </c>
      <c r="AG115">
        <v>-1.5</v>
      </c>
      <c r="AH115">
        <v>-0.8</v>
      </c>
      <c r="AI115">
        <v>-1.3</v>
      </c>
      <c r="AJ115">
        <v>-1.3</v>
      </c>
      <c r="AK115">
        <v>-4</v>
      </c>
      <c r="AL115">
        <v>0.1</v>
      </c>
      <c r="AM115">
        <v>-0.9</v>
      </c>
      <c r="AN115">
        <v>0.1</v>
      </c>
      <c r="AO115">
        <v>0.8</v>
      </c>
      <c r="AP115">
        <v>-3.5</v>
      </c>
      <c r="AQ115">
        <v>-1.7</v>
      </c>
      <c r="AR115">
        <v>-2</v>
      </c>
      <c r="AS115">
        <v>-1.6</v>
      </c>
      <c r="AT115">
        <v>0.2</v>
      </c>
      <c r="AU115">
        <v>-1</v>
      </c>
      <c r="AV115">
        <v>0.1</v>
      </c>
      <c r="AW115">
        <v>-3.2</v>
      </c>
      <c r="AX115">
        <v>-0.2</v>
      </c>
      <c r="AY115">
        <v>-2.8</v>
      </c>
      <c r="BA115">
        <f t="shared" si="20"/>
        <v>2.6</v>
      </c>
      <c r="BB115">
        <f t="shared" si="13"/>
        <v>-3.0279504856149706</v>
      </c>
      <c r="BC115">
        <f t="shared" si="14"/>
        <v>-0.81463241878607895</v>
      </c>
      <c r="BD115">
        <f t="shared" si="15"/>
        <v>-2.9064900294227876</v>
      </c>
      <c r="BE115">
        <f t="shared" si="16"/>
        <v>-0.4058185794668614</v>
      </c>
      <c r="BF115">
        <f t="shared" si="17"/>
        <v>-0.70514254006515431</v>
      </c>
      <c r="BG115">
        <f t="shared" si="18"/>
        <v>-2.7107876508475646</v>
      </c>
      <c r="BH115">
        <f t="shared" si="19"/>
        <v>-0.94946027073892214</v>
      </c>
    </row>
    <row r="116" spans="1:60" x14ac:dyDescent="0.3">
      <c r="A116">
        <v>1994</v>
      </c>
      <c r="B116">
        <v>0.56000000000000005</v>
      </c>
      <c r="C116">
        <v>-2.7</v>
      </c>
      <c r="D116">
        <v>0.7</v>
      </c>
      <c r="E116">
        <v>0.8</v>
      </c>
      <c r="F116">
        <v>-1.1000000000000001</v>
      </c>
      <c r="G116">
        <v>-2.1</v>
      </c>
      <c r="H116">
        <v>-0.1</v>
      </c>
      <c r="I116">
        <v>1.6</v>
      </c>
      <c r="J116">
        <v>0.8</v>
      </c>
      <c r="K116">
        <v>1.8</v>
      </c>
      <c r="L116">
        <v>0.7</v>
      </c>
      <c r="M116">
        <v>2.4</v>
      </c>
      <c r="N116">
        <v>-1.2</v>
      </c>
      <c r="O116">
        <v>2.1</v>
      </c>
      <c r="P116">
        <v>1.8</v>
      </c>
      <c r="Q116">
        <v>0.7</v>
      </c>
      <c r="R116">
        <v>0.7</v>
      </c>
      <c r="S116">
        <v>1.1000000000000001</v>
      </c>
      <c r="T116">
        <v>1.4</v>
      </c>
      <c r="U116">
        <v>0.9</v>
      </c>
      <c r="V116">
        <v>1.7</v>
      </c>
      <c r="W116">
        <v>3</v>
      </c>
      <c r="X116">
        <v>4.0999999999999996</v>
      </c>
      <c r="Y116">
        <v>1</v>
      </c>
      <c r="Z116">
        <v>0.8</v>
      </c>
      <c r="AA116">
        <v>0.7</v>
      </c>
      <c r="AB116">
        <v>0.1</v>
      </c>
      <c r="AC116">
        <v>3.2</v>
      </c>
      <c r="AD116">
        <v>1.6</v>
      </c>
      <c r="AE116">
        <v>1.4</v>
      </c>
      <c r="AF116">
        <v>1.2</v>
      </c>
      <c r="AG116">
        <v>0.2</v>
      </c>
      <c r="AH116">
        <v>-2.5</v>
      </c>
      <c r="AI116">
        <v>1.4</v>
      </c>
      <c r="AJ116">
        <v>1.5</v>
      </c>
      <c r="AK116">
        <v>0</v>
      </c>
      <c r="AL116">
        <v>-1.1000000000000001</v>
      </c>
      <c r="AM116">
        <v>0.8</v>
      </c>
      <c r="AN116">
        <v>1.6</v>
      </c>
      <c r="AO116">
        <v>0.2</v>
      </c>
      <c r="AP116">
        <v>2.1</v>
      </c>
      <c r="AQ116">
        <v>0.7</v>
      </c>
      <c r="AR116">
        <v>0.9</v>
      </c>
      <c r="AS116">
        <v>-1.3</v>
      </c>
      <c r="AT116">
        <v>0.4</v>
      </c>
      <c r="AU116">
        <v>1.3</v>
      </c>
      <c r="AV116">
        <v>0.1</v>
      </c>
      <c r="AW116">
        <v>3.5</v>
      </c>
      <c r="AX116">
        <v>0.7</v>
      </c>
      <c r="AY116">
        <v>-0.2</v>
      </c>
      <c r="BA116">
        <f t="shared" si="20"/>
        <v>-2.7</v>
      </c>
      <c r="BB116">
        <f t="shared" si="13"/>
        <v>2.5290521225243925</v>
      </c>
      <c r="BC116">
        <f t="shared" si="14"/>
        <v>1.1888124377077465</v>
      </c>
      <c r="BD116">
        <f t="shared" si="15"/>
        <v>1.2608879392417278</v>
      </c>
      <c r="BE116">
        <f t="shared" si="16"/>
        <v>-0.80835900553703532</v>
      </c>
      <c r="BF116">
        <f t="shared" si="17"/>
        <v>0.75983142603707976</v>
      </c>
      <c r="BG116">
        <f t="shared" si="18"/>
        <v>0.71026042843502402</v>
      </c>
      <c r="BH116">
        <f t="shared" si="19"/>
        <v>-1.1940870211432821</v>
      </c>
    </row>
    <row r="117" spans="1:60" x14ac:dyDescent="0.3">
      <c r="A117">
        <v>1995</v>
      </c>
      <c r="B117">
        <v>0.18</v>
      </c>
      <c r="C117">
        <v>1.4</v>
      </c>
      <c r="D117">
        <v>-1.7</v>
      </c>
      <c r="E117">
        <v>-1.6</v>
      </c>
      <c r="F117">
        <v>3.5</v>
      </c>
      <c r="G117">
        <v>3.9</v>
      </c>
      <c r="H117">
        <v>1.3</v>
      </c>
      <c r="I117">
        <v>0</v>
      </c>
      <c r="J117">
        <v>0.3</v>
      </c>
      <c r="K117">
        <v>0.7</v>
      </c>
      <c r="L117">
        <v>-1.2</v>
      </c>
      <c r="M117">
        <v>-2.9</v>
      </c>
      <c r="N117">
        <v>1.5</v>
      </c>
      <c r="O117">
        <v>-2.5</v>
      </c>
      <c r="P117">
        <v>-2.1</v>
      </c>
      <c r="Q117">
        <v>-0.9</v>
      </c>
      <c r="R117">
        <v>-2.2000000000000002</v>
      </c>
      <c r="S117">
        <v>-0.5</v>
      </c>
      <c r="T117">
        <v>0</v>
      </c>
      <c r="U117">
        <v>-0.3</v>
      </c>
      <c r="V117">
        <v>0.1</v>
      </c>
      <c r="W117">
        <v>-1.9</v>
      </c>
      <c r="X117">
        <v>-2.8</v>
      </c>
      <c r="Y117">
        <v>-2.1</v>
      </c>
      <c r="Z117">
        <v>-1.7</v>
      </c>
      <c r="AA117">
        <v>0.2</v>
      </c>
      <c r="AB117">
        <v>-1</v>
      </c>
      <c r="AC117">
        <v>-1.8</v>
      </c>
      <c r="AD117">
        <v>-0.8</v>
      </c>
      <c r="AE117">
        <v>-0.1</v>
      </c>
      <c r="AF117">
        <v>0.6</v>
      </c>
      <c r="AG117">
        <v>2.1</v>
      </c>
      <c r="AH117">
        <v>3.5</v>
      </c>
      <c r="AI117">
        <v>-0.5</v>
      </c>
      <c r="AJ117">
        <v>-1.6</v>
      </c>
      <c r="AK117">
        <v>-0.7</v>
      </c>
      <c r="AL117">
        <v>2.6</v>
      </c>
      <c r="AM117">
        <v>-0.6</v>
      </c>
      <c r="AN117">
        <v>0.5</v>
      </c>
      <c r="AO117">
        <v>-0.9</v>
      </c>
      <c r="AP117">
        <v>-1.4</v>
      </c>
      <c r="AQ117">
        <v>-2.2999999999999998</v>
      </c>
      <c r="AR117">
        <v>0.4</v>
      </c>
      <c r="AS117">
        <v>2.7</v>
      </c>
      <c r="AT117">
        <v>-1</v>
      </c>
      <c r="AU117">
        <v>-0.2</v>
      </c>
      <c r="AV117">
        <v>1.9</v>
      </c>
      <c r="AW117">
        <v>-2.8</v>
      </c>
      <c r="AX117">
        <v>-1.4</v>
      </c>
      <c r="AY117">
        <v>0.7</v>
      </c>
      <c r="BA117">
        <f t="shared" si="20"/>
        <v>1.4</v>
      </c>
      <c r="BB117">
        <f t="shared" si="13"/>
        <v>-2.3880846504511677</v>
      </c>
      <c r="BC117">
        <f t="shared" si="14"/>
        <v>-0.41036492509751743</v>
      </c>
      <c r="BD117">
        <f t="shared" si="15"/>
        <v>-0.41943067121003907</v>
      </c>
      <c r="BE117">
        <f t="shared" si="16"/>
        <v>2.0392717390860833</v>
      </c>
      <c r="BF117">
        <f t="shared" si="17"/>
        <v>-1.1914800141605313</v>
      </c>
      <c r="BG117">
        <f t="shared" si="18"/>
        <v>-4.1588615883243307E-2</v>
      </c>
      <c r="BH117">
        <f t="shared" si="19"/>
        <v>2.9152849461582178</v>
      </c>
    </row>
    <row r="118" spans="1:60" x14ac:dyDescent="0.3">
      <c r="A118">
        <v>1996</v>
      </c>
      <c r="B118">
        <v>-1.3</v>
      </c>
      <c r="C118">
        <v>-3.9</v>
      </c>
      <c r="D118">
        <v>-1.5</v>
      </c>
      <c r="E118">
        <v>-2.2000000000000002</v>
      </c>
      <c r="F118">
        <v>0</v>
      </c>
      <c r="G118">
        <v>0.4</v>
      </c>
      <c r="H118">
        <v>-0.4</v>
      </c>
      <c r="I118">
        <v>-0.9</v>
      </c>
      <c r="J118">
        <v>-1</v>
      </c>
      <c r="K118">
        <v>0.1</v>
      </c>
      <c r="L118">
        <v>-1.3</v>
      </c>
      <c r="M118">
        <v>-2.9</v>
      </c>
      <c r="N118">
        <v>-0.4</v>
      </c>
      <c r="O118">
        <v>-2.6</v>
      </c>
      <c r="P118">
        <v>-2.2999999999999998</v>
      </c>
      <c r="Q118">
        <v>-2.5</v>
      </c>
      <c r="R118">
        <v>-2.2999999999999998</v>
      </c>
      <c r="S118">
        <v>-0.1</v>
      </c>
      <c r="T118">
        <v>-1</v>
      </c>
      <c r="U118">
        <v>-1.4</v>
      </c>
      <c r="V118">
        <v>-0.5</v>
      </c>
      <c r="W118">
        <v>-0.9</v>
      </c>
      <c r="X118">
        <v>-2.2000000000000002</v>
      </c>
      <c r="Y118">
        <v>-3.1</v>
      </c>
      <c r="Z118">
        <v>-0.9</v>
      </c>
      <c r="AA118">
        <v>-3.3</v>
      </c>
      <c r="AB118">
        <v>-1.7</v>
      </c>
      <c r="AC118">
        <v>-4.2</v>
      </c>
      <c r="AD118">
        <v>-2.8</v>
      </c>
      <c r="AE118">
        <v>-0.6</v>
      </c>
      <c r="AF118">
        <v>-0.6</v>
      </c>
      <c r="AG118">
        <v>-0.3</v>
      </c>
      <c r="AH118">
        <v>0.1</v>
      </c>
      <c r="AI118">
        <v>-0.9</v>
      </c>
      <c r="AJ118">
        <v>-1.9</v>
      </c>
      <c r="AK118">
        <v>-2.5</v>
      </c>
      <c r="AL118">
        <v>0</v>
      </c>
      <c r="AM118">
        <v>-1.3</v>
      </c>
      <c r="AN118">
        <v>-0.9</v>
      </c>
      <c r="AO118">
        <v>-1.6</v>
      </c>
      <c r="AP118">
        <v>-4</v>
      </c>
      <c r="AQ118">
        <v>-2</v>
      </c>
      <c r="AR118">
        <v>-0.3</v>
      </c>
      <c r="AS118">
        <v>-0.3</v>
      </c>
      <c r="AT118">
        <v>-1.8</v>
      </c>
      <c r="AU118">
        <v>-0.5</v>
      </c>
      <c r="AV118">
        <v>-1.5</v>
      </c>
      <c r="AW118">
        <v>-1.7</v>
      </c>
      <c r="AX118">
        <v>-2</v>
      </c>
      <c r="AY118">
        <v>-0.6</v>
      </c>
      <c r="BA118">
        <f t="shared" si="20"/>
        <v>-3.9</v>
      </c>
      <c r="BB118">
        <f t="shared" si="13"/>
        <v>-2.2311225288662424</v>
      </c>
      <c r="BC118">
        <f t="shared" si="14"/>
        <v>-1.0477053683906969</v>
      </c>
      <c r="BD118">
        <f t="shared" si="15"/>
        <v>-2.9006998143305776</v>
      </c>
      <c r="BE118">
        <f t="shared" si="16"/>
        <v>-0.54158774589210745</v>
      </c>
      <c r="BF118">
        <f t="shared" si="17"/>
        <v>-1.3554416613962441</v>
      </c>
      <c r="BG118">
        <f t="shared" si="18"/>
        <v>-1.1037177683671411</v>
      </c>
      <c r="BH118">
        <f t="shared" si="19"/>
        <v>-4.2575662640068762E-2</v>
      </c>
    </row>
    <row r="119" spans="1:60" x14ac:dyDescent="0.3">
      <c r="A119">
        <v>1997</v>
      </c>
      <c r="B119">
        <v>0.19</v>
      </c>
      <c r="C119">
        <v>1.8</v>
      </c>
      <c r="D119">
        <v>-1.4</v>
      </c>
      <c r="E119">
        <v>-1.1000000000000001</v>
      </c>
      <c r="F119">
        <v>1.4</v>
      </c>
      <c r="G119">
        <v>1.3</v>
      </c>
      <c r="H119">
        <v>0.2</v>
      </c>
      <c r="I119">
        <v>-0.8</v>
      </c>
      <c r="J119">
        <v>-0.2</v>
      </c>
      <c r="K119">
        <v>0</v>
      </c>
      <c r="L119">
        <v>-0.9</v>
      </c>
      <c r="M119">
        <v>-0.3</v>
      </c>
      <c r="N119">
        <v>1.2</v>
      </c>
      <c r="O119">
        <v>-0.6</v>
      </c>
      <c r="P119">
        <v>-1.3</v>
      </c>
      <c r="Q119">
        <v>-0.1</v>
      </c>
      <c r="R119">
        <v>-1.8</v>
      </c>
      <c r="S119">
        <v>-0.6</v>
      </c>
      <c r="T119">
        <v>-1</v>
      </c>
      <c r="U119">
        <v>-0.8</v>
      </c>
      <c r="V119">
        <v>-0.7</v>
      </c>
      <c r="W119">
        <v>-0.5</v>
      </c>
      <c r="X119">
        <v>0.5</v>
      </c>
      <c r="Y119">
        <v>-0.8</v>
      </c>
      <c r="Z119">
        <v>-1.3</v>
      </c>
      <c r="AA119">
        <v>1.8</v>
      </c>
      <c r="AB119">
        <v>-1.1000000000000001</v>
      </c>
      <c r="AC119">
        <v>1.5</v>
      </c>
      <c r="AD119">
        <v>0.6</v>
      </c>
      <c r="AE119">
        <v>-1</v>
      </c>
      <c r="AF119">
        <v>-0.4</v>
      </c>
      <c r="AG119">
        <v>0.9</v>
      </c>
      <c r="AH119">
        <v>1</v>
      </c>
      <c r="AI119">
        <v>-1.4</v>
      </c>
      <c r="AJ119">
        <v>-1.1000000000000001</v>
      </c>
      <c r="AK119">
        <v>-0.6</v>
      </c>
      <c r="AL119">
        <v>1.2</v>
      </c>
      <c r="AM119">
        <v>-1.1000000000000001</v>
      </c>
      <c r="AN119">
        <v>-0.6</v>
      </c>
      <c r="AO119">
        <v>-1</v>
      </c>
      <c r="AP119">
        <v>1</v>
      </c>
      <c r="AQ119">
        <v>-1.7</v>
      </c>
      <c r="AR119">
        <v>0</v>
      </c>
      <c r="AS119">
        <v>0.6</v>
      </c>
      <c r="AT119">
        <v>-1.1000000000000001</v>
      </c>
      <c r="AU119">
        <v>-1.1000000000000001</v>
      </c>
      <c r="AV119">
        <v>1.5</v>
      </c>
      <c r="AW119">
        <v>0</v>
      </c>
      <c r="AX119">
        <v>-1.7</v>
      </c>
      <c r="AY119">
        <v>1</v>
      </c>
      <c r="BA119">
        <f t="shared" si="20"/>
        <v>1.8</v>
      </c>
      <c r="BB119">
        <f t="shared" si="13"/>
        <v>-0.41384684898291507</v>
      </c>
      <c r="BC119">
        <f t="shared" si="14"/>
        <v>-1.1136569916572647</v>
      </c>
      <c r="BD119">
        <f t="shared" si="15"/>
        <v>1.2589104091189103</v>
      </c>
      <c r="BE119">
        <f t="shared" si="16"/>
        <v>1.2813405582735222</v>
      </c>
      <c r="BF119">
        <f t="shared" si="17"/>
        <v>-1.0639873032541378</v>
      </c>
      <c r="BG119">
        <f t="shared" si="18"/>
        <v>-0.11987142576003848</v>
      </c>
      <c r="BH119">
        <f t="shared" si="19"/>
        <v>0.94790519766272752</v>
      </c>
    </row>
    <row r="120" spans="1:60" x14ac:dyDescent="0.3">
      <c r="A120">
        <v>1998</v>
      </c>
      <c r="B120">
        <v>2.79</v>
      </c>
      <c r="C120">
        <v>2.1</v>
      </c>
      <c r="D120">
        <v>3.4</v>
      </c>
      <c r="E120">
        <v>3.7</v>
      </c>
      <c r="F120">
        <v>0.9</v>
      </c>
      <c r="G120">
        <v>-0.6</v>
      </c>
      <c r="H120">
        <v>3.2</v>
      </c>
      <c r="I120">
        <v>1.5</v>
      </c>
      <c r="J120">
        <v>2.1</v>
      </c>
      <c r="K120">
        <v>3.1</v>
      </c>
      <c r="L120">
        <v>3.2</v>
      </c>
      <c r="M120">
        <v>4</v>
      </c>
      <c r="N120">
        <v>2.5</v>
      </c>
      <c r="O120">
        <v>3.8</v>
      </c>
      <c r="P120">
        <v>3.2</v>
      </c>
      <c r="Q120">
        <v>4.3</v>
      </c>
      <c r="R120">
        <v>3.2</v>
      </c>
      <c r="S120">
        <v>3.4</v>
      </c>
      <c r="T120">
        <v>1.6</v>
      </c>
      <c r="U120">
        <v>2.5</v>
      </c>
      <c r="V120">
        <v>1.4</v>
      </c>
      <c r="W120">
        <v>3.8</v>
      </c>
      <c r="X120">
        <v>4.0999999999999996</v>
      </c>
      <c r="Y120">
        <v>3.8</v>
      </c>
      <c r="Z120">
        <v>3.6</v>
      </c>
      <c r="AA120">
        <v>4</v>
      </c>
      <c r="AB120">
        <v>2.2999999999999998</v>
      </c>
      <c r="AC120">
        <v>3.3</v>
      </c>
      <c r="AD120">
        <v>4</v>
      </c>
      <c r="AE120">
        <v>1.8</v>
      </c>
      <c r="AF120">
        <v>2</v>
      </c>
      <c r="AG120">
        <v>3.1</v>
      </c>
      <c r="AH120">
        <v>-0.3</v>
      </c>
      <c r="AI120">
        <v>1.9</v>
      </c>
      <c r="AJ120">
        <v>2.7</v>
      </c>
      <c r="AK120">
        <v>4.2</v>
      </c>
      <c r="AL120">
        <v>1.4</v>
      </c>
      <c r="AM120">
        <v>2.2000000000000002</v>
      </c>
      <c r="AN120">
        <v>1.5</v>
      </c>
      <c r="AO120">
        <v>2.6</v>
      </c>
      <c r="AP120">
        <v>3.8</v>
      </c>
      <c r="AQ120">
        <v>3.4</v>
      </c>
      <c r="AR120">
        <v>3.3</v>
      </c>
      <c r="AS120">
        <v>1.1000000000000001</v>
      </c>
      <c r="AT120">
        <v>2.5</v>
      </c>
      <c r="AU120">
        <v>1.9</v>
      </c>
      <c r="AV120">
        <v>2.7</v>
      </c>
      <c r="AW120">
        <v>4.3</v>
      </c>
      <c r="AX120">
        <v>2.1</v>
      </c>
      <c r="AY120">
        <v>3.7</v>
      </c>
      <c r="BA120">
        <f t="shared" si="20"/>
        <v>2.1</v>
      </c>
      <c r="BB120">
        <f t="shared" si="13"/>
        <v>3.7903662131874327</v>
      </c>
      <c r="BC120">
        <f t="shared" si="14"/>
        <v>1.9205203964443456</v>
      </c>
      <c r="BD120">
        <f t="shared" si="15"/>
        <v>3.8005684241361628</v>
      </c>
      <c r="BE120">
        <f t="shared" si="16"/>
        <v>2.1234093774609613</v>
      </c>
      <c r="BF120">
        <f t="shared" si="17"/>
        <v>3.154244977188021</v>
      </c>
      <c r="BG120">
        <f t="shared" si="18"/>
        <v>3.6486584983636665</v>
      </c>
      <c r="BH120">
        <f t="shared" si="19"/>
        <v>1.127725093622044</v>
      </c>
    </row>
    <row r="121" spans="1:60" x14ac:dyDescent="0.3">
      <c r="A121">
        <v>1999</v>
      </c>
      <c r="B121">
        <v>2.19</v>
      </c>
      <c r="C121">
        <v>-1.7</v>
      </c>
      <c r="D121">
        <v>0.4</v>
      </c>
      <c r="E121">
        <v>1.7</v>
      </c>
      <c r="F121">
        <v>3.3</v>
      </c>
      <c r="G121">
        <v>3.3</v>
      </c>
      <c r="H121">
        <v>2.4</v>
      </c>
      <c r="I121">
        <v>2.5</v>
      </c>
      <c r="J121">
        <v>2.1</v>
      </c>
      <c r="K121">
        <v>0.7</v>
      </c>
      <c r="L121">
        <v>0.9</v>
      </c>
      <c r="M121">
        <v>2.2000000000000002</v>
      </c>
      <c r="N121">
        <v>2.9</v>
      </c>
      <c r="O121">
        <v>2.1</v>
      </c>
      <c r="P121">
        <v>2.1</v>
      </c>
      <c r="Q121">
        <v>1.7</v>
      </c>
      <c r="R121">
        <v>1.7</v>
      </c>
      <c r="S121">
        <v>0.1</v>
      </c>
      <c r="T121">
        <v>2.8</v>
      </c>
      <c r="U121">
        <v>1.7</v>
      </c>
      <c r="V121">
        <v>3.3</v>
      </c>
      <c r="W121">
        <v>2.2000000000000002</v>
      </c>
      <c r="X121">
        <v>2.9</v>
      </c>
      <c r="Y121">
        <v>2.2000000000000002</v>
      </c>
      <c r="Z121">
        <v>0.3</v>
      </c>
      <c r="AA121">
        <v>2.9</v>
      </c>
      <c r="AB121">
        <v>0.9</v>
      </c>
      <c r="AC121">
        <v>2.5</v>
      </c>
      <c r="AD121">
        <v>2.4</v>
      </c>
      <c r="AE121">
        <v>3</v>
      </c>
      <c r="AF121">
        <v>2.2999999999999998</v>
      </c>
      <c r="AG121">
        <v>2.1</v>
      </c>
      <c r="AH121">
        <v>3.4</v>
      </c>
      <c r="AI121">
        <v>2.5</v>
      </c>
      <c r="AJ121">
        <v>1.8</v>
      </c>
      <c r="AK121">
        <v>1.7</v>
      </c>
      <c r="AL121">
        <v>3</v>
      </c>
      <c r="AM121">
        <v>1.8</v>
      </c>
      <c r="AN121">
        <v>2.7</v>
      </c>
      <c r="AO121">
        <v>0.7</v>
      </c>
      <c r="AP121">
        <v>2.5</v>
      </c>
      <c r="AQ121">
        <v>1.4</v>
      </c>
      <c r="AR121">
        <v>1.6</v>
      </c>
      <c r="AS121">
        <v>2.8</v>
      </c>
      <c r="AT121">
        <v>1.1000000000000001</v>
      </c>
      <c r="AU121">
        <v>2.9</v>
      </c>
      <c r="AV121">
        <v>1.4</v>
      </c>
      <c r="AW121">
        <v>2.2000000000000002</v>
      </c>
      <c r="AX121">
        <v>1.1000000000000001</v>
      </c>
      <c r="AY121">
        <v>3.2</v>
      </c>
      <c r="BA121">
        <f t="shared" si="20"/>
        <v>-1.7</v>
      </c>
      <c r="BB121">
        <f t="shared" si="13"/>
        <v>2.2676586245308257</v>
      </c>
      <c r="BC121">
        <f t="shared" si="14"/>
        <v>2.2988702651563058</v>
      </c>
      <c r="BD121">
        <f t="shared" si="15"/>
        <v>2.7552319144628292</v>
      </c>
      <c r="BE121">
        <f t="shared" si="16"/>
        <v>2.5324624505767579</v>
      </c>
      <c r="BF121">
        <f t="shared" si="17"/>
        <v>0.89396566468976102</v>
      </c>
      <c r="BG121">
        <f t="shared" si="18"/>
        <v>1.63653262583487</v>
      </c>
      <c r="BH121">
        <f t="shared" si="19"/>
        <v>2.9080976874990889</v>
      </c>
    </row>
    <row r="122" spans="1:60" x14ac:dyDescent="0.3">
      <c r="A122">
        <v>2000</v>
      </c>
      <c r="B122">
        <v>-0.65</v>
      </c>
      <c r="C122">
        <v>1.3</v>
      </c>
      <c r="D122">
        <v>-0.2</v>
      </c>
      <c r="E122">
        <v>0</v>
      </c>
      <c r="F122">
        <v>-1.1000000000000001</v>
      </c>
      <c r="G122">
        <v>-1.4</v>
      </c>
      <c r="H122">
        <v>-1.1000000000000001</v>
      </c>
      <c r="I122">
        <v>0</v>
      </c>
      <c r="J122">
        <v>-0.4</v>
      </c>
      <c r="K122">
        <v>-0.6</v>
      </c>
      <c r="L122">
        <v>-1</v>
      </c>
      <c r="M122">
        <v>0.5</v>
      </c>
      <c r="N122">
        <v>-2.2000000000000002</v>
      </c>
      <c r="O122">
        <v>0.5</v>
      </c>
      <c r="P122">
        <v>0.4</v>
      </c>
      <c r="Q122">
        <v>0.1</v>
      </c>
      <c r="R122">
        <v>0</v>
      </c>
      <c r="S122">
        <v>-0.5</v>
      </c>
      <c r="T122">
        <v>0.2</v>
      </c>
      <c r="U122">
        <v>-0.5</v>
      </c>
      <c r="V122">
        <v>1.1000000000000001</v>
      </c>
      <c r="W122">
        <v>1.5</v>
      </c>
      <c r="X122">
        <v>1.2</v>
      </c>
      <c r="Y122">
        <v>0</v>
      </c>
      <c r="Z122">
        <v>-0.3</v>
      </c>
      <c r="AA122">
        <v>-2.2000000000000002</v>
      </c>
      <c r="AB122">
        <v>-0.9</v>
      </c>
      <c r="AC122">
        <v>-0.5</v>
      </c>
      <c r="AD122">
        <v>-1.3</v>
      </c>
      <c r="AE122">
        <v>0.7</v>
      </c>
      <c r="AF122">
        <v>0.1</v>
      </c>
      <c r="AG122">
        <v>-0.6</v>
      </c>
      <c r="AH122">
        <v>-1.7</v>
      </c>
      <c r="AI122">
        <v>0</v>
      </c>
      <c r="AJ122">
        <v>0.4</v>
      </c>
      <c r="AK122">
        <v>-0.2</v>
      </c>
      <c r="AL122">
        <v>-1.5</v>
      </c>
      <c r="AM122">
        <v>-0.2</v>
      </c>
      <c r="AN122">
        <v>0.4</v>
      </c>
      <c r="AO122">
        <v>-1.1000000000000001</v>
      </c>
      <c r="AP122">
        <v>-1</v>
      </c>
      <c r="AQ122">
        <v>0.4</v>
      </c>
      <c r="AR122">
        <v>0</v>
      </c>
      <c r="AS122">
        <v>-1.5</v>
      </c>
      <c r="AT122">
        <v>-0.7</v>
      </c>
      <c r="AU122">
        <v>0.5</v>
      </c>
      <c r="AV122">
        <v>-1.7</v>
      </c>
      <c r="AW122">
        <v>1.5</v>
      </c>
      <c r="AX122">
        <v>-0.3</v>
      </c>
      <c r="AY122">
        <v>-2.7</v>
      </c>
      <c r="BA122">
        <f t="shared" si="20"/>
        <v>1.3</v>
      </c>
      <c r="BB122">
        <f t="shared" si="13"/>
        <v>0.77821823371254994</v>
      </c>
      <c r="BC122">
        <f t="shared" si="14"/>
        <v>0.13011378296746384</v>
      </c>
      <c r="BD122">
        <f t="shared" si="15"/>
        <v>-1.7070209750444789</v>
      </c>
      <c r="BE122">
        <f t="shared" si="16"/>
        <v>-1.7902757092668837</v>
      </c>
      <c r="BF122">
        <f t="shared" si="17"/>
        <v>-0.4444105678929845</v>
      </c>
      <c r="BG122">
        <f t="shared" si="18"/>
        <v>-1.3470654120231008E-2</v>
      </c>
      <c r="BH122">
        <f t="shared" si="19"/>
        <v>-1.2236039751118366</v>
      </c>
    </row>
    <row r="123" spans="1:60" x14ac:dyDescent="0.3">
      <c r="A123">
        <v>2001</v>
      </c>
      <c r="B123">
        <v>2.2799999999999998</v>
      </c>
      <c r="C123">
        <v>-1.3</v>
      </c>
      <c r="D123">
        <v>-0.2</v>
      </c>
      <c r="E123">
        <v>0.3</v>
      </c>
      <c r="F123">
        <v>3.7</v>
      </c>
      <c r="G123">
        <v>2.9</v>
      </c>
      <c r="H123">
        <v>2.9</v>
      </c>
      <c r="I123">
        <v>2.6</v>
      </c>
      <c r="J123">
        <v>2</v>
      </c>
      <c r="K123">
        <v>0.4</v>
      </c>
      <c r="L123">
        <v>0.3</v>
      </c>
      <c r="M123">
        <v>3.1</v>
      </c>
      <c r="N123">
        <v>3.2</v>
      </c>
      <c r="O123">
        <v>2.1</v>
      </c>
      <c r="P123">
        <v>1.8</v>
      </c>
      <c r="Q123">
        <v>2.1</v>
      </c>
      <c r="R123">
        <v>0.9</v>
      </c>
      <c r="S123">
        <v>-0.1</v>
      </c>
      <c r="T123">
        <v>2.8</v>
      </c>
      <c r="U123">
        <v>1.7</v>
      </c>
      <c r="V123">
        <v>3.6</v>
      </c>
      <c r="W123">
        <v>2.9</v>
      </c>
      <c r="X123">
        <v>4.3</v>
      </c>
      <c r="Y123">
        <v>1.4</v>
      </c>
      <c r="Z123">
        <v>-0.3</v>
      </c>
      <c r="AA123">
        <v>3.7</v>
      </c>
      <c r="AB123">
        <v>0.3</v>
      </c>
      <c r="AC123">
        <v>3.7</v>
      </c>
      <c r="AD123">
        <v>3</v>
      </c>
      <c r="AE123">
        <v>2.9</v>
      </c>
      <c r="AF123">
        <v>2.2999999999999998</v>
      </c>
      <c r="AG123">
        <v>2.8</v>
      </c>
      <c r="AH123">
        <v>3.5</v>
      </c>
      <c r="AI123">
        <v>3.1</v>
      </c>
      <c r="AJ123">
        <v>2</v>
      </c>
      <c r="AK123">
        <v>0.7</v>
      </c>
      <c r="AL123">
        <v>2.2000000000000002</v>
      </c>
      <c r="AM123">
        <v>2.1</v>
      </c>
      <c r="AN123">
        <v>2.9</v>
      </c>
      <c r="AO123">
        <v>0.4</v>
      </c>
      <c r="AP123">
        <v>3.5</v>
      </c>
      <c r="AQ123">
        <v>0.2</v>
      </c>
      <c r="AR123">
        <v>0.9</v>
      </c>
      <c r="AS123">
        <v>3.7</v>
      </c>
      <c r="AT123">
        <v>0.8</v>
      </c>
      <c r="AU123">
        <v>3.1</v>
      </c>
      <c r="AV123">
        <v>1.5</v>
      </c>
      <c r="AW123">
        <v>3.4</v>
      </c>
      <c r="AX123">
        <v>0.8</v>
      </c>
      <c r="AY123">
        <v>3.5</v>
      </c>
      <c r="BA123">
        <f t="shared" si="20"/>
        <v>-1.3</v>
      </c>
      <c r="BB123">
        <f t="shared" si="13"/>
        <v>2.7345475571620939</v>
      </c>
      <c r="BC123">
        <f t="shared" si="14"/>
        <v>2.5274596902715314</v>
      </c>
      <c r="BD123">
        <f t="shared" si="15"/>
        <v>3.5096838881158652</v>
      </c>
      <c r="BE123">
        <f t="shared" si="16"/>
        <v>2.3474177503396896</v>
      </c>
      <c r="BF123">
        <f t="shared" si="17"/>
        <v>0.25412127142476426</v>
      </c>
      <c r="BG123">
        <f t="shared" si="18"/>
        <v>1.1050428702279689</v>
      </c>
      <c r="BH123">
        <f t="shared" si="19"/>
        <v>3.2065369315284071</v>
      </c>
    </row>
    <row r="124" spans="1:60" x14ac:dyDescent="0.3">
      <c r="A124">
        <v>2002</v>
      </c>
      <c r="B124">
        <v>0</v>
      </c>
      <c r="C124">
        <v>7</v>
      </c>
      <c r="D124">
        <v>1.4</v>
      </c>
      <c r="E124">
        <v>-0.2</v>
      </c>
      <c r="F124">
        <v>0.9</v>
      </c>
      <c r="G124">
        <v>1.7</v>
      </c>
      <c r="H124">
        <v>-0.7</v>
      </c>
      <c r="I124">
        <v>0.6</v>
      </c>
      <c r="J124">
        <v>1.4</v>
      </c>
      <c r="K124">
        <v>1.5</v>
      </c>
      <c r="L124">
        <v>1.5</v>
      </c>
      <c r="M124">
        <v>-1.3</v>
      </c>
      <c r="N124">
        <v>-0.3</v>
      </c>
      <c r="O124">
        <v>-0.2</v>
      </c>
      <c r="P124">
        <v>0.2</v>
      </c>
      <c r="Q124">
        <v>-1.3</v>
      </c>
      <c r="R124">
        <v>0.6</v>
      </c>
      <c r="S124">
        <v>0.6</v>
      </c>
      <c r="T124">
        <v>0.7</v>
      </c>
      <c r="U124">
        <v>0.9</v>
      </c>
      <c r="V124">
        <v>0.1</v>
      </c>
      <c r="W124">
        <v>0.4</v>
      </c>
      <c r="X124">
        <v>-1.2</v>
      </c>
      <c r="Y124">
        <v>-1</v>
      </c>
      <c r="Z124">
        <v>0.9</v>
      </c>
      <c r="AA124">
        <v>-0.2</v>
      </c>
      <c r="AB124">
        <v>1.1000000000000001</v>
      </c>
      <c r="AC124">
        <v>-1.1000000000000001</v>
      </c>
      <c r="AD124">
        <v>-1.2</v>
      </c>
      <c r="AE124">
        <v>0.6</v>
      </c>
      <c r="AF124">
        <v>1</v>
      </c>
      <c r="AG124">
        <v>0</v>
      </c>
      <c r="AH124">
        <v>0.4</v>
      </c>
      <c r="AI124">
        <v>0.6</v>
      </c>
      <c r="AJ124">
        <v>0.9</v>
      </c>
      <c r="AK124">
        <v>-1.7</v>
      </c>
      <c r="AL124">
        <v>1</v>
      </c>
      <c r="AM124">
        <v>0.7</v>
      </c>
      <c r="AN124">
        <v>1</v>
      </c>
      <c r="AO124">
        <v>1.4</v>
      </c>
      <c r="AP124">
        <v>-1</v>
      </c>
      <c r="AQ124">
        <v>1</v>
      </c>
      <c r="AR124">
        <v>-0.9</v>
      </c>
      <c r="AS124">
        <v>-0.5</v>
      </c>
      <c r="AT124">
        <v>0.9</v>
      </c>
      <c r="AU124">
        <v>0.4</v>
      </c>
      <c r="AV124">
        <v>0.5</v>
      </c>
      <c r="AW124">
        <v>-0.5</v>
      </c>
      <c r="AX124">
        <v>1.1000000000000001</v>
      </c>
      <c r="AY124">
        <v>-1</v>
      </c>
      <c r="BA124">
        <f t="shared" si="20"/>
        <v>7</v>
      </c>
      <c r="BB124">
        <f t="shared" si="13"/>
        <v>-0.46636126532785166</v>
      </c>
      <c r="BC124">
        <f t="shared" si="14"/>
        <v>0.63945420602356617</v>
      </c>
      <c r="BD124">
        <f t="shared" si="15"/>
        <v>-0.79716864900725015</v>
      </c>
      <c r="BE124">
        <f t="shared" si="16"/>
        <v>0.42605630067284972</v>
      </c>
      <c r="BF124">
        <f t="shared" si="17"/>
        <v>0.97721944447759179</v>
      </c>
      <c r="BG124">
        <f t="shared" si="18"/>
        <v>-1.1128015432796148</v>
      </c>
      <c r="BH124">
        <f t="shared" si="19"/>
        <v>0.43321943258484275</v>
      </c>
    </row>
    <row r="125" spans="1:60" x14ac:dyDescent="0.3">
      <c r="A125">
        <v>2003</v>
      </c>
      <c r="B125">
        <v>1.07</v>
      </c>
      <c r="C125">
        <v>2.6</v>
      </c>
      <c r="D125">
        <v>0.9</v>
      </c>
      <c r="E125">
        <v>1</v>
      </c>
      <c r="F125">
        <v>2.9</v>
      </c>
      <c r="G125">
        <v>2.5</v>
      </c>
      <c r="H125">
        <v>1.3</v>
      </c>
      <c r="I125">
        <v>1.2</v>
      </c>
      <c r="J125">
        <v>2.4</v>
      </c>
      <c r="K125">
        <v>1.8</v>
      </c>
      <c r="L125">
        <v>1.3</v>
      </c>
      <c r="M125">
        <v>-0.2</v>
      </c>
      <c r="N125">
        <v>1</v>
      </c>
      <c r="O125">
        <v>0.6</v>
      </c>
      <c r="P125">
        <v>0.5</v>
      </c>
      <c r="Q125">
        <v>-0.5</v>
      </c>
      <c r="R125">
        <v>0.8</v>
      </c>
      <c r="S125">
        <v>1.3</v>
      </c>
      <c r="T125">
        <v>1.4</v>
      </c>
      <c r="U125">
        <v>1.8</v>
      </c>
      <c r="V125">
        <v>2.2999999999999998</v>
      </c>
      <c r="W125">
        <v>1.1000000000000001</v>
      </c>
      <c r="X125">
        <v>0.6</v>
      </c>
      <c r="Y125">
        <v>-0.2</v>
      </c>
      <c r="Z125">
        <v>1</v>
      </c>
      <c r="AA125">
        <v>-0.2</v>
      </c>
      <c r="AB125">
        <v>1.6</v>
      </c>
      <c r="AC125">
        <v>-0.8</v>
      </c>
      <c r="AD125">
        <v>0.3</v>
      </c>
      <c r="AE125">
        <v>1.5</v>
      </c>
      <c r="AF125">
        <v>2.1</v>
      </c>
      <c r="AG125">
        <v>2.9</v>
      </c>
      <c r="AH125">
        <v>2.2000000000000002</v>
      </c>
      <c r="AI125">
        <v>1.3</v>
      </c>
      <c r="AJ125">
        <v>0.8</v>
      </c>
      <c r="AK125">
        <v>-0.3</v>
      </c>
      <c r="AL125">
        <v>1.6</v>
      </c>
      <c r="AM125">
        <v>1.1000000000000001</v>
      </c>
      <c r="AN125">
        <v>1.7</v>
      </c>
      <c r="AO125">
        <v>1.4</v>
      </c>
      <c r="AP125">
        <v>-0.1</v>
      </c>
      <c r="AQ125">
        <v>1</v>
      </c>
      <c r="AR125">
        <v>0.9</v>
      </c>
      <c r="AS125">
        <v>1.9</v>
      </c>
      <c r="AT125">
        <v>1.5</v>
      </c>
      <c r="AU125">
        <v>1.5</v>
      </c>
      <c r="AV125">
        <v>1.1000000000000001</v>
      </c>
      <c r="AW125">
        <v>0.9</v>
      </c>
      <c r="AX125">
        <v>1.1000000000000001</v>
      </c>
      <c r="AY125">
        <v>-0.1</v>
      </c>
      <c r="BA125">
        <f t="shared" si="20"/>
        <v>2.6</v>
      </c>
      <c r="BB125">
        <f t="shared" si="13"/>
        <v>0.48690673776791593</v>
      </c>
      <c r="BC125">
        <f t="shared" si="14"/>
        <v>1.473175753957614</v>
      </c>
      <c r="BD125">
        <f t="shared" si="15"/>
        <v>-0.16919481504137712</v>
      </c>
      <c r="BE125">
        <f t="shared" si="16"/>
        <v>1.2621049710907184</v>
      </c>
      <c r="BF125">
        <f t="shared" si="17"/>
        <v>1.2407996324626198</v>
      </c>
      <c r="BG125">
        <f t="shared" si="18"/>
        <v>0.42187875828188659</v>
      </c>
      <c r="BH125">
        <f t="shared" si="19"/>
        <v>2.3358357497777846</v>
      </c>
    </row>
    <row r="126" spans="1:60" x14ac:dyDescent="0.3">
      <c r="A126">
        <v>2004</v>
      </c>
      <c r="B126">
        <v>1.45</v>
      </c>
      <c r="C126">
        <v>2</v>
      </c>
      <c r="D126">
        <v>2.7</v>
      </c>
      <c r="E126">
        <v>2.8</v>
      </c>
      <c r="F126">
        <v>-1</v>
      </c>
      <c r="G126">
        <v>-0.8</v>
      </c>
      <c r="H126">
        <v>0.3</v>
      </c>
      <c r="I126">
        <v>1.3</v>
      </c>
      <c r="J126">
        <v>1.6</v>
      </c>
      <c r="K126">
        <v>2</v>
      </c>
      <c r="L126">
        <v>2.1</v>
      </c>
      <c r="M126">
        <v>3</v>
      </c>
      <c r="N126">
        <v>0.2</v>
      </c>
      <c r="O126">
        <v>2.2999999999999998</v>
      </c>
      <c r="P126">
        <v>2.2999999999999998</v>
      </c>
      <c r="Q126">
        <v>1.9</v>
      </c>
      <c r="R126">
        <v>2.7</v>
      </c>
      <c r="S126">
        <v>3.9</v>
      </c>
      <c r="T126">
        <v>1.1000000000000001</v>
      </c>
      <c r="U126">
        <v>1.7</v>
      </c>
      <c r="V126">
        <v>1.2</v>
      </c>
      <c r="W126">
        <v>3.4</v>
      </c>
      <c r="X126">
        <v>4.4000000000000004</v>
      </c>
      <c r="Y126">
        <v>1.9</v>
      </c>
      <c r="Z126">
        <v>3.4</v>
      </c>
      <c r="AA126">
        <v>1.4</v>
      </c>
      <c r="AB126">
        <v>1.8</v>
      </c>
      <c r="AC126">
        <v>3.3</v>
      </c>
      <c r="AD126">
        <v>2.6</v>
      </c>
      <c r="AE126">
        <v>1.2</v>
      </c>
      <c r="AF126">
        <v>1.9</v>
      </c>
      <c r="AG126">
        <v>-0.4</v>
      </c>
      <c r="AH126">
        <v>-0.8</v>
      </c>
      <c r="AI126">
        <v>1.9</v>
      </c>
      <c r="AJ126">
        <v>2.2999999999999998</v>
      </c>
      <c r="AK126">
        <v>1.5</v>
      </c>
      <c r="AL126">
        <v>-0.1</v>
      </c>
      <c r="AM126">
        <v>2.1</v>
      </c>
      <c r="AN126">
        <v>0.9</v>
      </c>
      <c r="AO126">
        <v>2</v>
      </c>
      <c r="AP126">
        <v>2.9</v>
      </c>
      <c r="AQ126">
        <v>3</v>
      </c>
      <c r="AR126">
        <v>1.4</v>
      </c>
      <c r="AS126">
        <v>-0.2</v>
      </c>
      <c r="AT126">
        <v>1.9</v>
      </c>
      <c r="AU126">
        <v>1.4</v>
      </c>
      <c r="AV126">
        <v>0.7</v>
      </c>
      <c r="AW126">
        <v>3.8</v>
      </c>
      <c r="AX126">
        <v>2.6</v>
      </c>
      <c r="AY126">
        <v>1.2</v>
      </c>
      <c r="BA126">
        <f t="shared" si="20"/>
        <v>2</v>
      </c>
      <c r="BB126">
        <f t="shared" si="13"/>
        <v>3.0207069712925723</v>
      </c>
      <c r="BC126">
        <f t="shared" si="14"/>
        <v>1.8012956788780565</v>
      </c>
      <c r="BD126">
        <f t="shared" si="15"/>
        <v>2.084070769774224</v>
      </c>
      <c r="BE126">
        <f t="shared" si="16"/>
        <v>0.21807187128943145</v>
      </c>
      <c r="BF126">
        <f t="shared" si="17"/>
        <v>2.5684047127520357</v>
      </c>
      <c r="BG126">
        <f t="shared" si="18"/>
        <v>1.5159920892342154</v>
      </c>
      <c r="BH126">
        <f t="shared" si="19"/>
        <v>-0.52442406050096901</v>
      </c>
    </row>
    <row r="127" spans="1:60" x14ac:dyDescent="0.3">
      <c r="A127">
        <v>2005</v>
      </c>
      <c r="B127">
        <v>2.37</v>
      </c>
      <c r="C127">
        <v>-0.8</v>
      </c>
      <c r="D127">
        <v>1.5</v>
      </c>
      <c r="E127">
        <v>2.7</v>
      </c>
      <c r="F127">
        <v>2.2000000000000002</v>
      </c>
      <c r="G127">
        <v>0.5</v>
      </c>
      <c r="H127">
        <v>2.9</v>
      </c>
      <c r="I127">
        <v>3</v>
      </c>
      <c r="J127">
        <v>3.8</v>
      </c>
      <c r="K127">
        <v>2</v>
      </c>
      <c r="L127">
        <v>2.2999999999999998</v>
      </c>
      <c r="M127">
        <v>3.3</v>
      </c>
      <c r="N127">
        <v>0.4</v>
      </c>
      <c r="O127">
        <v>3.1</v>
      </c>
      <c r="P127">
        <v>2.7</v>
      </c>
      <c r="Q127">
        <v>3.1</v>
      </c>
      <c r="R127">
        <v>2.2000000000000002</v>
      </c>
      <c r="S127">
        <v>2.5</v>
      </c>
      <c r="T127">
        <v>3.1</v>
      </c>
      <c r="U127">
        <v>3.2</v>
      </c>
      <c r="V127">
        <v>3.2</v>
      </c>
      <c r="W127">
        <v>3.8</v>
      </c>
      <c r="X127">
        <v>4</v>
      </c>
      <c r="Y127">
        <v>2.4</v>
      </c>
      <c r="Z127">
        <v>1.7</v>
      </c>
      <c r="AA127">
        <v>2.4</v>
      </c>
      <c r="AB127">
        <v>2.8</v>
      </c>
      <c r="AC127">
        <v>3.3</v>
      </c>
      <c r="AD127">
        <v>3.7</v>
      </c>
      <c r="AE127">
        <v>3.1</v>
      </c>
      <c r="AF127">
        <v>4</v>
      </c>
      <c r="AG127">
        <v>2.2999999999999998</v>
      </c>
      <c r="AH127">
        <v>0.9</v>
      </c>
      <c r="AI127">
        <v>3.3</v>
      </c>
      <c r="AJ127">
        <v>2.7</v>
      </c>
      <c r="AK127">
        <v>2.7</v>
      </c>
      <c r="AL127">
        <v>-0.1</v>
      </c>
      <c r="AM127">
        <v>3.2</v>
      </c>
      <c r="AN127">
        <v>3.3</v>
      </c>
      <c r="AO127">
        <v>2.7</v>
      </c>
      <c r="AP127">
        <v>3.9</v>
      </c>
      <c r="AQ127">
        <v>2</v>
      </c>
      <c r="AR127">
        <v>2.8</v>
      </c>
      <c r="AS127">
        <v>1.6</v>
      </c>
      <c r="AT127">
        <v>2.8</v>
      </c>
      <c r="AU127">
        <v>3.7</v>
      </c>
      <c r="AV127">
        <v>-0.3</v>
      </c>
      <c r="AW127">
        <v>3.6</v>
      </c>
      <c r="AX127">
        <v>2.5</v>
      </c>
      <c r="AY127">
        <v>2.8</v>
      </c>
      <c r="BA127">
        <f t="shared" si="20"/>
        <v>-0.8</v>
      </c>
      <c r="BB127">
        <f t="shared" si="13"/>
        <v>3.258123258071588</v>
      </c>
      <c r="BC127">
        <f t="shared" si="14"/>
        <v>3.183871049343054</v>
      </c>
      <c r="BD127">
        <f t="shared" si="15"/>
        <v>3.0774674432329738</v>
      </c>
      <c r="BE127">
        <f t="shared" si="16"/>
        <v>1.4379154306605677E-2</v>
      </c>
      <c r="BF127">
        <f t="shared" si="17"/>
        <v>2.2691093582813249</v>
      </c>
      <c r="BG127">
        <f t="shared" si="18"/>
        <v>2.842926837564475</v>
      </c>
      <c r="BH127">
        <f t="shared" si="19"/>
        <v>1.6577172249989072</v>
      </c>
    </row>
    <row r="128" spans="1:60" x14ac:dyDescent="0.3">
      <c r="A128">
        <v>2006</v>
      </c>
      <c r="B128">
        <v>-0.23</v>
      </c>
      <c r="C128">
        <v>1.5</v>
      </c>
      <c r="D128">
        <v>-1.5</v>
      </c>
      <c r="E128">
        <v>-1.1000000000000001</v>
      </c>
      <c r="F128">
        <v>0.2</v>
      </c>
      <c r="G128">
        <v>0.7</v>
      </c>
      <c r="H128">
        <v>-0.8</v>
      </c>
      <c r="I128">
        <v>1.9</v>
      </c>
      <c r="J128">
        <v>1.3</v>
      </c>
      <c r="K128">
        <v>-0.3</v>
      </c>
      <c r="L128">
        <v>-1</v>
      </c>
      <c r="M128">
        <v>-0.9</v>
      </c>
      <c r="N128">
        <v>0.2</v>
      </c>
      <c r="O128">
        <v>-0.8</v>
      </c>
      <c r="P128">
        <v>-1</v>
      </c>
      <c r="Q128">
        <v>-1</v>
      </c>
      <c r="R128">
        <v>-1.6</v>
      </c>
      <c r="S128">
        <v>0</v>
      </c>
      <c r="T128">
        <v>2.1</v>
      </c>
      <c r="U128">
        <v>0.6</v>
      </c>
      <c r="V128">
        <v>2.8</v>
      </c>
      <c r="W128">
        <v>0.2</v>
      </c>
      <c r="X128">
        <v>0.3</v>
      </c>
      <c r="Y128">
        <v>-1.2</v>
      </c>
      <c r="Z128">
        <v>-1.2</v>
      </c>
      <c r="AA128">
        <v>-0.4</v>
      </c>
      <c r="AB128">
        <v>-0.6</v>
      </c>
      <c r="AC128">
        <v>-0.9</v>
      </c>
      <c r="AD128">
        <v>-1.7</v>
      </c>
      <c r="AE128">
        <v>2.2999999999999998</v>
      </c>
      <c r="AF128">
        <v>1.8</v>
      </c>
      <c r="AG128">
        <v>-0.3</v>
      </c>
      <c r="AH128">
        <v>0.1</v>
      </c>
      <c r="AI128">
        <v>1.2</v>
      </c>
      <c r="AJ128">
        <v>-0.5</v>
      </c>
      <c r="AK128">
        <v>-0.7</v>
      </c>
      <c r="AL128">
        <v>0.6</v>
      </c>
      <c r="AM128">
        <v>0.6</v>
      </c>
      <c r="AN128">
        <v>2</v>
      </c>
      <c r="AO128">
        <v>-0.6</v>
      </c>
      <c r="AP128">
        <v>-1.6</v>
      </c>
      <c r="AQ128">
        <v>-1.6</v>
      </c>
      <c r="AR128">
        <v>0.8</v>
      </c>
      <c r="AS128">
        <v>-0.6</v>
      </c>
      <c r="AT128">
        <v>-0.4</v>
      </c>
      <c r="AU128">
        <v>2.2999999999999998</v>
      </c>
      <c r="AV128">
        <v>0.4</v>
      </c>
      <c r="AW128">
        <v>-0.3</v>
      </c>
      <c r="AX128">
        <v>-0.6</v>
      </c>
      <c r="AY128">
        <v>-0.3</v>
      </c>
      <c r="BA128">
        <f t="shared" si="20"/>
        <v>1.5</v>
      </c>
      <c r="BB128">
        <f t="shared" si="13"/>
        <v>-0.47970147317374323</v>
      </c>
      <c r="BC128">
        <f t="shared" si="14"/>
        <v>1.2463778161157963</v>
      </c>
      <c r="BD128">
        <f t="shared" si="15"/>
        <v>-0.86446950670520772</v>
      </c>
      <c r="BE128">
        <f t="shared" si="16"/>
        <v>0.41088800662648883</v>
      </c>
      <c r="BF128">
        <f t="shared" si="17"/>
        <v>-0.90543609264805902</v>
      </c>
      <c r="BG128">
        <f t="shared" si="18"/>
        <v>0.19241601492744009</v>
      </c>
      <c r="BH128">
        <f t="shared" si="19"/>
        <v>-3.7715913561717704E-2</v>
      </c>
    </row>
    <row r="129" spans="1:60" x14ac:dyDescent="0.3">
      <c r="A129">
        <v>2007</v>
      </c>
      <c r="B129">
        <v>2.16</v>
      </c>
      <c r="C129">
        <v>3.6</v>
      </c>
      <c r="D129">
        <v>1.4</v>
      </c>
      <c r="E129">
        <v>2</v>
      </c>
      <c r="F129">
        <v>3.1</v>
      </c>
      <c r="G129">
        <v>0.6</v>
      </c>
      <c r="H129">
        <v>2.9</v>
      </c>
      <c r="I129">
        <v>3.2</v>
      </c>
      <c r="J129">
        <v>3.7</v>
      </c>
      <c r="K129">
        <v>1.9</v>
      </c>
      <c r="L129">
        <v>1.6</v>
      </c>
      <c r="M129">
        <v>2.6</v>
      </c>
      <c r="N129">
        <v>0.3</v>
      </c>
      <c r="O129">
        <v>3.4</v>
      </c>
      <c r="P129">
        <v>3.4</v>
      </c>
      <c r="Q129">
        <v>2.2000000000000002</v>
      </c>
      <c r="R129">
        <v>3.1</v>
      </c>
      <c r="S129">
        <v>1.8</v>
      </c>
      <c r="T129">
        <v>2.8</v>
      </c>
      <c r="U129">
        <v>3.6</v>
      </c>
      <c r="V129">
        <v>2.4</v>
      </c>
      <c r="W129">
        <v>3.7</v>
      </c>
      <c r="X129">
        <v>3.1</v>
      </c>
      <c r="Y129">
        <v>2.2999999999999998</v>
      </c>
      <c r="Z129">
        <v>1.6</v>
      </c>
      <c r="AA129">
        <v>1.5</v>
      </c>
      <c r="AB129">
        <v>2.7</v>
      </c>
      <c r="AC129">
        <v>2.2999999999999998</v>
      </c>
      <c r="AD129">
        <v>2.8</v>
      </c>
      <c r="AE129">
        <v>2.5</v>
      </c>
      <c r="AF129">
        <v>3.9</v>
      </c>
      <c r="AG129">
        <v>2.9</v>
      </c>
      <c r="AH129">
        <v>0.8</v>
      </c>
      <c r="AI129">
        <v>3.1</v>
      </c>
      <c r="AJ129">
        <v>3.7</v>
      </c>
      <c r="AK129">
        <v>2</v>
      </c>
      <c r="AL129">
        <v>-0.4</v>
      </c>
      <c r="AM129">
        <v>3.4</v>
      </c>
      <c r="AN129">
        <v>2.9</v>
      </c>
      <c r="AO129">
        <v>2.6</v>
      </c>
      <c r="AP129">
        <v>2.6</v>
      </c>
      <c r="AQ129">
        <v>2.7</v>
      </c>
      <c r="AR129">
        <v>2.2999999999999998</v>
      </c>
      <c r="AS129">
        <v>1.9</v>
      </c>
      <c r="AT129">
        <v>3.1</v>
      </c>
      <c r="AU129">
        <v>2.6</v>
      </c>
      <c r="AV129">
        <v>-0.7</v>
      </c>
      <c r="AW129">
        <v>3.3</v>
      </c>
      <c r="AX129">
        <v>3.2</v>
      </c>
      <c r="AY129">
        <v>2.6</v>
      </c>
      <c r="BA129">
        <f t="shared" si="20"/>
        <v>3.6</v>
      </c>
      <c r="BB129">
        <f t="shared" si="13"/>
        <v>3.1307852154734688</v>
      </c>
      <c r="BC129">
        <f t="shared" si="14"/>
        <v>3.0691890497174397</v>
      </c>
      <c r="BD129">
        <f t="shared" si="15"/>
        <v>2.2436732390483041</v>
      </c>
      <c r="BE129">
        <f t="shared" si="16"/>
        <v>-0.24529188785565353</v>
      </c>
      <c r="BF129">
        <f t="shared" si="17"/>
        <v>2.1624252693881938</v>
      </c>
      <c r="BG129">
        <f t="shared" si="18"/>
        <v>2.2301318541950623</v>
      </c>
      <c r="BH129">
        <f t="shared" si="19"/>
        <v>1.9553691695688289</v>
      </c>
    </row>
    <row r="130" spans="1:60" x14ac:dyDescent="0.3">
      <c r="A130">
        <v>2008</v>
      </c>
      <c r="B130">
        <v>0.82</v>
      </c>
      <c r="C130">
        <v>-2.7</v>
      </c>
      <c r="D130">
        <v>-1.4</v>
      </c>
      <c r="E130">
        <v>-1.5</v>
      </c>
      <c r="F130">
        <v>2.6</v>
      </c>
      <c r="G130">
        <v>3.3</v>
      </c>
      <c r="H130">
        <v>1.9</v>
      </c>
      <c r="I130">
        <v>0.4</v>
      </c>
      <c r="J130">
        <v>0.6</v>
      </c>
      <c r="K130">
        <v>-1</v>
      </c>
      <c r="L130">
        <v>-1.5</v>
      </c>
      <c r="M130">
        <v>0.5</v>
      </c>
      <c r="N130">
        <v>2.2000000000000002</v>
      </c>
      <c r="O130">
        <v>0.2</v>
      </c>
      <c r="P130">
        <v>0.3</v>
      </c>
      <c r="Q130">
        <v>-0.2</v>
      </c>
      <c r="R130">
        <v>0</v>
      </c>
      <c r="S130">
        <v>-1.3</v>
      </c>
      <c r="T130">
        <v>0.6</v>
      </c>
      <c r="U130">
        <v>0.2</v>
      </c>
      <c r="V130">
        <v>1.3</v>
      </c>
      <c r="W130">
        <v>0.9</v>
      </c>
      <c r="X130">
        <v>2</v>
      </c>
      <c r="Y130">
        <v>-0.8</v>
      </c>
      <c r="Z130">
        <v>-1.6</v>
      </c>
      <c r="AA130">
        <v>2.2000000000000002</v>
      </c>
      <c r="AB130">
        <v>-1.1000000000000001</v>
      </c>
      <c r="AC130">
        <v>1.3</v>
      </c>
      <c r="AD130">
        <v>0.6</v>
      </c>
      <c r="AE130">
        <v>0.8</v>
      </c>
      <c r="AF130">
        <v>0.8</v>
      </c>
      <c r="AG130">
        <v>0.8</v>
      </c>
      <c r="AH130">
        <v>3</v>
      </c>
      <c r="AI130">
        <v>0</v>
      </c>
      <c r="AJ130">
        <v>0.3</v>
      </c>
      <c r="AK130">
        <v>-0.9</v>
      </c>
      <c r="AL130">
        <v>2.5</v>
      </c>
      <c r="AM130">
        <v>-0.1</v>
      </c>
      <c r="AN130">
        <v>0.6</v>
      </c>
      <c r="AO130">
        <v>-1.5</v>
      </c>
      <c r="AP130">
        <v>0.6</v>
      </c>
      <c r="AQ130">
        <v>-0.7</v>
      </c>
      <c r="AR130">
        <v>-0.3</v>
      </c>
      <c r="AS130">
        <v>2.6</v>
      </c>
      <c r="AT130">
        <v>-0.6</v>
      </c>
      <c r="AU130">
        <v>1</v>
      </c>
      <c r="AV130">
        <v>1.3</v>
      </c>
      <c r="AW130">
        <v>1.3</v>
      </c>
      <c r="AX130">
        <v>-0.5</v>
      </c>
      <c r="AY130">
        <v>2</v>
      </c>
      <c r="BA130">
        <f t="shared" si="20"/>
        <v>-2.7</v>
      </c>
      <c r="BB130">
        <f t="shared" si="13"/>
        <v>0.6432072061593247</v>
      </c>
      <c r="BC130">
        <f t="shared" si="14"/>
        <v>0.28437950591175631</v>
      </c>
      <c r="BD130">
        <f t="shared" si="15"/>
        <v>1.4983847621837481</v>
      </c>
      <c r="BE130">
        <f t="shared" si="16"/>
        <v>2.0734740510125391</v>
      </c>
      <c r="BF130">
        <f t="shared" si="17"/>
        <v>-1.1359808753276612</v>
      </c>
      <c r="BG130">
        <f t="shared" si="18"/>
        <v>-0.38014169406036574</v>
      </c>
      <c r="BH130">
        <f t="shared" si="19"/>
        <v>2.3990075334780774</v>
      </c>
    </row>
    <row r="131" spans="1:60" x14ac:dyDescent="0.3">
      <c r="A131">
        <v>2009</v>
      </c>
      <c r="B131">
        <v>0.69</v>
      </c>
      <c r="C131">
        <v>0.6</v>
      </c>
      <c r="D131">
        <v>-0.3</v>
      </c>
      <c r="E131">
        <v>-0.7</v>
      </c>
      <c r="F131">
        <v>1.4</v>
      </c>
      <c r="G131">
        <v>1.5</v>
      </c>
      <c r="H131">
        <v>-0.4</v>
      </c>
      <c r="I131">
        <v>1.3</v>
      </c>
      <c r="J131">
        <v>1.5</v>
      </c>
      <c r="K131">
        <v>2</v>
      </c>
      <c r="L131">
        <v>0.4</v>
      </c>
      <c r="M131">
        <v>0.5</v>
      </c>
      <c r="N131">
        <v>0.7</v>
      </c>
      <c r="O131">
        <v>0.5</v>
      </c>
      <c r="P131">
        <v>0.5</v>
      </c>
      <c r="Q131">
        <v>-1.8</v>
      </c>
      <c r="R131">
        <v>0.3</v>
      </c>
      <c r="S131">
        <v>0.2</v>
      </c>
      <c r="T131">
        <v>1.3</v>
      </c>
      <c r="U131">
        <v>1.2</v>
      </c>
      <c r="V131">
        <v>1.1000000000000001</v>
      </c>
      <c r="W131">
        <v>2</v>
      </c>
      <c r="X131">
        <v>3.6</v>
      </c>
      <c r="Y131">
        <v>-0.5</v>
      </c>
      <c r="Z131">
        <v>-0.1</v>
      </c>
      <c r="AA131">
        <v>1.9</v>
      </c>
      <c r="AB131">
        <v>0.7</v>
      </c>
      <c r="AC131">
        <v>3.7</v>
      </c>
      <c r="AD131">
        <v>-1</v>
      </c>
      <c r="AE131">
        <v>1</v>
      </c>
      <c r="AF131">
        <v>1.8</v>
      </c>
      <c r="AG131">
        <v>0.3</v>
      </c>
      <c r="AH131">
        <v>1.4</v>
      </c>
      <c r="AI131">
        <v>0.9</v>
      </c>
      <c r="AJ131">
        <v>0.9</v>
      </c>
      <c r="AK131">
        <v>-1.5</v>
      </c>
      <c r="AL131">
        <v>0.5</v>
      </c>
      <c r="AM131">
        <v>1.1000000000000001</v>
      </c>
      <c r="AN131">
        <v>1.6</v>
      </c>
      <c r="AO131">
        <v>0.5</v>
      </c>
      <c r="AP131">
        <v>0.9</v>
      </c>
      <c r="AQ131">
        <v>0.3</v>
      </c>
      <c r="AR131">
        <v>-0.3</v>
      </c>
      <c r="AS131">
        <v>1.2</v>
      </c>
      <c r="AT131">
        <v>0.8</v>
      </c>
      <c r="AU131">
        <v>1.2</v>
      </c>
      <c r="AV131">
        <v>0.5</v>
      </c>
      <c r="AW131">
        <v>2.4</v>
      </c>
      <c r="AX131">
        <v>0.9</v>
      </c>
      <c r="AY131">
        <v>0.4</v>
      </c>
      <c r="BA131">
        <f t="shared" si="20"/>
        <v>0.6</v>
      </c>
      <c r="BB131">
        <f t="shared" si="13"/>
        <v>1.3546767562441007</v>
      </c>
      <c r="BC131">
        <f t="shared" si="14"/>
        <v>1.0780918459756044</v>
      </c>
      <c r="BD131">
        <f t="shared" si="15"/>
        <v>1.2106673760301205</v>
      </c>
      <c r="BE131">
        <f t="shared" si="16"/>
        <v>0.56744247726224817</v>
      </c>
      <c r="BF131">
        <f t="shared" si="17"/>
        <v>0.37274972852352595</v>
      </c>
      <c r="BG131">
        <f t="shared" si="18"/>
        <v>-0.79798610756794974</v>
      </c>
      <c r="BH131">
        <f t="shared" si="19"/>
        <v>0.93248415346729419</v>
      </c>
    </row>
    <row r="132" spans="1:60" x14ac:dyDescent="0.3">
      <c r="A132">
        <v>2010</v>
      </c>
      <c r="B132">
        <v>1.43</v>
      </c>
      <c r="C132">
        <v>3.5</v>
      </c>
      <c r="D132">
        <v>1.5</v>
      </c>
      <c r="E132">
        <v>1.7</v>
      </c>
      <c r="F132">
        <v>1.4</v>
      </c>
      <c r="G132">
        <v>0.6</v>
      </c>
      <c r="H132">
        <v>2.2000000000000002</v>
      </c>
      <c r="I132">
        <v>2.5</v>
      </c>
      <c r="J132">
        <v>2.7</v>
      </c>
      <c r="K132">
        <v>0.7</v>
      </c>
      <c r="L132">
        <v>1.1000000000000001</v>
      </c>
      <c r="M132">
        <v>1.7</v>
      </c>
      <c r="N132">
        <v>1.3</v>
      </c>
      <c r="O132">
        <v>1.9</v>
      </c>
      <c r="P132">
        <v>1.7</v>
      </c>
      <c r="Q132">
        <v>2.1</v>
      </c>
      <c r="R132">
        <v>1.4</v>
      </c>
      <c r="S132">
        <v>1.7</v>
      </c>
      <c r="T132">
        <v>2.5</v>
      </c>
      <c r="U132">
        <v>2.1</v>
      </c>
      <c r="V132">
        <v>2.2000000000000002</v>
      </c>
      <c r="W132">
        <v>1.8</v>
      </c>
      <c r="X132">
        <v>1.7</v>
      </c>
      <c r="Y132">
        <v>1.6</v>
      </c>
      <c r="Z132">
        <v>1.4</v>
      </c>
      <c r="AA132">
        <v>0.6</v>
      </c>
      <c r="AB132">
        <v>1.6</v>
      </c>
      <c r="AC132">
        <v>1.1000000000000001</v>
      </c>
      <c r="AD132">
        <v>1.6</v>
      </c>
      <c r="AE132">
        <v>2</v>
      </c>
      <c r="AF132">
        <v>2.7</v>
      </c>
      <c r="AG132">
        <v>2.1</v>
      </c>
      <c r="AH132">
        <v>1</v>
      </c>
      <c r="AI132">
        <v>1.3</v>
      </c>
      <c r="AJ132">
        <v>1.5</v>
      </c>
      <c r="AK132">
        <v>1.6</v>
      </c>
      <c r="AL132">
        <v>0.7</v>
      </c>
      <c r="AM132">
        <v>1.4</v>
      </c>
      <c r="AN132">
        <v>2.2999999999999998</v>
      </c>
      <c r="AO132">
        <v>1.7</v>
      </c>
      <c r="AP132">
        <v>1</v>
      </c>
      <c r="AQ132">
        <v>1.4</v>
      </c>
      <c r="AR132">
        <v>1.7</v>
      </c>
      <c r="AS132">
        <v>1.4</v>
      </c>
      <c r="AT132">
        <v>1.8</v>
      </c>
      <c r="AU132">
        <v>1.7</v>
      </c>
      <c r="AV132">
        <v>-0.1</v>
      </c>
      <c r="AW132">
        <v>1.6</v>
      </c>
      <c r="AX132">
        <v>1</v>
      </c>
      <c r="AY132">
        <v>2.2999999999999998</v>
      </c>
      <c r="BA132">
        <f t="shared" si="20"/>
        <v>3.5</v>
      </c>
      <c r="BB132">
        <f t="shared" si="13"/>
        <v>1.6917188219978438</v>
      </c>
      <c r="BC132">
        <f t="shared" si="14"/>
        <v>1.6636840587482353</v>
      </c>
      <c r="BD132">
        <f t="shared" si="15"/>
        <v>1.2606115890459348</v>
      </c>
      <c r="BE132">
        <f t="shared" si="16"/>
        <v>0.68541927639068545</v>
      </c>
      <c r="BF132">
        <f t="shared" si="17"/>
        <v>1.4266558076077056</v>
      </c>
      <c r="BG132">
        <f t="shared" si="18"/>
        <v>1.7627917034143117</v>
      </c>
      <c r="BH132">
        <f t="shared" si="19"/>
        <v>1.3989740189721249</v>
      </c>
    </row>
    <row r="133" spans="1:60" x14ac:dyDescent="0.3">
      <c r="A133">
        <v>2011</v>
      </c>
      <c r="B133">
        <v>1.43</v>
      </c>
      <c r="C133">
        <v>-1.1000000000000001</v>
      </c>
      <c r="D133">
        <v>-1.3</v>
      </c>
      <c r="E133">
        <v>-0.1</v>
      </c>
      <c r="F133">
        <v>1.6</v>
      </c>
      <c r="G133">
        <v>1.4</v>
      </c>
      <c r="H133">
        <v>1</v>
      </c>
      <c r="I133">
        <v>4.3</v>
      </c>
      <c r="J133">
        <v>3.1</v>
      </c>
      <c r="K133">
        <v>0.3</v>
      </c>
      <c r="L133">
        <v>-0.5</v>
      </c>
      <c r="M133">
        <v>1</v>
      </c>
      <c r="N133">
        <v>1.7</v>
      </c>
      <c r="O133">
        <v>1</v>
      </c>
      <c r="P133">
        <v>1.2</v>
      </c>
      <c r="Q133">
        <v>0.1</v>
      </c>
      <c r="R133">
        <v>0.5</v>
      </c>
      <c r="S133">
        <v>-0.2</v>
      </c>
      <c r="T133">
        <v>4.4000000000000004</v>
      </c>
      <c r="U133">
        <v>2.2000000000000002</v>
      </c>
      <c r="V133">
        <v>4.7</v>
      </c>
      <c r="W133">
        <v>2.6</v>
      </c>
      <c r="X133">
        <v>3.6</v>
      </c>
      <c r="Y133">
        <v>0.2</v>
      </c>
      <c r="Z133">
        <v>-1.2</v>
      </c>
      <c r="AA133">
        <v>2.5</v>
      </c>
      <c r="AB133">
        <v>0.8</v>
      </c>
      <c r="AC133">
        <v>3.5</v>
      </c>
      <c r="AD133">
        <v>0.7</v>
      </c>
      <c r="AE133">
        <v>4.3</v>
      </c>
      <c r="AF133">
        <v>3.9</v>
      </c>
      <c r="AG133">
        <v>1.4</v>
      </c>
      <c r="AH133">
        <v>1.5</v>
      </c>
      <c r="AI133">
        <v>4</v>
      </c>
      <c r="AJ133">
        <v>1.9</v>
      </c>
      <c r="AK133">
        <v>0</v>
      </c>
      <c r="AL133">
        <v>1.8</v>
      </c>
      <c r="AM133">
        <v>2.9</v>
      </c>
      <c r="AN133">
        <v>4.5999999999999996</v>
      </c>
      <c r="AO133">
        <v>0.2</v>
      </c>
      <c r="AP133">
        <v>1.9</v>
      </c>
      <c r="AQ133">
        <v>-0.2</v>
      </c>
      <c r="AR133">
        <v>1.7</v>
      </c>
      <c r="AS133">
        <v>1.2</v>
      </c>
      <c r="AT133">
        <v>1.4</v>
      </c>
      <c r="AU133">
        <v>4.8</v>
      </c>
      <c r="AV133">
        <v>0.9</v>
      </c>
      <c r="AW133">
        <v>2.4</v>
      </c>
      <c r="AX133">
        <v>1.4</v>
      </c>
      <c r="AY133">
        <v>1.6</v>
      </c>
      <c r="BA133">
        <f t="shared" si="20"/>
        <v>-1.1000000000000001</v>
      </c>
      <c r="BB133">
        <f t="shared" si="13"/>
        <v>1.8101842697433468</v>
      </c>
      <c r="BC133">
        <f t="shared" si="14"/>
        <v>3.5189975563729092</v>
      </c>
      <c r="BD133">
        <f t="shared" si="15"/>
        <v>2.0645819422486245</v>
      </c>
      <c r="BE133">
        <f t="shared" si="16"/>
        <v>1.5222570865483094</v>
      </c>
      <c r="BF133">
        <f t="shared" si="17"/>
        <v>-7.3497929618978303E-2</v>
      </c>
      <c r="BG133">
        <f t="shared" si="18"/>
        <v>1.0988102266570454</v>
      </c>
      <c r="BH133">
        <f t="shared" si="19"/>
        <v>1.3647404082941117</v>
      </c>
    </row>
    <row r="134" spans="1:60" x14ac:dyDescent="0.3">
      <c r="A134">
        <v>2012</v>
      </c>
      <c r="B134">
        <v>1.19</v>
      </c>
      <c r="C134">
        <v>-1.9</v>
      </c>
      <c r="D134">
        <v>-1.9</v>
      </c>
      <c r="E134">
        <v>-0.5</v>
      </c>
      <c r="F134">
        <v>3.1</v>
      </c>
      <c r="G134">
        <v>3.4</v>
      </c>
      <c r="H134">
        <v>2.7</v>
      </c>
      <c r="I134">
        <v>1.6</v>
      </c>
      <c r="J134">
        <v>0.6</v>
      </c>
      <c r="K134">
        <v>-0.3</v>
      </c>
      <c r="L134">
        <v>-0.5</v>
      </c>
      <c r="M134">
        <v>0</v>
      </c>
      <c r="N134">
        <v>2.5</v>
      </c>
      <c r="O134">
        <v>-1</v>
      </c>
      <c r="P134">
        <v>-1.5</v>
      </c>
      <c r="Q134">
        <v>0.5</v>
      </c>
      <c r="R134">
        <v>-1.8</v>
      </c>
      <c r="S134">
        <v>-0.6</v>
      </c>
      <c r="T134">
        <v>1.6</v>
      </c>
      <c r="U134">
        <v>0.1</v>
      </c>
      <c r="V134">
        <v>1.8</v>
      </c>
      <c r="W134">
        <v>0.6</v>
      </c>
      <c r="X134">
        <v>0.6</v>
      </c>
      <c r="Y134">
        <v>-0.8</v>
      </c>
      <c r="Z134">
        <v>-1.7</v>
      </c>
      <c r="AA134">
        <v>1.7</v>
      </c>
      <c r="AB134">
        <v>-1.2</v>
      </c>
      <c r="AC134">
        <v>0.1</v>
      </c>
      <c r="AD134">
        <v>1</v>
      </c>
      <c r="AE134">
        <v>1.7</v>
      </c>
      <c r="AF134">
        <v>1.1000000000000001</v>
      </c>
      <c r="AG134">
        <v>2.7</v>
      </c>
      <c r="AH134">
        <v>3.9</v>
      </c>
      <c r="AI134">
        <v>1</v>
      </c>
      <c r="AJ134">
        <v>-0.9</v>
      </c>
      <c r="AK134">
        <v>1.1000000000000001</v>
      </c>
      <c r="AL134">
        <v>2.7</v>
      </c>
      <c r="AM134">
        <v>0.2</v>
      </c>
      <c r="AN134">
        <v>1.4</v>
      </c>
      <c r="AO134">
        <v>-0.6</v>
      </c>
      <c r="AP134">
        <v>1.1000000000000001</v>
      </c>
      <c r="AQ134">
        <v>-1.6</v>
      </c>
      <c r="AR134">
        <v>1.7</v>
      </c>
      <c r="AS134">
        <v>3.4</v>
      </c>
      <c r="AT134">
        <v>-1</v>
      </c>
      <c r="AU134">
        <v>1.7</v>
      </c>
      <c r="AV134">
        <v>1.8</v>
      </c>
      <c r="AW134">
        <v>0.1</v>
      </c>
      <c r="AX134">
        <v>-1.2</v>
      </c>
      <c r="AY134">
        <v>3</v>
      </c>
      <c r="BA134">
        <f t="shared" si="20"/>
        <v>-1.9</v>
      </c>
      <c r="BB134">
        <f t="shared" si="13"/>
        <v>-0.25477696605839906</v>
      </c>
      <c r="BC134">
        <f t="shared" si="14"/>
        <v>0.73628457378185441</v>
      </c>
      <c r="BD134">
        <f t="shared" si="15"/>
        <v>1.5202511060469646</v>
      </c>
      <c r="BE134">
        <f t="shared" si="16"/>
        <v>2.3885358479171854</v>
      </c>
      <c r="BF134">
        <f t="shared" si="17"/>
        <v>-1.045518152130245</v>
      </c>
      <c r="BG134">
        <f t="shared" si="18"/>
        <v>1.3616150498917614</v>
      </c>
      <c r="BH134">
        <f t="shared" si="19"/>
        <v>3.2008872601162812</v>
      </c>
    </row>
    <row r="135" spans="1:60" x14ac:dyDescent="0.3">
      <c r="A135">
        <v>2013</v>
      </c>
      <c r="B135">
        <v>0.45</v>
      </c>
      <c r="C135">
        <v>3.2</v>
      </c>
      <c r="D135">
        <v>-0.2</v>
      </c>
      <c r="E135">
        <v>0</v>
      </c>
      <c r="F135">
        <v>0.1</v>
      </c>
      <c r="G135">
        <v>0.7</v>
      </c>
      <c r="H135">
        <v>0.9</v>
      </c>
      <c r="I135">
        <v>0.6</v>
      </c>
      <c r="J135">
        <v>0.6</v>
      </c>
      <c r="K135">
        <v>1.8</v>
      </c>
      <c r="L135">
        <v>-0.1</v>
      </c>
      <c r="M135">
        <v>0.5</v>
      </c>
      <c r="N135">
        <v>0.8</v>
      </c>
      <c r="O135">
        <v>0.1</v>
      </c>
      <c r="P135">
        <v>-0.1</v>
      </c>
      <c r="Q135">
        <v>0.5</v>
      </c>
      <c r="R135">
        <v>-0.5</v>
      </c>
      <c r="S135">
        <v>0.5</v>
      </c>
      <c r="T135">
        <v>0.6</v>
      </c>
      <c r="U135">
        <v>-0.1</v>
      </c>
      <c r="V135">
        <v>1.6</v>
      </c>
      <c r="W135">
        <v>0.7</v>
      </c>
      <c r="X135">
        <v>1.5</v>
      </c>
      <c r="Y135">
        <v>-0.2</v>
      </c>
      <c r="Z135">
        <v>0</v>
      </c>
      <c r="AA135">
        <v>1.1000000000000001</v>
      </c>
      <c r="AB135">
        <v>-0.4</v>
      </c>
      <c r="AC135">
        <v>1.1000000000000001</v>
      </c>
      <c r="AD135">
        <v>1.1000000000000001</v>
      </c>
      <c r="AE135">
        <v>0.7</v>
      </c>
      <c r="AF135">
        <v>0.8</v>
      </c>
      <c r="AG135">
        <v>0.2</v>
      </c>
      <c r="AH135">
        <v>0.3</v>
      </c>
      <c r="AI135">
        <v>0</v>
      </c>
      <c r="AJ135">
        <v>-0.1</v>
      </c>
      <c r="AK135">
        <v>-0.1</v>
      </c>
      <c r="AL135">
        <v>0.3</v>
      </c>
      <c r="AM135">
        <v>0.1</v>
      </c>
      <c r="AN135">
        <v>0.7</v>
      </c>
      <c r="AO135">
        <v>-0.2</v>
      </c>
      <c r="AP135">
        <v>0.8</v>
      </c>
      <c r="AQ135">
        <v>-0.5</v>
      </c>
      <c r="AR135">
        <v>0.4</v>
      </c>
      <c r="AS135">
        <v>0.1</v>
      </c>
      <c r="AT135">
        <v>-0.4</v>
      </c>
      <c r="AU135">
        <v>0.6</v>
      </c>
      <c r="AV135">
        <v>0.6</v>
      </c>
      <c r="AW135">
        <v>0.6</v>
      </c>
      <c r="AX135">
        <v>-0.5</v>
      </c>
      <c r="AY135">
        <v>0.9</v>
      </c>
      <c r="BA135">
        <f t="shared" si="20"/>
        <v>3.2</v>
      </c>
      <c r="BB135">
        <f t="shared" si="13"/>
        <v>0.45528808084784667</v>
      </c>
      <c r="BC135">
        <f t="shared" si="14"/>
        <v>0.3439675802020673</v>
      </c>
      <c r="BD135">
        <f t="shared" si="15"/>
        <v>1.0091880516772713</v>
      </c>
      <c r="BE135">
        <f t="shared" si="16"/>
        <v>0.54994675142914273</v>
      </c>
      <c r="BF135">
        <f t="shared" si="17"/>
        <v>4.0937657864066827E-2</v>
      </c>
      <c r="BG135">
        <f t="shared" si="18"/>
        <v>0.33652606592466794</v>
      </c>
      <c r="BH135">
        <f t="shared" si="19"/>
        <v>0.40666953239978432</v>
      </c>
    </row>
    <row r="136" spans="1:60" x14ac:dyDescent="0.3">
      <c r="A136">
        <v>2014</v>
      </c>
      <c r="B136">
        <v>0.57999999999999996</v>
      </c>
      <c r="C136">
        <v>3.3</v>
      </c>
      <c r="D136">
        <v>-0.8</v>
      </c>
      <c r="E136">
        <v>-1.1000000000000001</v>
      </c>
      <c r="F136">
        <v>2.9</v>
      </c>
      <c r="G136">
        <v>4</v>
      </c>
      <c r="H136">
        <v>2</v>
      </c>
      <c r="I136">
        <v>1.6</v>
      </c>
      <c r="J136">
        <v>1.2</v>
      </c>
      <c r="K136">
        <v>-0.7</v>
      </c>
      <c r="L136">
        <v>-0.7</v>
      </c>
      <c r="M136">
        <v>-2.5</v>
      </c>
      <c r="N136">
        <v>2.2000000000000002</v>
      </c>
      <c r="O136">
        <v>-2.7</v>
      </c>
      <c r="P136">
        <v>-2.5</v>
      </c>
      <c r="Q136">
        <v>-0.5</v>
      </c>
      <c r="R136">
        <v>-1.8</v>
      </c>
      <c r="S136">
        <v>-0.6</v>
      </c>
      <c r="T136">
        <v>1.6</v>
      </c>
      <c r="U136">
        <v>0.4</v>
      </c>
      <c r="V136">
        <v>1.8</v>
      </c>
      <c r="W136">
        <v>-1.3</v>
      </c>
      <c r="X136">
        <v>-1.2</v>
      </c>
      <c r="Y136">
        <v>-2.1</v>
      </c>
      <c r="Z136">
        <v>-0.6</v>
      </c>
      <c r="AA136">
        <v>0.6</v>
      </c>
      <c r="AB136">
        <v>-0.2</v>
      </c>
      <c r="AC136">
        <v>-0.7</v>
      </c>
      <c r="AD136">
        <v>-0.4</v>
      </c>
      <c r="AE136">
        <v>1.6</v>
      </c>
      <c r="AF136">
        <v>1.3</v>
      </c>
      <c r="AG136">
        <v>1.8</v>
      </c>
      <c r="AH136">
        <v>3.7</v>
      </c>
      <c r="AI136">
        <v>1.1000000000000001</v>
      </c>
      <c r="AJ136">
        <v>-1.3</v>
      </c>
      <c r="AK136">
        <v>-0.2</v>
      </c>
      <c r="AL136">
        <v>2.9</v>
      </c>
      <c r="AM136">
        <v>0.2</v>
      </c>
      <c r="AN136">
        <v>1.9</v>
      </c>
      <c r="AO136">
        <v>-0.4</v>
      </c>
      <c r="AP136">
        <v>-1.1000000000000001</v>
      </c>
      <c r="AQ136">
        <v>-1</v>
      </c>
      <c r="AR136">
        <v>0.3</v>
      </c>
      <c r="AS136">
        <v>3.2</v>
      </c>
      <c r="AT136">
        <v>-0.3</v>
      </c>
      <c r="AU136">
        <v>1.9</v>
      </c>
      <c r="AV136">
        <v>2.4</v>
      </c>
      <c r="AW136">
        <v>-2.2999999999999998</v>
      </c>
      <c r="AX136">
        <v>-1.1000000000000001</v>
      </c>
      <c r="AY136">
        <v>1.7</v>
      </c>
      <c r="BA136">
        <f t="shared" si="20"/>
        <v>3.3</v>
      </c>
      <c r="BB136">
        <f t="shared" si="13"/>
        <v>-1.9462381056766174</v>
      </c>
      <c r="BC136">
        <f t="shared" si="14"/>
        <v>0.80778874514942567</v>
      </c>
      <c r="BD136">
        <f t="shared" si="15"/>
        <v>0.19374970383357815</v>
      </c>
      <c r="BE136">
        <f t="shared" si="16"/>
        <v>2.5283837324595946</v>
      </c>
      <c r="BF136">
        <f t="shared" si="17"/>
        <v>-0.74683416665672264</v>
      </c>
      <c r="BG136">
        <f t="shared" si="18"/>
        <v>5.7742273276140621E-2</v>
      </c>
      <c r="BH136">
        <f t="shared" si="19"/>
        <v>2.9832329841024672</v>
      </c>
    </row>
    <row r="137" spans="1:60" x14ac:dyDescent="0.3">
      <c r="A137">
        <v>2015</v>
      </c>
      <c r="B137">
        <v>3.24</v>
      </c>
      <c r="C137">
        <v>3.3</v>
      </c>
      <c r="D137">
        <v>2.2000000000000002</v>
      </c>
      <c r="E137">
        <v>2.7</v>
      </c>
      <c r="F137">
        <v>1.9</v>
      </c>
      <c r="G137">
        <v>2.4</v>
      </c>
      <c r="H137">
        <v>3.7</v>
      </c>
      <c r="I137">
        <v>4.2</v>
      </c>
      <c r="J137">
        <v>3.5</v>
      </c>
      <c r="K137">
        <v>3.6</v>
      </c>
      <c r="L137">
        <v>1.8</v>
      </c>
      <c r="M137">
        <v>4.5</v>
      </c>
      <c r="N137">
        <v>2.4</v>
      </c>
      <c r="O137">
        <v>3.8</v>
      </c>
      <c r="P137">
        <v>3.4</v>
      </c>
      <c r="Q137">
        <v>4.3</v>
      </c>
      <c r="R137">
        <v>2.6</v>
      </c>
      <c r="S137">
        <v>3</v>
      </c>
      <c r="T137">
        <v>3.8</v>
      </c>
      <c r="U137">
        <v>3.1</v>
      </c>
      <c r="V137">
        <v>3.5</v>
      </c>
      <c r="W137">
        <v>4.8</v>
      </c>
      <c r="X137">
        <v>6.2</v>
      </c>
      <c r="Y137">
        <v>3.1</v>
      </c>
      <c r="Z137">
        <v>2.8</v>
      </c>
      <c r="AA137">
        <v>2.9</v>
      </c>
      <c r="AB137">
        <v>2.2999999999999998</v>
      </c>
      <c r="AC137">
        <v>5.2</v>
      </c>
      <c r="AD137">
        <v>4.5</v>
      </c>
      <c r="AE137">
        <v>3.7</v>
      </c>
      <c r="AF137">
        <v>4.3</v>
      </c>
      <c r="AG137">
        <v>3</v>
      </c>
      <c r="AH137">
        <v>2.2999999999999998</v>
      </c>
      <c r="AI137">
        <v>3.9</v>
      </c>
      <c r="AJ137">
        <v>4</v>
      </c>
      <c r="AK137">
        <v>2.8</v>
      </c>
      <c r="AL137">
        <v>1.7</v>
      </c>
      <c r="AM137">
        <v>3.8</v>
      </c>
      <c r="AN137">
        <v>3.9</v>
      </c>
      <c r="AO137">
        <v>1.9</v>
      </c>
      <c r="AP137">
        <v>4.7</v>
      </c>
      <c r="AQ137">
        <v>2.6</v>
      </c>
      <c r="AR137">
        <v>3.1</v>
      </c>
      <c r="AS137">
        <v>2.9</v>
      </c>
      <c r="AT137">
        <v>2.6</v>
      </c>
      <c r="AU137">
        <v>3.8</v>
      </c>
      <c r="AV137">
        <v>1.3</v>
      </c>
      <c r="AW137">
        <v>5.3</v>
      </c>
      <c r="AX137">
        <v>3.2</v>
      </c>
      <c r="AY137">
        <v>4.0999999999999996</v>
      </c>
      <c r="BA137">
        <f t="shared" si="20"/>
        <v>3.3</v>
      </c>
      <c r="BB137">
        <f t="shared" si="13"/>
        <v>4.5015975412806286</v>
      </c>
      <c r="BC137">
        <f t="shared" si="14"/>
        <v>3.6899543147978564</v>
      </c>
      <c r="BD137">
        <f t="shared" si="15"/>
        <v>4.0514685546647824</v>
      </c>
      <c r="BE137">
        <f t="shared" si="16"/>
        <v>1.8275945927198392</v>
      </c>
      <c r="BF137">
        <f t="shared" si="17"/>
        <v>2.5673363086359351</v>
      </c>
      <c r="BG137">
        <f t="shared" si="18"/>
        <v>3.2883751102429351</v>
      </c>
      <c r="BH137">
        <f t="shared" si="19"/>
        <v>2.6634990601366808</v>
      </c>
    </row>
    <row r="138" spans="1:60" x14ac:dyDescent="0.3">
      <c r="A138">
        <v>2016</v>
      </c>
      <c r="B138">
        <v>4.05</v>
      </c>
      <c r="C138">
        <v>2.5</v>
      </c>
      <c r="D138">
        <v>4.3</v>
      </c>
      <c r="E138">
        <v>4.7</v>
      </c>
      <c r="F138">
        <v>2.9</v>
      </c>
      <c r="G138">
        <v>1.7</v>
      </c>
      <c r="H138">
        <v>4.8</v>
      </c>
      <c r="I138">
        <v>3.5</v>
      </c>
      <c r="J138">
        <v>3.9</v>
      </c>
      <c r="K138">
        <v>2.2000000000000002</v>
      </c>
      <c r="L138">
        <v>3.5</v>
      </c>
      <c r="M138">
        <v>5.9</v>
      </c>
      <c r="N138">
        <v>2.8</v>
      </c>
      <c r="O138">
        <v>5.7</v>
      </c>
      <c r="P138">
        <v>5.2</v>
      </c>
      <c r="Q138">
        <v>5</v>
      </c>
      <c r="R138">
        <v>4.5999999999999996</v>
      </c>
      <c r="S138">
        <v>4</v>
      </c>
      <c r="T138">
        <v>3.1</v>
      </c>
      <c r="U138">
        <v>3.6</v>
      </c>
      <c r="V138">
        <v>3.9</v>
      </c>
      <c r="W138">
        <v>5.8</v>
      </c>
      <c r="X138">
        <v>6.5</v>
      </c>
      <c r="Y138">
        <v>5.3</v>
      </c>
      <c r="Z138">
        <v>4.3</v>
      </c>
      <c r="AA138">
        <v>3.9</v>
      </c>
      <c r="AB138">
        <v>3.4</v>
      </c>
      <c r="AC138">
        <v>5.8</v>
      </c>
      <c r="AD138">
        <v>5.0999999999999996</v>
      </c>
      <c r="AE138">
        <v>3.3</v>
      </c>
      <c r="AF138">
        <v>3.7</v>
      </c>
      <c r="AG138">
        <v>3.8</v>
      </c>
      <c r="AH138">
        <v>2.5</v>
      </c>
      <c r="AI138">
        <v>3.4</v>
      </c>
      <c r="AJ138">
        <v>4.9000000000000004</v>
      </c>
      <c r="AK138">
        <v>4.9000000000000004</v>
      </c>
      <c r="AL138">
        <v>1.8</v>
      </c>
      <c r="AM138">
        <v>3.6</v>
      </c>
      <c r="AN138">
        <v>3.6</v>
      </c>
      <c r="AO138">
        <v>3.1</v>
      </c>
      <c r="AP138">
        <v>5.4</v>
      </c>
      <c r="AQ138">
        <v>5</v>
      </c>
      <c r="AR138">
        <v>4.3</v>
      </c>
      <c r="AS138">
        <v>3.5</v>
      </c>
      <c r="AT138">
        <v>3.7</v>
      </c>
      <c r="AU138">
        <v>3.3</v>
      </c>
      <c r="AV138">
        <v>2</v>
      </c>
      <c r="AW138">
        <v>6</v>
      </c>
      <c r="AX138">
        <v>4.0999999999999996</v>
      </c>
      <c r="AY138">
        <v>4.5999999999999996</v>
      </c>
      <c r="BA138">
        <f t="shared" si="20"/>
        <v>2.5</v>
      </c>
      <c r="BB138">
        <f t="shared" si="13"/>
        <v>5.7417657953482966</v>
      </c>
      <c r="BC138">
        <f t="shared" si="14"/>
        <v>3.6157414106254775</v>
      </c>
      <c r="BD138">
        <f t="shared" si="15"/>
        <v>4.7722801152787406</v>
      </c>
      <c r="BE138">
        <f t="shared" si="16"/>
        <v>2.1914394251602558</v>
      </c>
      <c r="BF138">
        <f t="shared" si="17"/>
        <v>3.8753041928696157</v>
      </c>
      <c r="BG138">
        <f t="shared" si="18"/>
        <v>4.5390606208590558</v>
      </c>
      <c r="BH138">
        <f t="shared" si="19"/>
        <v>3.0815154385300247</v>
      </c>
    </row>
    <row r="139" spans="1:60" x14ac:dyDescent="0.3">
      <c r="A139">
        <v>2017</v>
      </c>
      <c r="B139">
        <v>2.11</v>
      </c>
      <c r="C139">
        <v>3.6</v>
      </c>
      <c r="D139">
        <v>0.9</v>
      </c>
      <c r="E139">
        <v>1.8</v>
      </c>
      <c r="F139">
        <v>4.3</v>
      </c>
      <c r="G139">
        <v>2.5</v>
      </c>
      <c r="H139">
        <v>3.2</v>
      </c>
      <c r="I139">
        <v>4.3</v>
      </c>
      <c r="J139">
        <v>3.4</v>
      </c>
      <c r="K139">
        <v>2.2999999999999998</v>
      </c>
      <c r="L139">
        <v>1.5</v>
      </c>
      <c r="M139">
        <v>2.1</v>
      </c>
      <c r="N139">
        <v>0.7</v>
      </c>
      <c r="O139">
        <v>2.4</v>
      </c>
      <c r="P139">
        <v>2.1</v>
      </c>
      <c r="Q139">
        <v>2.1</v>
      </c>
      <c r="R139">
        <v>1.3</v>
      </c>
      <c r="S139">
        <v>2</v>
      </c>
      <c r="T139">
        <v>4.4000000000000004</v>
      </c>
      <c r="U139">
        <v>2.5</v>
      </c>
      <c r="V139">
        <v>4.7</v>
      </c>
      <c r="W139">
        <v>3.1</v>
      </c>
      <c r="X139">
        <v>1.9</v>
      </c>
      <c r="Y139">
        <v>2.2000000000000002</v>
      </c>
      <c r="Z139">
        <v>1.3</v>
      </c>
      <c r="AA139">
        <v>0.6</v>
      </c>
      <c r="AB139">
        <v>1.5</v>
      </c>
      <c r="AC139">
        <v>1</v>
      </c>
      <c r="AD139">
        <v>2.2000000000000002</v>
      </c>
      <c r="AE139">
        <v>4.7</v>
      </c>
      <c r="AF139">
        <v>3.7</v>
      </c>
      <c r="AG139">
        <v>4.0999999999999996</v>
      </c>
      <c r="AH139">
        <v>1.7</v>
      </c>
      <c r="AI139">
        <v>3.3</v>
      </c>
      <c r="AJ139">
        <v>2.2999999999999998</v>
      </c>
      <c r="AK139">
        <v>1.7</v>
      </c>
      <c r="AL139">
        <v>0.9</v>
      </c>
      <c r="AM139">
        <v>2.6</v>
      </c>
      <c r="AN139">
        <v>4.5999999999999996</v>
      </c>
      <c r="AO139">
        <v>1.6</v>
      </c>
      <c r="AP139">
        <v>1.6</v>
      </c>
      <c r="AQ139">
        <v>1.1000000000000001</v>
      </c>
      <c r="AR139">
        <v>2.2999999999999998</v>
      </c>
      <c r="AS139">
        <v>2.1</v>
      </c>
      <c r="AT139">
        <v>1.6</v>
      </c>
      <c r="AU139">
        <v>4.0999999999999996</v>
      </c>
      <c r="AV139">
        <v>1</v>
      </c>
      <c r="AW139">
        <v>2.4</v>
      </c>
      <c r="AX139">
        <v>1.8</v>
      </c>
      <c r="AY139">
        <v>1.6</v>
      </c>
      <c r="BA139">
        <f>SUMPRODUCT($C139:$AY139,$C$8:$AY$8)</f>
        <v>3.6</v>
      </c>
      <c r="BB139">
        <f t="shared" si="13"/>
        <v>2.2980740926314471</v>
      </c>
      <c r="BC139">
        <f t="shared" si="14"/>
        <v>3.3285646346954576</v>
      </c>
      <c r="BD139">
        <f t="shared" si="15"/>
        <v>1.2966252105474017</v>
      </c>
      <c r="BE139">
        <f t="shared" si="16"/>
        <v>0.85967104216225909</v>
      </c>
      <c r="BF139">
        <f t="shared" si="17"/>
        <v>1.5455133789175146</v>
      </c>
      <c r="BG139">
        <f t="shared" si="18"/>
        <v>2.1602637083901248</v>
      </c>
      <c r="BH139">
        <f t="shared" si="19"/>
        <v>3.0105781980853017</v>
      </c>
    </row>
    <row r="140" spans="1:60" x14ac:dyDescent="0.3">
      <c r="A140">
        <v>2018</v>
      </c>
      <c r="B140">
        <v>0.2</v>
      </c>
      <c r="C140">
        <v>6.5</v>
      </c>
      <c r="D140">
        <v>1.7</v>
      </c>
      <c r="E140">
        <v>-0.4</v>
      </c>
      <c r="F140">
        <v>1.1000000000000001</v>
      </c>
      <c r="G140">
        <v>2.2999999999999998</v>
      </c>
      <c r="H140">
        <v>0.7</v>
      </c>
      <c r="I140">
        <v>1.6</v>
      </c>
      <c r="J140">
        <v>3.3</v>
      </c>
      <c r="K140">
        <v>3.3</v>
      </c>
      <c r="L140">
        <v>2.8</v>
      </c>
      <c r="M140">
        <v>-2</v>
      </c>
      <c r="N140">
        <v>0.6</v>
      </c>
      <c r="O140">
        <v>-0.5</v>
      </c>
      <c r="P140">
        <v>0.3</v>
      </c>
      <c r="Q140">
        <v>-1.7</v>
      </c>
      <c r="R140">
        <v>1</v>
      </c>
      <c r="S140">
        <v>1.3</v>
      </c>
      <c r="T140">
        <v>1.2</v>
      </c>
      <c r="U140">
        <v>2.5</v>
      </c>
      <c r="V140">
        <v>-1</v>
      </c>
      <c r="W140">
        <v>-0.4</v>
      </c>
      <c r="X140">
        <v>-2.4</v>
      </c>
      <c r="Y140">
        <v>-1.2</v>
      </c>
      <c r="Z140">
        <v>1.1000000000000001</v>
      </c>
      <c r="AA140">
        <v>-0.6</v>
      </c>
      <c r="AB140">
        <v>2.7</v>
      </c>
      <c r="AC140">
        <v>-3.2</v>
      </c>
      <c r="AD140">
        <v>-1</v>
      </c>
      <c r="AE140">
        <v>0.3</v>
      </c>
      <c r="AF140">
        <v>2.4</v>
      </c>
      <c r="AG140">
        <v>0.4</v>
      </c>
      <c r="AH140">
        <v>1.2</v>
      </c>
      <c r="AI140">
        <v>0.4</v>
      </c>
      <c r="AJ140">
        <v>1.1000000000000001</v>
      </c>
      <c r="AK140">
        <v>-1.5</v>
      </c>
      <c r="AL140">
        <v>0.8</v>
      </c>
      <c r="AM140">
        <v>1.4</v>
      </c>
      <c r="AN140">
        <v>1.6</v>
      </c>
      <c r="AO140">
        <v>2.8</v>
      </c>
      <c r="AP140">
        <v>-1.9</v>
      </c>
      <c r="AQ140">
        <v>1.3</v>
      </c>
      <c r="AR140">
        <v>-1</v>
      </c>
      <c r="AS140">
        <v>0.9</v>
      </c>
      <c r="AT140">
        <v>2.2000000000000002</v>
      </c>
      <c r="AU140">
        <v>0.2</v>
      </c>
      <c r="AV140">
        <v>0.5</v>
      </c>
      <c r="AW140">
        <v>-1.5</v>
      </c>
      <c r="AX140">
        <v>1.9</v>
      </c>
      <c r="AY140">
        <v>0.6</v>
      </c>
      <c r="BA140">
        <f t="shared" si="20"/>
        <v>6.5</v>
      </c>
      <c r="BB140">
        <f>SUMPRODUCT($C140:$AY140,$C$10:$AY$10)</f>
        <v>-1.0314956314784078</v>
      </c>
      <c r="BC140">
        <f>SUMPRODUCT($C140:$AY140,$C$11:$AY$11)</f>
        <v>0.84969720272998162</v>
      </c>
      <c r="BD140">
        <f>SUMPRODUCT($C140:$AY140,$C$12:$AY$12)</f>
        <v>-1.013946530652686</v>
      </c>
      <c r="BE140">
        <f>SUMPRODUCT($C140:$AY140,$C$13:$AY$13)</f>
        <v>0.65121696446422961</v>
      </c>
      <c r="BF140">
        <f>SUMPRODUCT($C140:$AY140,$C$14:$AY$14)</f>
        <v>1.8026745901997987</v>
      </c>
      <c r="BG140">
        <f>SUMPRODUCT($C140:$AY140,$C$15:$AY$15)</f>
        <v>-1.2223928608740229</v>
      </c>
      <c r="BH140">
        <f>SUMPRODUCT($C140:$AY140,$C$16:$AY$16)</f>
        <v>1.1802813761347577</v>
      </c>
    </row>
    <row r="141" spans="1:60" x14ac:dyDescent="0.3">
      <c r="A141">
        <v>2019</v>
      </c>
      <c r="B141">
        <v>0.31</v>
      </c>
      <c r="C141">
        <v>5.8</v>
      </c>
      <c r="D141">
        <v>2.2000000000000002</v>
      </c>
      <c r="E141">
        <v>0.8</v>
      </c>
      <c r="F141">
        <v>1.3</v>
      </c>
      <c r="G141">
        <v>1</v>
      </c>
      <c r="H141">
        <v>0.5</v>
      </c>
      <c r="I141">
        <v>0.7</v>
      </c>
      <c r="J141">
        <v>2.4</v>
      </c>
      <c r="K141">
        <v>3</v>
      </c>
      <c r="L141">
        <v>2.9</v>
      </c>
      <c r="M141">
        <v>-0.8</v>
      </c>
      <c r="N141">
        <v>-1.5</v>
      </c>
      <c r="O141">
        <v>-0.1</v>
      </c>
      <c r="P141">
        <v>0.7</v>
      </c>
      <c r="Q141">
        <v>-0.2</v>
      </c>
      <c r="R141">
        <v>1.7</v>
      </c>
      <c r="S141">
        <v>1.4</v>
      </c>
      <c r="T141">
        <v>0.7</v>
      </c>
      <c r="U141">
        <v>2.2000000000000002</v>
      </c>
      <c r="V141">
        <v>-0.1</v>
      </c>
      <c r="W141">
        <v>0.1</v>
      </c>
      <c r="X141">
        <v>-0.3</v>
      </c>
      <c r="Y141">
        <v>0.1</v>
      </c>
      <c r="Z141">
        <v>1.5</v>
      </c>
      <c r="AA141">
        <v>-2.2999999999999998</v>
      </c>
      <c r="AB141">
        <v>2.6</v>
      </c>
      <c r="AC141">
        <v>-1.5</v>
      </c>
      <c r="AD141">
        <v>-0.6</v>
      </c>
      <c r="AE141">
        <v>0.1</v>
      </c>
      <c r="AF141">
        <v>2.2000000000000002</v>
      </c>
      <c r="AG141">
        <v>1.3</v>
      </c>
      <c r="AH141">
        <v>-0.7</v>
      </c>
      <c r="AI141">
        <v>0</v>
      </c>
      <c r="AJ141">
        <v>1.9</v>
      </c>
      <c r="AK141">
        <v>0.1</v>
      </c>
      <c r="AL141">
        <v>-0.9</v>
      </c>
      <c r="AM141">
        <v>1.3</v>
      </c>
      <c r="AN141">
        <v>1.1000000000000001</v>
      </c>
      <c r="AO141">
        <v>2.6</v>
      </c>
      <c r="AP141">
        <v>-1.8</v>
      </c>
      <c r="AQ141">
        <v>2</v>
      </c>
      <c r="AR141">
        <v>1.1000000000000001</v>
      </c>
      <c r="AS141">
        <v>-0.3</v>
      </c>
      <c r="AT141">
        <v>2.4</v>
      </c>
      <c r="AU141">
        <v>-0.3</v>
      </c>
      <c r="AV141">
        <v>-1.1000000000000001</v>
      </c>
      <c r="AW141">
        <v>-0.4</v>
      </c>
      <c r="AX141">
        <v>2.4</v>
      </c>
      <c r="AY141">
        <v>-1.3</v>
      </c>
      <c r="BA141">
        <f t="shared" si="20"/>
        <v>5.8</v>
      </c>
      <c r="BB141">
        <f t="shared" ref="BB141:BB145" si="21">SUMPRODUCT($C141:$AY141,$C$10:$AY$10)</f>
        <v>4.3503585632417852E-2</v>
      </c>
      <c r="BC141">
        <f t="shared" ref="BC141:BC145" si="22">SUMPRODUCT($C141:$AY141,$C$11:$AY$11)</f>
        <v>0.82512331969017039</v>
      </c>
      <c r="BD141">
        <f t="shared" ref="BD141:BD145" si="23">SUMPRODUCT($C141:$AY141,$C$12:$AY$12)</f>
        <v>-1.6090237062373725</v>
      </c>
      <c r="BE141">
        <f t="shared" ref="BE141:BE145" si="24">SUMPRODUCT($C141:$AY141,$C$13:$AY$13)</f>
        <v>-1.1565544706357596</v>
      </c>
      <c r="BF141">
        <f t="shared" ref="BF141:BF145" si="25">SUMPRODUCT($C141:$AY141,$C$14:$AY$14)</f>
        <v>2.1090486191493341</v>
      </c>
      <c r="BG141">
        <f t="shared" ref="BG141:BG145" si="26">SUMPRODUCT($C141:$AY141,$C$15:$AY$15)</f>
        <v>0.67507914410179037</v>
      </c>
      <c r="BH141">
        <f t="shared" ref="BH141:BH145" si="27">SUMPRODUCT($C141:$AY141,$C$16:$AY$16)</f>
        <v>0.59953487694347707</v>
      </c>
    </row>
    <row r="142" spans="1:60" x14ac:dyDescent="0.3">
      <c r="A142">
        <v>2020</v>
      </c>
      <c r="B142">
        <v>1.95</v>
      </c>
      <c r="C142">
        <v>2.6</v>
      </c>
      <c r="D142">
        <v>2.5</v>
      </c>
      <c r="E142">
        <v>0.2</v>
      </c>
      <c r="F142">
        <v>4.4000000000000004</v>
      </c>
      <c r="G142">
        <v>4.5</v>
      </c>
      <c r="H142">
        <v>2.2999999999999998</v>
      </c>
      <c r="I142">
        <v>3.1</v>
      </c>
      <c r="J142">
        <v>3.7</v>
      </c>
      <c r="K142">
        <v>4.3</v>
      </c>
      <c r="L142">
        <v>3.4</v>
      </c>
      <c r="M142">
        <v>0</v>
      </c>
      <c r="N142">
        <v>2.1</v>
      </c>
      <c r="O142">
        <v>1</v>
      </c>
      <c r="P142">
        <v>1.4</v>
      </c>
      <c r="Q142">
        <v>0</v>
      </c>
      <c r="R142">
        <v>1.7</v>
      </c>
      <c r="S142">
        <v>1.9</v>
      </c>
      <c r="T142">
        <v>3.4</v>
      </c>
      <c r="U142">
        <v>3.2</v>
      </c>
      <c r="V142">
        <v>2.4</v>
      </c>
      <c r="W142">
        <v>1.1000000000000001</v>
      </c>
      <c r="X142">
        <v>-0.1</v>
      </c>
      <c r="Y142">
        <v>0.5</v>
      </c>
      <c r="Z142">
        <v>2</v>
      </c>
      <c r="AA142">
        <v>0.8</v>
      </c>
      <c r="AB142">
        <v>2.8</v>
      </c>
      <c r="AC142">
        <v>0</v>
      </c>
      <c r="AD142">
        <v>0.8</v>
      </c>
      <c r="AE142">
        <v>2.5</v>
      </c>
      <c r="AF142">
        <v>3.7</v>
      </c>
      <c r="AG142">
        <v>2.8</v>
      </c>
      <c r="AH142">
        <v>3.7</v>
      </c>
      <c r="AI142">
        <v>2.4</v>
      </c>
      <c r="AJ142">
        <v>2.2000000000000002</v>
      </c>
      <c r="AK142">
        <v>-0.3</v>
      </c>
      <c r="AL142">
        <v>3</v>
      </c>
      <c r="AM142">
        <v>2.5</v>
      </c>
      <c r="AN142">
        <v>3.7</v>
      </c>
      <c r="AO142">
        <v>3.4</v>
      </c>
      <c r="AP142">
        <v>0.1</v>
      </c>
      <c r="AQ142">
        <v>1.9</v>
      </c>
      <c r="AR142">
        <v>1.4</v>
      </c>
      <c r="AS142">
        <v>3.3</v>
      </c>
      <c r="AT142">
        <v>2.6</v>
      </c>
      <c r="AU142">
        <v>2.4</v>
      </c>
      <c r="AV142">
        <v>2.2000000000000002</v>
      </c>
      <c r="AW142">
        <v>0.2</v>
      </c>
      <c r="AX142">
        <v>2.4</v>
      </c>
      <c r="AY142">
        <v>1.6</v>
      </c>
      <c r="BA142">
        <f t="shared" si="20"/>
        <v>2.6</v>
      </c>
      <c r="BB142">
        <f t="shared" si="21"/>
        <v>0.65978924623430302</v>
      </c>
      <c r="BC142">
        <f t="shared" si="22"/>
        <v>2.5902983451129984</v>
      </c>
      <c r="BD142">
        <f t="shared" si="23"/>
        <v>0.7340936015129258</v>
      </c>
      <c r="BE142">
        <f t="shared" si="24"/>
        <v>2.479600696923824</v>
      </c>
      <c r="BF142">
        <f t="shared" si="25"/>
        <v>2.4372547264750217</v>
      </c>
      <c r="BG142">
        <f t="shared" si="26"/>
        <v>0.83853995835671813</v>
      </c>
      <c r="BH142">
        <f t="shared" si="27"/>
        <v>3.5790391536858674</v>
      </c>
    </row>
    <row r="143" spans="1:60" x14ac:dyDescent="0.3">
      <c r="A143">
        <v>2021</v>
      </c>
      <c r="B143">
        <v>3.06</v>
      </c>
      <c r="C143">
        <v>-1.9</v>
      </c>
      <c r="D143">
        <v>0.5</v>
      </c>
      <c r="E143">
        <v>1.6</v>
      </c>
      <c r="F143">
        <v>2.8</v>
      </c>
      <c r="G143">
        <v>2.5</v>
      </c>
      <c r="H143">
        <v>4.5</v>
      </c>
      <c r="I143">
        <v>3.4</v>
      </c>
      <c r="J143">
        <v>3</v>
      </c>
      <c r="K143">
        <v>0.9</v>
      </c>
      <c r="L143">
        <v>0.3</v>
      </c>
      <c r="M143">
        <v>3.8</v>
      </c>
      <c r="N143">
        <v>2.9</v>
      </c>
      <c r="O143">
        <v>3</v>
      </c>
      <c r="P143">
        <v>2.6</v>
      </c>
      <c r="Q143">
        <v>4</v>
      </c>
      <c r="R143">
        <v>1.2</v>
      </c>
      <c r="S143">
        <v>1</v>
      </c>
      <c r="T143">
        <v>4.0999999999999996</v>
      </c>
      <c r="U143">
        <v>3.1</v>
      </c>
      <c r="V143">
        <v>4.4000000000000004</v>
      </c>
      <c r="W143">
        <v>4.2</v>
      </c>
      <c r="X143">
        <v>5.2</v>
      </c>
      <c r="Y143">
        <v>2.9</v>
      </c>
      <c r="Z143">
        <v>0.8</v>
      </c>
      <c r="AA143">
        <v>4.5</v>
      </c>
      <c r="AB143">
        <v>1.3</v>
      </c>
      <c r="AC143">
        <v>5.6</v>
      </c>
      <c r="AD143">
        <v>4.7</v>
      </c>
      <c r="AE143">
        <v>4</v>
      </c>
      <c r="AF143">
        <v>3.8</v>
      </c>
      <c r="AG143">
        <v>3.6</v>
      </c>
      <c r="AH143">
        <v>3</v>
      </c>
      <c r="AI143">
        <v>3.4</v>
      </c>
      <c r="AJ143">
        <v>3.2</v>
      </c>
      <c r="AK143">
        <v>3.1</v>
      </c>
      <c r="AL143">
        <v>1.9</v>
      </c>
      <c r="AM143">
        <v>3.2</v>
      </c>
      <c r="AN143">
        <v>4.0999999999999996</v>
      </c>
      <c r="AO143">
        <v>0.7</v>
      </c>
      <c r="AP143">
        <v>4.9000000000000004</v>
      </c>
      <c r="AQ143">
        <v>0.8</v>
      </c>
      <c r="AR143">
        <v>2.9</v>
      </c>
      <c r="AS143">
        <v>3.1</v>
      </c>
      <c r="AT143">
        <v>2.1</v>
      </c>
      <c r="AU143">
        <v>3.7</v>
      </c>
      <c r="AV143">
        <v>1.3</v>
      </c>
      <c r="AW143">
        <v>4</v>
      </c>
      <c r="AX143">
        <v>2</v>
      </c>
      <c r="AY143">
        <v>4.5</v>
      </c>
      <c r="BA143">
        <f>SUMPRODUCT($C143:$AY143,$C$8:$AY$8)</f>
        <v>-1.9</v>
      </c>
      <c r="BB143">
        <f t="shared" si="21"/>
        <v>3.7354241693545864</v>
      </c>
      <c r="BC143">
        <f t="shared" si="22"/>
        <v>3.408114562094942</v>
      </c>
      <c r="BD143">
        <f t="shared" si="23"/>
        <v>4.7618983513761499</v>
      </c>
      <c r="BE143">
        <f t="shared" si="24"/>
        <v>2.0745312697641962</v>
      </c>
      <c r="BF143">
        <f t="shared" si="25"/>
        <v>0.99912371769628838</v>
      </c>
      <c r="BG143">
        <f t="shared" si="26"/>
        <v>3.1518490443182672</v>
      </c>
      <c r="BH143">
        <f t="shared" si="27"/>
        <v>3.1979640666210094</v>
      </c>
    </row>
    <row r="144" spans="1:60" x14ac:dyDescent="0.3">
      <c r="A144">
        <v>2022</v>
      </c>
      <c r="B144">
        <v>1.18</v>
      </c>
      <c r="C144">
        <v>3.4</v>
      </c>
      <c r="D144">
        <v>-0.6</v>
      </c>
      <c r="E144">
        <v>0.2</v>
      </c>
      <c r="F144">
        <v>0.6</v>
      </c>
      <c r="G144">
        <v>2.2000000000000002</v>
      </c>
      <c r="H144">
        <v>1.5</v>
      </c>
      <c r="I144">
        <v>2.9</v>
      </c>
      <c r="J144">
        <v>1.8</v>
      </c>
      <c r="K144">
        <v>1.9</v>
      </c>
      <c r="L144">
        <v>0.2</v>
      </c>
      <c r="M144">
        <v>0.9</v>
      </c>
      <c r="N144">
        <v>1.6</v>
      </c>
      <c r="O144">
        <v>0.5</v>
      </c>
      <c r="P144">
        <v>0.4</v>
      </c>
      <c r="Q144">
        <v>1.2</v>
      </c>
      <c r="R144">
        <v>-0.4</v>
      </c>
      <c r="S144">
        <v>-0.1</v>
      </c>
      <c r="T144">
        <v>3.2</v>
      </c>
      <c r="U144">
        <v>1.4</v>
      </c>
      <c r="V144">
        <v>4.0999999999999996</v>
      </c>
      <c r="W144">
        <v>2.5</v>
      </c>
      <c r="X144">
        <v>2.5</v>
      </c>
      <c r="Y144">
        <v>0.3</v>
      </c>
      <c r="Z144">
        <v>-0.3</v>
      </c>
      <c r="AA144">
        <v>1.3</v>
      </c>
      <c r="AB144">
        <v>0.6</v>
      </c>
      <c r="AC144">
        <v>1.2</v>
      </c>
      <c r="AD144">
        <v>1.6</v>
      </c>
      <c r="AE144">
        <v>3.3</v>
      </c>
      <c r="AF144">
        <v>2.4</v>
      </c>
      <c r="AG144">
        <v>0.4</v>
      </c>
      <c r="AH144">
        <v>1.7</v>
      </c>
      <c r="AI144">
        <v>2.2999999999999998</v>
      </c>
      <c r="AJ144">
        <v>1</v>
      </c>
      <c r="AK144">
        <v>0.7</v>
      </c>
      <c r="AL144">
        <v>2.2999999999999998</v>
      </c>
      <c r="AM144">
        <v>1.2</v>
      </c>
      <c r="AN144">
        <v>3.1</v>
      </c>
      <c r="AO144">
        <v>0.6</v>
      </c>
      <c r="AP144">
        <v>1.4</v>
      </c>
      <c r="AQ144">
        <v>-0.6</v>
      </c>
      <c r="AR144">
        <v>0.6</v>
      </c>
      <c r="AS144">
        <v>1.5</v>
      </c>
      <c r="AT144">
        <v>0.6</v>
      </c>
      <c r="AU144">
        <v>3.3</v>
      </c>
      <c r="AV144">
        <v>2.2000000000000002</v>
      </c>
      <c r="AW144">
        <v>2.1</v>
      </c>
      <c r="AX144">
        <v>-0.2</v>
      </c>
      <c r="AY144">
        <v>1.5</v>
      </c>
      <c r="BA144">
        <f t="shared" ref="BA144:BA145" si="28">SUMPRODUCT($C144:$AY144,$C$8:$AY$8)</f>
        <v>3.4</v>
      </c>
      <c r="BB144">
        <f t="shared" si="21"/>
        <v>1.3597534570149106</v>
      </c>
      <c r="BC144">
        <f t="shared" si="22"/>
        <v>2.1280511188574138</v>
      </c>
      <c r="BD144">
        <f t="shared" si="23"/>
        <v>1.3929340076594021</v>
      </c>
      <c r="BE144">
        <f t="shared" si="24"/>
        <v>2.0368378101576239</v>
      </c>
      <c r="BF144">
        <f t="shared" si="25"/>
        <v>0.20950625091983788</v>
      </c>
      <c r="BG144">
        <f t="shared" si="26"/>
        <v>0.73585695508405191</v>
      </c>
      <c r="BH144">
        <f t="shared" si="27"/>
        <v>1.3474798548676179</v>
      </c>
    </row>
    <row r="145" spans="1:64" x14ac:dyDescent="0.3">
      <c r="A145">
        <v>2023</v>
      </c>
      <c r="B145">
        <v>2.5</v>
      </c>
      <c r="C145">
        <v>3.7</v>
      </c>
      <c r="D145">
        <v>1.3</v>
      </c>
      <c r="E145">
        <v>2.1</v>
      </c>
      <c r="F145">
        <v>2.8</v>
      </c>
      <c r="G145">
        <v>1.5</v>
      </c>
      <c r="H145">
        <v>2.9</v>
      </c>
      <c r="I145">
        <v>2.8</v>
      </c>
      <c r="J145">
        <v>1.8</v>
      </c>
      <c r="K145">
        <v>1.6</v>
      </c>
      <c r="L145">
        <v>0.8</v>
      </c>
      <c r="M145">
        <v>3.2</v>
      </c>
      <c r="N145">
        <v>2.2999999999999998</v>
      </c>
      <c r="O145">
        <v>2.1</v>
      </c>
      <c r="P145">
        <v>1.9</v>
      </c>
      <c r="Q145">
        <v>2.8</v>
      </c>
      <c r="R145">
        <v>1.7</v>
      </c>
      <c r="S145">
        <v>2.2999999999999998</v>
      </c>
      <c r="T145">
        <v>3.2</v>
      </c>
      <c r="U145">
        <v>2.1</v>
      </c>
      <c r="V145">
        <v>4.3</v>
      </c>
      <c r="W145">
        <v>2.8</v>
      </c>
      <c r="X145">
        <v>4.7</v>
      </c>
      <c r="Y145">
        <v>2.1</v>
      </c>
      <c r="Z145">
        <v>2.1</v>
      </c>
      <c r="AA145">
        <v>3</v>
      </c>
      <c r="AB145">
        <v>0.9</v>
      </c>
      <c r="AC145">
        <v>3.4</v>
      </c>
      <c r="AD145">
        <v>3.3</v>
      </c>
      <c r="AE145">
        <v>3.7</v>
      </c>
      <c r="AF145">
        <v>2.2000000000000002</v>
      </c>
      <c r="AG145">
        <v>3.6</v>
      </c>
      <c r="AH145">
        <v>1.3</v>
      </c>
      <c r="AI145">
        <v>2.5</v>
      </c>
      <c r="AJ145">
        <v>1.8</v>
      </c>
      <c r="AK145">
        <v>2.4</v>
      </c>
      <c r="AL145">
        <v>1.5</v>
      </c>
      <c r="AM145">
        <v>2</v>
      </c>
      <c r="AN145">
        <v>2.8</v>
      </c>
      <c r="AO145">
        <v>0.4</v>
      </c>
      <c r="AP145">
        <v>3.2</v>
      </c>
      <c r="AQ145">
        <v>1.8</v>
      </c>
      <c r="AR145">
        <v>3.3</v>
      </c>
      <c r="AS145">
        <v>2.2999999999999998</v>
      </c>
      <c r="AT145">
        <v>1.3</v>
      </c>
      <c r="AU145">
        <v>3.8</v>
      </c>
      <c r="AV145">
        <v>1.4</v>
      </c>
      <c r="AW145">
        <v>3.5</v>
      </c>
      <c r="AX145">
        <v>1.3</v>
      </c>
      <c r="AY145">
        <v>3.2</v>
      </c>
      <c r="BA145">
        <f t="shared" si="28"/>
        <v>3.7</v>
      </c>
      <c r="BB145">
        <f t="shared" si="21"/>
        <v>2.9150663666337109</v>
      </c>
      <c r="BC145">
        <f t="shared" si="22"/>
        <v>2.634784500422449</v>
      </c>
      <c r="BD145">
        <f t="shared" si="23"/>
        <v>3.1835751487293922</v>
      </c>
      <c r="BE145">
        <f t="shared" si="24"/>
        <v>1.7426563896244853</v>
      </c>
      <c r="BF145">
        <f t="shared" si="25"/>
        <v>1.4980746053149723</v>
      </c>
      <c r="BG145">
        <f t="shared" si="26"/>
        <v>3.0506658308855146</v>
      </c>
      <c r="BH145">
        <f t="shared" si="27"/>
        <v>2.3616017019540414</v>
      </c>
    </row>
    <row r="147" spans="1:64" x14ac:dyDescent="0.3">
      <c r="A147" s="11" t="s">
        <v>83</v>
      </c>
      <c r="B147" s="11"/>
      <c r="BJ147" s="11" t="s">
        <v>84</v>
      </c>
    </row>
    <row r="148" spans="1:64" x14ac:dyDescent="0.3">
      <c r="A148" s="13"/>
      <c r="BK148" t="s">
        <v>85</v>
      </c>
    </row>
    <row r="149" spans="1:64" x14ac:dyDescent="0.3">
      <c r="A149" s="13" t="s">
        <v>201</v>
      </c>
    </row>
    <row r="150" spans="1:64" x14ac:dyDescent="0.3">
      <c r="A150" t="s">
        <v>86</v>
      </c>
      <c r="B150" s="14">
        <f>LINEST(B17:B145,$A17:$A145,1,FALSE)</f>
        <v>1.2918101520572439E-2</v>
      </c>
      <c r="C150" s="14"/>
      <c r="D150" s="14">
        <f t="shared" ref="D150:J150" si="29">LINEST(D17:D145,$A17:$A145,1,FALSE)</f>
        <v>-1.519454382826476E-3</v>
      </c>
      <c r="E150" s="14">
        <f t="shared" si="29"/>
        <v>6.6916368515205788E-4</v>
      </c>
      <c r="F150" s="14">
        <f t="shared" si="29"/>
        <v>1.9124552772808584E-2</v>
      </c>
      <c r="G150" s="14">
        <f t="shared" si="29"/>
        <v>2.4190518783542028E-2</v>
      </c>
      <c r="H150" s="14">
        <f t="shared" si="29"/>
        <v>1.7531305903398915E-2</v>
      </c>
      <c r="I150" s="14">
        <f t="shared" si="29"/>
        <v>2.3024932915921292E-2</v>
      </c>
      <c r="J150" s="14">
        <f t="shared" si="29"/>
        <v>2.1334973166368513E-2</v>
      </c>
      <c r="K150" s="14">
        <f t="shared" ref="K150:AY150" si="30">LINEST(K17:K145,$A17:$A145,1,FALSE)</f>
        <v>1.6975626118067976E-2</v>
      </c>
      <c r="L150" s="14">
        <f t="shared" si="30"/>
        <v>4.5790474060822886E-3</v>
      </c>
      <c r="M150" s="14">
        <f t="shared" si="30"/>
        <v>7.2953935599284342E-3</v>
      </c>
      <c r="N150" s="14">
        <f t="shared" si="30"/>
        <v>1.1877795169946331E-2</v>
      </c>
      <c r="O150" s="14">
        <f t="shared" si="30"/>
        <v>9.463886404293383E-3</v>
      </c>
      <c r="P150" s="14">
        <f t="shared" si="30"/>
        <v>8.5649597495527693E-3</v>
      </c>
      <c r="Q150" s="14">
        <f t="shared" si="30"/>
        <v>7.3367620751341629E-3</v>
      </c>
      <c r="R150" s="14">
        <f t="shared" si="30"/>
        <v>1.645796064400716E-3</v>
      </c>
      <c r="S150" s="14">
        <f t="shared" si="30"/>
        <v>4.3828264758497288E-3</v>
      </c>
      <c r="T150" s="14">
        <f t="shared" si="30"/>
        <v>2.3547070661896236E-2</v>
      </c>
      <c r="U150" s="14">
        <f t="shared" si="30"/>
        <v>1.733340787119856E-2</v>
      </c>
      <c r="V150" s="14">
        <f t="shared" si="30"/>
        <v>2.4232446332737027E-2</v>
      </c>
      <c r="W150" s="14">
        <f t="shared" si="30"/>
        <v>1.8523591234347037E-2</v>
      </c>
      <c r="X150" s="14">
        <f t="shared" si="30"/>
        <v>1.9154740608228978E-2</v>
      </c>
      <c r="Y150" s="14">
        <f t="shared" si="30"/>
        <v>2.0382379248658346E-3</v>
      </c>
      <c r="Z150" s="14">
        <f t="shared" si="30"/>
        <v>-2.7560375670840625E-4</v>
      </c>
      <c r="AA150" s="14">
        <f t="shared" si="30"/>
        <v>1.4892665474060826E-2</v>
      </c>
      <c r="AB150" s="14">
        <f t="shared" si="30"/>
        <v>6.8699686940966002E-3</v>
      </c>
      <c r="AC150" s="14">
        <f t="shared" si="30"/>
        <v>1.8037231663685146E-2</v>
      </c>
      <c r="AD150" s="14">
        <f t="shared" si="30"/>
        <v>1.0511516100178902E-2</v>
      </c>
      <c r="AE150" s="14">
        <f t="shared" si="30"/>
        <v>2.1959414132379246E-2</v>
      </c>
      <c r="AF150" s="14">
        <f t="shared" si="30"/>
        <v>2.5583631484794259E-2</v>
      </c>
      <c r="AG150" s="14">
        <f t="shared" si="30"/>
        <v>1.6282423971377455E-2</v>
      </c>
      <c r="AH150" s="14">
        <f t="shared" si="30"/>
        <v>1.8031641323792487E-2</v>
      </c>
      <c r="AI150" s="14">
        <f t="shared" si="30"/>
        <v>1.6169499105545611E-2</v>
      </c>
      <c r="AJ150" s="14">
        <f t="shared" si="30"/>
        <v>1.0915138640429336E-2</v>
      </c>
      <c r="AK150" s="14">
        <f t="shared" si="30"/>
        <v>8.5532200357781593E-4</v>
      </c>
      <c r="AL150" s="14">
        <f t="shared" si="30"/>
        <v>2.007211538461539E-2</v>
      </c>
      <c r="AM150" s="14">
        <f t="shared" si="30"/>
        <v>1.2556462432915921E-2</v>
      </c>
      <c r="AN150" s="14">
        <f t="shared" si="30"/>
        <v>2.6094029516994629E-2</v>
      </c>
      <c r="AO150" s="14">
        <f t="shared" si="30"/>
        <v>5.6283542039355979E-3</v>
      </c>
      <c r="AP150" s="14">
        <f t="shared" si="30"/>
        <v>1.3386068872987461E-2</v>
      </c>
      <c r="AQ150" s="14">
        <f t="shared" si="30"/>
        <v>1.3075805008944559E-3</v>
      </c>
      <c r="AR150" s="14">
        <f t="shared" si="30"/>
        <v>1.0191748658318419E-2</v>
      </c>
      <c r="AS150" s="14">
        <f t="shared" si="30"/>
        <v>2.1304226296958856E-2</v>
      </c>
      <c r="AT150" s="14">
        <f t="shared" si="30"/>
        <v>8.8914355992844359E-3</v>
      </c>
      <c r="AU150" s="14">
        <f t="shared" si="30"/>
        <v>2.1328823792486577E-2</v>
      </c>
      <c r="AV150" s="14">
        <f t="shared" si="30"/>
        <v>1.2372540250447235E-2</v>
      </c>
      <c r="AW150" s="14">
        <f t="shared" si="30"/>
        <v>1.3322338998211097E-2</v>
      </c>
      <c r="AX150" s="14">
        <f t="shared" si="30"/>
        <v>6.2745974955277272E-3</v>
      </c>
      <c r="AY150" s="14">
        <f t="shared" si="30"/>
        <v>1.7567643112701238E-2</v>
      </c>
      <c r="AZ150" s="14"/>
      <c r="BA150" s="14"/>
      <c r="BB150" s="14">
        <f>LINEST(BB17:BB145,$A17:$A145,1,FALSE)</f>
        <v>1.1450729274220575E-2</v>
      </c>
      <c r="BC150" s="14">
        <f t="shared" ref="BC150:BH150" si="31">LINEST(BC17:BC145,$A17:$A145,1,FALSE)</f>
        <v>1.6873547083510874E-2</v>
      </c>
      <c r="BD150" s="14">
        <f t="shared" si="31"/>
        <v>1.494842670804767E-2</v>
      </c>
      <c r="BE150" s="14">
        <f t="shared" si="31"/>
        <v>1.5221263311221162E-2</v>
      </c>
      <c r="BF150" s="14">
        <f t="shared" si="31"/>
        <v>4.5362047554063966E-3</v>
      </c>
      <c r="BG150" s="14">
        <f t="shared" si="31"/>
        <v>8.068436217547173E-3</v>
      </c>
      <c r="BH150" s="14">
        <f t="shared" si="31"/>
        <v>1.9617664220720744E-2</v>
      </c>
      <c r="BJ150" t="s">
        <v>87</v>
      </c>
      <c r="BK150">
        <f>COUNTIF(C151:AY151,"&lt;0.05")</f>
        <v>33</v>
      </c>
    </row>
    <row r="151" spans="1:64" x14ac:dyDescent="0.3">
      <c r="A151" t="s">
        <v>88</v>
      </c>
      <c r="B151" s="15">
        <f>TDIST(ABS(INDEX(LINEST(B17:B145,$A17:$A145,1,TRUE),1,1)/INDEX(LINEST(B17:B145,$A17:$A145,1,TRUE),2,1)),INDEX(LINEST(B17:B145,$A17:$A145,1,TRUE),4,2),2)</f>
        <v>4.0453394359716798E-6</v>
      </c>
      <c r="C151" s="15"/>
      <c r="D151" s="15">
        <f t="shared" ref="D151:J151" si="32">TDIST(ABS(INDEX(LINEST(D17:D145,$A17:$A145,1,TRUE),1,1)/INDEX(LINEST(D17:D145,$A17:$A145,1,TRUE),2,1)),INDEX(LINEST(D17:D145,$A17:$A145,1,TRUE),4,2),2)</f>
        <v>0.71432621829545662</v>
      </c>
      <c r="E151" s="15">
        <f t="shared" si="32"/>
        <v>0.86981728632024535</v>
      </c>
      <c r="F151" s="15">
        <f t="shared" si="32"/>
        <v>1.0302564504842615E-7</v>
      </c>
      <c r="G151" s="15">
        <f t="shared" si="32"/>
        <v>9.4349891009383793E-12</v>
      </c>
      <c r="H151" s="15">
        <f t="shared" si="32"/>
        <v>1.1429818571166632E-5</v>
      </c>
      <c r="I151" s="15">
        <f t="shared" si="32"/>
        <v>1.2747512367643183E-9</v>
      </c>
      <c r="J151" s="15">
        <f t="shared" si="32"/>
        <v>3.9803510945166095E-8</v>
      </c>
      <c r="K151" s="15">
        <f t="shared" ref="K151:AY151" si="33">TDIST(ABS(INDEX(LINEST(K17:K145,$A17:$A145,1,TRUE),1,1)/INDEX(LINEST(K17:K145,$A17:$A145,1,TRUE),2,1)),INDEX(LINEST(K17:K145,$A17:$A145,1,TRUE),4,2),2)</f>
        <v>1.5066540878256165E-7</v>
      </c>
      <c r="L151" s="15">
        <f t="shared" si="33"/>
        <v>0.22816327447488469</v>
      </c>
      <c r="M151" s="15">
        <f t="shared" si="33"/>
        <v>0.15739157257982445</v>
      </c>
      <c r="N151" s="15">
        <f t="shared" si="33"/>
        <v>3.436334512170439E-3</v>
      </c>
      <c r="O151" s="15">
        <f t="shared" si="33"/>
        <v>4.035929998516169E-2</v>
      </c>
      <c r="P151" s="15">
        <f t="shared" si="33"/>
        <v>5.339863878922211E-2</v>
      </c>
      <c r="Q151" s="15">
        <f t="shared" si="33"/>
        <v>0.11760881028502779</v>
      </c>
      <c r="R151" s="15">
        <f t="shared" si="33"/>
        <v>0.69687332592951567</v>
      </c>
      <c r="S151" s="15">
        <f t="shared" si="33"/>
        <v>0.26250839934324682</v>
      </c>
      <c r="T151" s="15">
        <f t="shared" si="33"/>
        <v>6.2681411852227004E-10</v>
      </c>
      <c r="U151" s="15">
        <f t="shared" si="33"/>
        <v>5.8455777809175746E-6</v>
      </c>
      <c r="V151" s="15">
        <f t="shared" si="33"/>
        <v>2.6174898043778676E-9</v>
      </c>
      <c r="W151" s="15">
        <f t="shared" si="33"/>
        <v>5.5224233624250274E-5</v>
      </c>
      <c r="X151" s="15">
        <f t="shared" si="33"/>
        <v>9.8748512362284587E-4</v>
      </c>
      <c r="Y151" s="15">
        <f t="shared" si="33"/>
        <v>0.65192245599152754</v>
      </c>
      <c r="Z151" s="15">
        <f t="shared" si="33"/>
        <v>0.94705161500698276</v>
      </c>
      <c r="AA151" s="15">
        <f t="shared" si="33"/>
        <v>5.2537295158458508E-3</v>
      </c>
      <c r="AB151" s="15">
        <f t="shared" si="33"/>
        <v>6.6928342503658131E-2</v>
      </c>
      <c r="AC151" s="15">
        <f t="shared" si="33"/>
        <v>3.5120231584015748E-3</v>
      </c>
      <c r="AD151" s="15">
        <f t="shared" si="33"/>
        <v>3.0116325528895288E-2</v>
      </c>
      <c r="AE151" s="15">
        <f t="shared" si="33"/>
        <v>3.3084035866459034E-8</v>
      </c>
      <c r="AF151" s="15">
        <f t="shared" si="33"/>
        <v>5.3665087657746288E-11</v>
      </c>
      <c r="AG151" s="15">
        <f t="shared" si="33"/>
        <v>2.4197778025319653E-6</v>
      </c>
      <c r="AH151" s="15">
        <f t="shared" si="33"/>
        <v>8.0928164488870927E-6</v>
      </c>
      <c r="AI151" s="15">
        <f t="shared" si="33"/>
        <v>7.0082068168092072E-5</v>
      </c>
      <c r="AJ151" s="15">
        <f t="shared" si="33"/>
        <v>9.891883044568367E-3</v>
      </c>
      <c r="AK151" s="15">
        <f t="shared" si="33"/>
        <v>0.84370960740291401</v>
      </c>
      <c r="AL151" s="15">
        <f t="shared" si="33"/>
        <v>5.8689645079100252E-8</v>
      </c>
      <c r="AM151" s="15">
        <f t="shared" si="33"/>
        <v>1.2773482086229702E-3</v>
      </c>
      <c r="AN151" s="15">
        <f t="shared" si="33"/>
        <v>4.1480121561975613E-12</v>
      </c>
      <c r="AO151" s="15">
        <f t="shared" si="33"/>
        <v>0.13601107607767929</v>
      </c>
      <c r="AP151" s="15">
        <f t="shared" si="33"/>
        <v>1.4499727721505883E-2</v>
      </c>
      <c r="AQ151" s="15">
        <f t="shared" si="33"/>
        <v>0.75459214044824896</v>
      </c>
      <c r="AR151" s="15">
        <f t="shared" si="33"/>
        <v>7.2033741985996986E-3</v>
      </c>
      <c r="AS151" s="15">
        <f t="shared" si="33"/>
        <v>1.0130181389535675E-7</v>
      </c>
      <c r="AT151" s="15">
        <f t="shared" si="33"/>
        <v>1.9399658453972526E-2</v>
      </c>
      <c r="AU151" s="15">
        <f t="shared" si="33"/>
        <v>2.6313722895986966E-7</v>
      </c>
      <c r="AV151" s="15">
        <f t="shared" si="33"/>
        <v>7.3973999028599069E-4</v>
      </c>
      <c r="AW151" s="15">
        <f t="shared" si="33"/>
        <v>9.2896249534388815E-3</v>
      </c>
      <c r="AX151" s="15">
        <f t="shared" si="33"/>
        <v>0.12167604229137549</v>
      </c>
      <c r="AY151" s="15">
        <f t="shared" si="33"/>
        <v>1.6562968179628066E-4</v>
      </c>
      <c r="AZ151" s="15"/>
      <c r="BB151" s="15">
        <f>TDIST(ABS(INDEX(LINEST(BB17:BB145,$A17:$A145,1,TRUE),1,1)/INDEX(LINEST(BB17:BB145,$A17:$A145,1,TRUE),2,1)),INDEX(LINEST(BB17:BB145,$A17:$A145,1,TRUE),4,2),2)</f>
        <v>1.1773065236280489E-2</v>
      </c>
      <c r="BC151" s="15">
        <f t="shared" ref="BC151:BH151" si="34">TDIST(ABS(INDEX(LINEST(BC17:BC145,$A17:$A145,1,TRUE),1,1)/INDEX(LINEST(BC17:BC145,$A17:$A145,1,TRUE),2,1)),INDEX(LINEST(BC17:BC145,$A17:$A145,1,TRUE),4,2),2)</f>
        <v>5.025572278683793E-6</v>
      </c>
      <c r="BD151" s="15">
        <f t="shared" si="34"/>
        <v>2.4682792873138462E-3</v>
      </c>
      <c r="BE151" s="15">
        <f t="shared" si="34"/>
        <v>3.5524704111370663E-5</v>
      </c>
      <c r="BF151" s="15">
        <f t="shared" si="34"/>
        <v>0.21001517411246487</v>
      </c>
      <c r="BG151" s="15">
        <f t="shared" si="34"/>
        <v>3.6862791770800422E-2</v>
      </c>
      <c r="BH151" s="15">
        <f t="shared" si="34"/>
        <v>4.0598680215146887E-9</v>
      </c>
      <c r="BJ151" t="s">
        <v>89</v>
      </c>
      <c r="BK151">
        <f>48-BK150</f>
        <v>15</v>
      </c>
    </row>
    <row r="152" spans="1:64" x14ac:dyDescent="0.3">
      <c r="BJ152" t="s">
        <v>90</v>
      </c>
      <c r="BK152">
        <v>2</v>
      </c>
      <c r="BL152" t="s">
        <v>91</v>
      </c>
    </row>
    <row r="153" spans="1:64" x14ac:dyDescent="0.3">
      <c r="A153" s="13" t="s">
        <v>202</v>
      </c>
    </row>
    <row r="154" spans="1:64" x14ac:dyDescent="0.3">
      <c r="A154" t="s">
        <v>86</v>
      </c>
      <c r="B154" s="14">
        <f>LINEST(B18:B145,$A18:$A145,1,FALSE)</f>
        <v>1.2510128639443325E-2</v>
      </c>
      <c r="C154" s="14"/>
      <c r="D154" s="14">
        <f>LINEST(D18:D145,$A18:$A145,1,FALSE)</f>
        <v>-1.7665033876579392E-3</v>
      </c>
      <c r="E154" s="14">
        <f t="shared" ref="E154:AY154" si="35">LINEST(E18:E145,$A18:$A145,1,FALSE)</f>
        <v>2.9470335103461999E-5</v>
      </c>
      <c r="F154" s="14">
        <f t="shared" si="35"/>
        <v>1.902953900384545E-2</v>
      </c>
      <c r="G154" s="14">
        <f t="shared" si="35"/>
        <v>2.4216890221571141E-2</v>
      </c>
      <c r="H154" s="14">
        <f t="shared" si="35"/>
        <v>1.7323979124702436E-2</v>
      </c>
      <c r="I154" s="14">
        <f t="shared" si="35"/>
        <v>2.3061252517853868E-2</v>
      </c>
      <c r="J154" s="14">
        <f t="shared" si="35"/>
        <v>2.1459554110968691E-2</v>
      </c>
      <c r="K154" s="14">
        <f t="shared" si="35"/>
        <v>1.6986357809924923E-2</v>
      </c>
      <c r="L154" s="14">
        <f t="shared" si="35"/>
        <v>4.5621795458707197E-3</v>
      </c>
      <c r="M154" s="14">
        <f t="shared" si="35"/>
        <v>6.6085080571323873E-3</v>
      </c>
      <c r="N154" s="14">
        <f t="shared" si="35"/>
        <v>1.1758663706280901E-2</v>
      </c>
      <c r="O154" s="14">
        <f t="shared" si="35"/>
        <v>8.7223608313495658E-3</v>
      </c>
      <c r="P154" s="14">
        <f t="shared" si="35"/>
        <v>7.9561321186595868E-3</v>
      </c>
      <c r="Q154" s="14">
        <f t="shared" si="35"/>
        <v>6.8946278154184172E-3</v>
      </c>
      <c r="R154" s="14">
        <f t="shared" si="35"/>
        <v>1.1341787218458156E-3</v>
      </c>
      <c r="S154" s="14">
        <f t="shared" si="35"/>
        <v>3.9836453946163718E-3</v>
      </c>
      <c r="T154" s="14">
        <f t="shared" si="35"/>
        <v>2.3595438106573888E-2</v>
      </c>
      <c r="U154" s="14">
        <f t="shared" si="35"/>
        <v>1.7287928035158398E-2</v>
      </c>
      <c r="V154" s="14">
        <f t="shared" si="35"/>
        <v>2.4169394341695665E-2</v>
      </c>
      <c r="W154" s="14">
        <f t="shared" si="35"/>
        <v>1.7903085515473358E-2</v>
      </c>
      <c r="X154" s="14">
        <f t="shared" si="35"/>
        <v>1.8694206647134226E-2</v>
      </c>
      <c r="Y154" s="14">
        <f t="shared" si="35"/>
        <v>1.4403268632118473E-3</v>
      </c>
      <c r="Z154" s="14">
        <f t="shared" si="35"/>
        <v>-6.723814319721603E-4</v>
      </c>
      <c r="AA154" s="14">
        <f t="shared" si="35"/>
        <v>1.4457631386193005E-2</v>
      </c>
      <c r="AB154" s="14">
        <f t="shared" si="35"/>
        <v>6.9664438747482167E-3</v>
      </c>
      <c r="AC154" s="14">
        <f t="shared" si="35"/>
        <v>1.6958890313129464E-2</v>
      </c>
      <c r="AD154" s="14">
        <f t="shared" si="35"/>
        <v>1.0009613623878413E-2</v>
      </c>
      <c r="AE154" s="14">
        <f t="shared" si="35"/>
        <v>2.1895028383080037E-2</v>
      </c>
      <c r="AF154" s="14">
        <f t="shared" si="35"/>
        <v>2.5719877311847647E-2</v>
      </c>
      <c r="AG154" s="14">
        <f t="shared" si="35"/>
        <v>1.5861334920344264E-2</v>
      </c>
      <c r="AH154" s="14">
        <f t="shared" si="35"/>
        <v>1.7762886833913201E-2</v>
      </c>
      <c r="AI154" s="14">
        <f t="shared" si="35"/>
        <v>1.5951176524446071E-2</v>
      </c>
      <c r="AJ154" s="14">
        <f t="shared" si="35"/>
        <v>1.0537218458157849E-2</v>
      </c>
      <c r="AK154" s="14">
        <f t="shared" si="35"/>
        <v>1.1187282548983694E-4</v>
      </c>
      <c r="AL154" s="14">
        <f t="shared" si="35"/>
        <v>1.939577229445158E-2</v>
      </c>
      <c r="AM154" s="14">
        <f t="shared" si="35"/>
        <v>1.2382404779344446E-2</v>
      </c>
      <c r="AN154" s="14">
        <f t="shared" si="35"/>
        <v>2.6338754349020336E-2</v>
      </c>
      <c r="AO154" s="14">
        <f t="shared" si="35"/>
        <v>5.8411348654092664E-3</v>
      </c>
      <c r="AP154" s="14">
        <f t="shared" si="35"/>
        <v>1.2657365867057308E-2</v>
      </c>
      <c r="AQ154" s="14">
        <f t="shared" si="35"/>
        <v>9.6536806445706217E-4</v>
      </c>
      <c r="AR154" s="14">
        <f t="shared" si="35"/>
        <v>9.3850141915400118E-3</v>
      </c>
      <c r="AS154" s="14">
        <f t="shared" si="35"/>
        <v>2.09494025819447E-2</v>
      </c>
      <c r="AT154" s="14">
        <f t="shared" si="35"/>
        <v>8.9292254165903671E-3</v>
      </c>
      <c r="AU154" s="14">
        <f t="shared" si="35"/>
        <v>2.1097898736495146E-2</v>
      </c>
      <c r="AV154" s="14">
        <f t="shared" si="35"/>
        <v>1.1817032136971252E-2</v>
      </c>
      <c r="AW154" s="14">
        <f t="shared" si="35"/>
        <v>1.2830754440578655E-2</v>
      </c>
      <c r="AX154" s="14">
        <f t="shared" si="35"/>
        <v>6.2577252334737234E-3</v>
      </c>
      <c r="AY154" s="14">
        <f t="shared" si="35"/>
        <v>1.7114253341878782E-2</v>
      </c>
      <c r="AZ154" s="14"/>
      <c r="BA154" s="14"/>
      <c r="BB154" s="14">
        <f>LINEST(BB18:BB145,$A18:$A145,1,FALSE)</f>
        <v>1.0877582455285794E-2</v>
      </c>
      <c r="BC154" s="14">
        <f t="shared" ref="BC154:BH154" si="36">LINEST(BC18:BC145,$A18:$A145,1,FALSE)</f>
        <v>1.6764665082722712E-2</v>
      </c>
      <c r="BD154" s="14">
        <f t="shared" si="36"/>
        <v>1.4354924286793413E-2</v>
      </c>
      <c r="BE154" s="14">
        <f t="shared" si="36"/>
        <v>1.476558149818509E-2</v>
      </c>
      <c r="BF154" s="14">
        <f t="shared" si="36"/>
        <v>4.3297928546695251E-3</v>
      </c>
      <c r="BG154" s="14">
        <f t="shared" si="36"/>
        <v>7.3446773328147367E-3</v>
      </c>
      <c r="BH154" s="14">
        <f t="shared" si="36"/>
        <v>1.9416698284830985E-2</v>
      </c>
      <c r="BJ154" t="s">
        <v>87</v>
      </c>
      <c r="BK154">
        <f>COUNTIF(C155:AY155,"&lt;0.05")</f>
        <v>32</v>
      </c>
    </row>
    <row r="155" spans="1:64" x14ac:dyDescent="0.3">
      <c r="A155" t="s">
        <v>88</v>
      </c>
      <c r="B155" s="15">
        <f>TDIST(ABS(INDEX(LINEST(B18:B145,$A18:$A145,1,TRUE),1,1)/INDEX(LINEST(B18:B145,$A18:$A145,1,TRUE),2,1)),INDEX(LINEST(B18:B145,$A18:$A145,1,TRUE),4,2),2)</f>
        <v>9.6539198722416095E-6</v>
      </c>
      <c r="C155" s="15"/>
      <c r="D155" s="15">
        <f>TDIST(ABS(INDEX(LINEST(D18:D145,$A18:$A145,1,TRUE),1,1)/INDEX(LINEST(D18:D145,$A18:$A145,1,TRUE),2,1)),INDEX(LINEST(D18:D145,$A18:$A145,1,TRUE),4,2),2)</f>
        <v>0.67508695230485993</v>
      </c>
      <c r="E155" s="15">
        <f t="shared" ref="E155:AY155" si="37">TDIST(ABS(INDEX(LINEST(E18:E145,$A18:$A145,1,TRUE),1,1)/INDEX(LINEST(E18:E145,$A18:$A145,1,TRUE),2,1)),INDEX(LINEST(E18:E145,$A18:$A145,1,TRUE),4,2),2)</f>
        <v>0.99430669876496225</v>
      </c>
      <c r="F155" s="15">
        <f t="shared" si="37"/>
        <v>1.767961542042387E-7</v>
      </c>
      <c r="G155" s="15">
        <f t="shared" si="37"/>
        <v>1.7203403775017232E-11</v>
      </c>
      <c r="H155" s="15">
        <f t="shared" si="37"/>
        <v>1.8852181728682485E-5</v>
      </c>
      <c r="I155" s="15">
        <f t="shared" si="37"/>
        <v>2.0499708229758696E-9</v>
      </c>
      <c r="J155" s="15">
        <f t="shared" si="37"/>
        <v>5.2539969823398749E-8</v>
      </c>
      <c r="K155" s="15">
        <f t="shared" si="37"/>
        <v>2.2276747621574435E-7</v>
      </c>
      <c r="L155" s="15">
        <f t="shared" si="37"/>
        <v>0.23715172748681801</v>
      </c>
      <c r="M155" s="15">
        <f t="shared" si="37"/>
        <v>0.20563971586674221</v>
      </c>
      <c r="N155" s="15">
        <f t="shared" si="37"/>
        <v>4.3190341226405924E-3</v>
      </c>
      <c r="O155" s="15">
        <f t="shared" si="37"/>
        <v>6.1369471631074403E-2</v>
      </c>
      <c r="P155" s="15">
        <f t="shared" si="37"/>
        <v>7.603475798996788E-2</v>
      </c>
      <c r="Q155" s="15">
        <f t="shared" si="37"/>
        <v>0.14681299447323989</v>
      </c>
      <c r="R155" s="15">
        <f t="shared" si="37"/>
        <v>0.79102735554218906</v>
      </c>
      <c r="S155" s="15">
        <f t="shared" si="37"/>
        <v>0.31496578043379009</v>
      </c>
      <c r="T155" s="15">
        <f t="shared" si="37"/>
        <v>1.0074894333308549E-9</v>
      </c>
      <c r="U155" s="15">
        <f t="shared" si="37"/>
        <v>8.3971695780868965E-6</v>
      </c>
      <c r="V155" s="15">
        <f t="shared" si="37"/>
        <v>4.7105216105520441E-9</v>
      </c>
      <c r="W155" s="15">
        <f t="shared" si="37"/>
        <v>1.1383313308950123E-4</v>
      </c>
      <c r="X155" s="15">
        <f t="shared" si="37"/>
        <v>1.5091763732005357E-3</v>
      </c>
      <c r="Y155" s="15">
        <f t="shared" si="37"/>
        <v>0.75290771406567847</v>
      </c>
      <c r="Z155" s="15">
        <f t="shared" si="37"/>
        <v>0.8730851663635194</v>
      </c>
      <c r="AA155" s="15">
        <f t="shared" si="37"/>
        <v>7.5030957496093698E-3</v>
      </c>
      <c r="AB155" s="15">
        <f t="shared" si="37"/>
        <v>6.7370076397151896E-2</v>
      </c>
      <c r="AC155" s="15">
        <f t="shared" si="37"/>
        <v>6.4903263960194649E-3</v>
      </c>
      <c r="AD155" s="15">
        <f t="shared" si="37"/>
        <v>4.1473383944831618E-2</v>
      </c>
      <c r="AE155" s="15">
        <f t="shared" si="37"/>
        <v>5.586186377921765E-8</v>
      </c>
      <c r="AF155" s="15">
        <f t="shared" si="37"/>
        <v>8.0010661650574647E-11</v>
      </c>
      <c r="AG155" s="15">
        <f t="shared" si="37"/>
        <v>5.4483248171867933E-6</v>
      </c>
      <c r="AH155" s="15">
        <f t="shared" si="37"/>
        <v>1.4271700039946312E-5</v>
      </c>
      <c r="AI155" s="15">
        <f t="shared" si="37"/>
        <v>1.092642623192405E-4</v>
      </c>
      <c r="AJ155" s="15">
        <f t="shared" si="37"/>
        <v>1.3980820267183964E-2</v>
      </c>
      <c r="AK155" s="15">
        <f t="shared" si="37"/>
        <v>0.97964502132012865</v>
      </c>
      <c r="AL155" s="15">
        <f t="shared" si="37"/>
        <v>1.8588514722373717E-7</v>
      </c>
      <c r="AM155" s="15">
        <f t="shared" si="37"/>
        <v>1.7406761527372649E-3</v>
      </c>
      <c r="AN155" s="15">
        <f t="shared" si="37"/>
        <v>5.344700161501432E-12</v>
      </c>
      <c r="AO155" s="15">
        <f t="shared" si="37"/>
        <v>0.12760313607349461</v>
      </c>
      <c r="AP155" s="15">
        <f t="shared" si="37"/>
        <v>2.22633412028042E-2</v>
      </c>
      <c r="AQ155" s="15">
        <f t="shared" si="37"/>
        <v>0.82005483979432925</v>
      </c>
      <c r="AR155" s="15">
        <f t="shared" si="37"/>
        <v>1.3860807157721059E-2</v>
      </c>
      <c r="AS155" s="15">
        <f t="shared" si="37"/>
        <v>2.2638686752687265E-7</v>
      </c>
      <c r="AT155" s="15">
        <f t="shared" si="37"/>
        <v>2.0796359906312081E-2</v>
      </c>
      <c r="AU155" s="15">
        <f t="shared" si="37"/>
        <v>4.9867576424047038E-7</v>
      </c>
      <c r="AV155" s="15">
        <f t="shared" si="37"/>
        <v>1.4089414684686115E-3</v>
      </c>
      <c r="AW155" s="15">
        <f t="shared" si="37"/>
        <v>1.3390335727116025E-2</v>
      </c>
      <c r="AX155" s="15">
        <f t="shared" si="37"/>
        <v>0.12854502695516395</v>
      </c>
      <c r="AY155" s="15">
        <f t="shared" si="37"/>
        <v>2.8881427678748229E-4</v>
      </c>
      <c r="AZ155" s="15"/>
      <c r="BA155" s="14"/>
      <c r="BB155" s="15">
        <f>TDIST(ABS(INDEX(LINEST(BB18:BB145,$A18:$A145,1,TRUE),1,1)/INDEX(LINEST(BB18:BB145,$A18:$A145,1,TRUE),2,1)),INDEX(LINEST(BB18:BB145,$A18:$A145,1,TRUE),4,2),2)</f>
        <v>1.8009246415173139E-2</v>
      </c>
      <c r="BC155" s="15">
        <f t="shared" ref="BC155:BH155" si="38">TDIST(ABS(INDEX(LINEST(BC18:BC145,$A18:$A145,1,TRUE),1,1)/INDEX(LINEST(BC18:BC145,$A18:$A145,1,TRUE),2,1)),INDEX(LINEST(BC18:BC145,$A18:$A145,1,TRUE),4,2),2)</f>
        <v>7.7939617531909618E-6</v>
      </c>
      <c r="BD155" s="15">
        <f t="shared" si="38"/>
        <v>4.0542613542046586E-3</v>
      </c>
      <c r="BE155" s="15">
        <f t="shared" si="38"/>
        <v>7.2059974524679319E-5</v>
      </c>
      <c r="BF155" s="15">
        <f t="shared" si="38"/>
        <v>0.2384150131382502</v>
      </c>
      <c r="BG155" s="15">
        <f t="shared" si="38"/>
        <v>5.9467150737924301E-2</v>
      </c>
      <c r="BH155" s="15">
        <f t="shared" si="38"/>
        <v>8.9162937403136625E-9</v>
      </c>
      <c r="BJ155" t="s">
        <v>89</v>
      </c>
      <c r="BK155">
        <f>48-BK154</f>
        <v>16</v>
      </c>
    </row>
    <row r="156" spans="1:64" x14ac:dyDescent="0.3">
      <c r="BJ156" t="s">
        <v>90</v>
      </c>
      <c r="BK156">
        <v>2</v>
      </c>
      <c r="BL156" t="s">
        <v>91</v>
      </c>
    </row>
    <row r="157" spans="1:64" x14ac:dyDescent="0.3">
      <c r="A157" s="13" t="s">
        <v>203</v>
      </c>
    </row>
    <row r="158" spans="1:64" x14ac:dyDescent="0.3">
      <c r="A158" t="s">
        <v>86</v>
      </c>
      <c r="B158" s="14">
        <f>LINEST(B23:B145,$A23:$A145,1,FALSE)</f>
        <v>1.2755156002115289E-2</v>
      </c>
      <c r="C158" s="14"/>
      <c r="D158" s="14">
        <f>LINEST(D23:D145,$A23:$A145,1,FALSE)</f>
        <v>-4.6755491351846033E-4</v>
      </c>
      <c r="E158" s="14">
        <f t="shared" ref="E158:AY158" si="39">LINEST(E23:E145,$A23:$A145,1,FALSE)</f>
        <v>1.6709445254156424E-3</v>
      </c>
      <c r="F158" s="14">
        <f t="shared" si="39"/>
        <v>2.0339606093046653E-2</v>
      </c>
      <c r="G158" s="14">
        <f t="shared" si="39"/>
        <v>2.4501812178354482E-2</v>
      </c>
      <c r="H158" s="14">
        <f t="shared" si="39"/>
        <v>1.7643265274535344E-2</v>
      </c>
      <c r="I158" s="14">
        <f t="shared" si="39"/>
        <v>2.4735267183449205E-2</v>
      </c>
      <c r="J158" s="14">
        <f t="shared" si="39"/>
        <v>2.4521159278224201E-2</v>
      </c>
      <c r="K158" s="14">
        <f t="shared" si="39"/>
        <v>1.9251009273709877E-2</v>
      </c>
      <c r="L158" s="14">
        <f t="shared" si="39"/>
        <v>6.5767241490500535E-3</v>
      </c>
      <c r="M158" s="14">
        <f t="shared" si="39"/>
        <v>6.2188028014600613E-3</v>
      </c>
      <c r="N158" s="14">
        <f t="shared" si="39"/>
        <v>1.1019463182468952E-2</v>
      </c>
      <c r="O158" s="14">
        <f t="shared" si="39"/>
        <v>1.0231391314441968E-2</v>
      </c>
      <c r="P158" s="14">
        <f t="shared" si="39"/>
        <v>1.0231391314441967E-2</v>
      </c>
      <c r="Q158" s="14">
        <f t="shared" si="39"/>
        <v>6.3426242406263355E-3</v>
      </c>
      <c r="R158" s="14">
        <f t="shared" si="39"/>
        <v>3.6578916820368635E-3</v>
      </c>
      <c r="S158" s="14">
        <f t="shared" si="39"/>
        <v>5.4313758367620724E-3</v>
      </c>
      <c r="T158" s="14">
        <f t="shared" si="39"/>
        <v>2.5258283783260893E-2</v>
      </c>
      <c r="U158" s="14">
        <f t="shared" si="39"/>
        <v>2.0049399595000714E-2</v>
      </c>
      <c r="V158" s="14">
        <f t="shared" si="39"/>
        <v>2.5464007945209012E-2</v>
      </c>
      <c r="W158" s="14">
        <f t="shared" si="39"/>
        <v>1.8755078613715805E-2</v>
      </c>
      <c r="X158" s="14">
        <f t="shared" si="39"/>
        <v>1.7875430472972118E-2</v>
      </c>
      <c r="Y158" s="14">
        <f t="shared" si="39"/>
        <v>2.9201222736711784E-3</v>
      </c>
      <c r="Z158" s="14">
        <f t="shared" si="39"/>
        <v>5.6815983284106114E-4</v>
      </c>
      <c r="AA158" s="14">
        <f t="shared" si="39"/>
        <v>1.09014458732636E-2</v>
      </c>
      <c r="AB158" s="14">
        <f t="shared" si="39"/>
        <v>9.7206278778811123E-3</v>
      </c>
      <c r="AC158" s="14">
        <f t="shared" si="39"/>
        <v>1.2714914034386255E-2</v>
      </c>
      <c r="AD158" s="14">
        <f t="shared" si="39"/>
        <v>8.1128838787065845E-3</v>
      </c>
      <c r="AE158" s="14">
        <f t="shared" si="39"/>
        <v>2.3368717029317324E-2</v>
      </c>
      <c r="AF158" s="14">
        <f t="shared" si="39"/>
        <v>2.8240316776515204E-2</v>
      </c>
      <c r="AG158" s="14">
        <f t="shared" si="39"/>
        <v>1.7364022133082253E-2</v>
      </c>
      <c r="AH158" s="14">
        <f t="shared" si="39"/>
        <v>1.7680669667616829E-2</v>
      </c>
      <c r="AI158" s="14">
        <f t="shared" si="39"/>
        <v>1.825463363041881E-2</v>
      </c>
      <c r="AJ158" s="14">
        <f t="shared" si="39"/>
        <v>1.3345629490139429E-2</v>
      </c>
      <c r="AK158" s="14">
        <f t="shared" si="39"/>
        <v>3.5018250764210374E-4</v>
      </c>
      <c r="AL158" s="14">
        <f t="shared" si="39"/>
        <v>1.7913479769382568E-2</v>
      </c>
      <c r="AM158" s="14">
        <f t="shared" si="39"/>
        <v>1.4921773226193402E-2</v>
      </c>
      <c r="AN158" s="14">
        <f t="shared" si="39"/>
        <v>2.8336407372534868E-2</v>
      </c>
      <c r="AO158" s="14">
        <f t="shared" si="39"/>
        <v>8.3366653338664554E-3</v>
      </c>
      <c r="AP158" s="14">
        <f t="shared" si="39"/>
        <v>9.3781842101868951E-3</v>
      </c>
      <c r="AQ158" s="14">
        <f t="shared" si="39"/>
        <v>3.4869922998542555E-3</v>
      </c>
      <c r="AR158" s="14">
        <f t="shared" si="39"/>
        <v>9.9179682965523479E-3</v>
      </c>
      <c r="AS158" s="14">
        <f t="shared" si="39"/>
        <v>2.0040370948394837E-2</v>
      </c>
      <c r="AT158" s="14">
        <f t="shared" si="39"/>
        <v>1.2189962724587593E-2</v>
      </c>
      <c r="AU158" s="14">
        <f t="shared" si="39"/>
        <v>2.2810230746411118E-2</v>
      </c>
      <c r="AV158" s="14">
        <f t="shared" si="39"/>
        <v>1.0314583843881809E-2</v>
      </c>
      <c r="AW158" s="14">
        <f t="shared" si="39"/>
        <v>1.3577149785247199E-2</v>
      </c>
      <c r="AX158" s="14">
        <f t="shared" si="39"/>
        <v>9.4620216429557227E-3</v>
      </c>
      <c r="AY158" s="14">
        <f t="shared" si="39"/>
        <v>1.620061652758252E-2</v>
      </c>
      <c r="AZ158" s="14"/>
      <c r="BB158" s="14">
        <f>LINEST(BB23:BB145,$A23:$A145,1,FALSE)</f>
        <v>1.173506963197588E-2</v>
      </c>
      <c r="BC158" s="14">
        <f t="shared" ref="BC158:BH158" si="40">LINEST(BC23:BC145,$A23:$A145,1,FALSE)</f>
        <v>1.9003547235984616E-2</v>
      </c>
      <c r="BD158" s="14">
        <f t="shared" si="40"/>
        <v>1.1568963485797772E-2</v>
      </c>
      <c r="BE158" s="14">
        <f t="shared" si="40"/>
        <v>1.3528403862031406E-2</v>
      </c>
      <c r="BF158" s="14">
        <f t="shared" si="40"/>
        <v>6.4191378766307976E-3</v>
      </c>
      <c r="BG158" s="14">
        <f t="shared" si="40"/>
        <v>7.6129954249948232E-3</v>
      </c>
      <c r="BH158" s="14">
        <f t="shared" si="40"/>
        <v>1.9890011691664048E-2</v>
      </c>
      <c r="BJ158" t="s">
        <v>87</v>
      </c>
      <c r="BK158">
        <f>COUNTIF(C159:AY159,"&lt;0.05")</f>
        <v>35</v>
      </c>
    </row>
    <row r="159" spans="1:64" x14ac:dyDescent="0.3">
      <c r="A159" t="s">
        <v>88</v>
      </c>
      <c r="B159" s="15">
        <f>TDIST(ABS(INDEX(LINEST(B23:B145,$A23:$A145,1,TRUE),1,1)/INDEX(LINEST(B23:B145,$A23:$A145,1,TRUE),2,1)),INDEX(LINEST(B23:B145,$A23:$A145,1,TRUE),4,2),2)</f>
        <v>1.6365468385862373E-5</v>
      </c>
      <c r="C159" s="15"/>
      <c r="D159" s="15">
        <f>TDIST(ABS(INDEX(LINEST(D23:D145,$A23:$A145,1,TRUE),1,1)/INDEX(LINEST(D23:D145,$A23:$A145,1,TRUE),2,1)),INDEX(LINEST(D23:D145,$A23:$A145,1,TRUE),4,2),2)</f>
        <v>0.91676365484923572</v>
      </c>
      <c r="E159" s="15">
        <f t="shared" ref="E159:AY159" si="41">TDIST(ABS(INDEX(LINEST(E23:E145,$A23:$A145,1,TRUE),1,1)/INDEX(LINEST(E23:E145,$A23:$A145,1,TRUE),2,1)),INDEX(LINEST(E23:E145,$A23:$A145,1,TRUE),4,2),2)</f>
        <v>0.70253686145300498</v>
      </c>
      <c r="F159" s="15">
        <f t="shared" si="41"/>
        <v>2.1512448302790422E-7</v>
      </c>
      <c r="G159" s="15">
        <f t="shared" si="41"/>
        <v>2.1728347799553491E-10</v>
      </c>
      <c r="H159" s="15">
        <f t="shared" si="41"/>
        <v>3.5623968462887862E-5</v>
      </c>
      <c r="I159" s="15">
        <f t="shared" si="41"/>
        <v>1.334102671727932E-9</v>
      </c>
      <c r="J159" s="15">
        <f t="shared" si="41"/>
        <v>3.5473129235484671E-9</v>
      </c>
      <c r="K159" s="15">
        <f t="shared" si="41"/>
        <v>3.9878506181715584E-8</v>
      </c>
      <c r="L159" s="15">
        <f t="shared" si="41"/>
        <v>0.10854713139555555</v>
      </c>
      <c r="M159" s="15">
        <f t="shared" si="41"/>
        <v>0.24373361520567849</v>
      </c>
      <c r="N159" s="15">
        <f t="shared" si="41"/>
        <v>1.1776682492164445E-2</v>
      </c>
      <c r="O159" s="15">
        <f t="shared" si="41"/>
        <v>3.6303152827161907E-2</v>
      </c>
      <c r="P159" s="15">
        <f t="shared" si="41"/>
        <v>3.0139346275299118E-2</v>
      </c>
      <c r="Q159" s="15">
        <f t="shared" si="41"/>
        <v>0.19906259755290565</v>
      </c>
      <c r="R159" s="15">
        <f t="shared" si="41"/>
        <v>0.41708920693678619</v>
      </c>
      <c r="S159" s="15">
        <f t="shared" si="41"/>
        <v>0.19500032685072305</v>
      </c>
      <c r="T159" s="15">
        <f t="shared" si="41"/>
        <v>8.4452093462575756E-10</v>
      </c>
      <c r="U159" s="15">
        <f t="shared" si="41"/>
        <v>8.8597625388427075E-7</v>
      </c>
      <c r="V159" s="15">
        <f t="shared" si="41"/>
        <v>7.2453745974547363E-9</v>
      </c>
      <c r="W159" s="15">
        <f t="shared" si="41"/>
        <v>1.2764627838718459E-4</v>
      </c>
      <c r="X159" s="15">
        <f t="shared" si="41"/>
        <v>3.3891183370542846E-3</v>
      </c>
      <c r="Y159" s="15">
        <f t="shared" si="41"/>
        <v>0.54082689345615986</v>
      </c>
      <c r="Z159" s="15">
        <f t="shared" si="41"/>
        <v>0.8985516009410226</v>
      </c>
      <c r="AA159" s="15">
        <f t="shared" si="41"/>
        <v>4.8471192883564419E-2</v>
      </c>
      <c r="AB159" s="15">
        <f t="shared" si="41"/>
        <v>1.5759948161705225E-2</v>
      </c>
      <c r="AC159" s="15">
        <f t="shared" si="41"/>
        <v>4.2444724076463165E-2</v>
      </c>
      <c r="AD159" s="15">
        <f t="shared" si="41"/>
        <v>0.10204094933911666</v>
      </c>
      <c r="AE159" s="15">
        <f t="shared" si="41"/>
        <v>5.0531386341004891E-8</v>
      </c>
      <c r="AF159" s="15">
        <f t="shared" si="41"/>
        <v>1.4437121558842611E-11</v>
      </c>
      <c r="AG159" s="15">
        <f t="shared" si="41"/>
        <v>3.5030118849941118E-6</v>
      </c>
      <c r="AH159" s="15">
        <f t="shared" si="41"/>
        <v>5.7081469807715793E-5</v>
      </c>
      <c r="AI159" s="15">
        <f t="shared" si="41"/>
        <v>3.1218193318437896E-5</v>
      </c>
      <c r="AJ159" s="15">
        <f t="shared" si="41"/>
        <v>3.1166028974395992E-3</v>
      </c>
      <c r="AK159" s="15">
        <f t="shared" si="41"/>
        <v>0.93987524019566338</v>
      </c>
      <c r="AL159" s="15">
        <f t="shared" si="41"/>
        <v>5.412040433428794E-6</v>
      </c>
      <c r="AM159" s="15">
        <f t="shared" si="41"/>
        <v>3.5254509389610617E-4</v>
      </c>
      <c r="AN159" s="15">
        <f t="shared" si="41"/>
        <v>3.1026694070789323E-12</v>
      </c>
      <c r="AO159" s="15">
        <f t="shared" si="41"/>
        <v>3.9877169414952639E-2</v>
      </c>
      <c r="AP159" s="15">
        <f t="shared" si="41"/>
        <v>9.0844941867709764E-2</v>
      </c>
      <c r="AQ159" s="15">
        <f t="shared" si="41"/>
        <v>0.43682440844499337</v>
      </c>
      <c r="AR159" s="15">
        <f t="shared" si="41"/>
        <v>1.4821477549435847E-2</v>
      </c>
      <c r="AS159" s="15">
        <f t="shared" si="41"/>
        <v>3.2456038839068755E-6</v>
      </c>
      <c r="AT159" s="15">
        <f t="shared" si="41"/>
        <v>2.614045286864632E-3</v>
      </c>
      <c r="AU159" s="15">
        <f t="shared" si="41"/>
        <v>3.5200596752172007E-7</v>
      </c>
      <c r="AV159" s="15">
        <f t="shared" si="41"/>
        <v>7.679734517598547E-3</v>
      </c>
      <c r="AW159" s="15">
        <f t="shared" si="41"/>
        <v>1.2364111226494296E-2</v>
      </c>
      <c r="AX159" s="15">
        <f t="shared" si="41"/>
        <v>2.8820205295343952E-2</v>
      </c>
      <c r="AY159" s="15">
        <f t="shared" si="41"/>
        <v>1.085371673089172E-3</v>
      </c>
      <c r="AZ159" s="15"/>
      <c r="BB159" s="15">
        <f>TDIST(ABS(INDEX(LINEST(BB23:BB145,$A23:$A145,1,TRUE),1,1)/INDEX(LINEST(BB23:BB145,$A23:$A145,1,TRUE),2,1)),INDEX(LINEST(BB23:BB145,$A23:$A145,1,TRUE),4,2),2)</f>
        <v>1.4397955292381829E-2</v>
      </c>
      <c r="BC159" s="15">
        <f t="shared" ref="BC159:BH159" si="42">TDIST(ABS(INDEX(LINEST(BC23:BC145,$A23:$A145,1,TRUE),1,1)/INDEX(LINEST(BC23:BC145,$A23:$A145,1,TRUE),2,1)),INDEX(LINEST(BC23:BC145,$A23:$A145,1,TRUE),4,2),2)</f>
        <v>1.742209006502412E-6</v>
      </c>
      <c r="BD159" s="15">
        <f t="shared" si="42"/>
        <v>2.246875906142172E-2</v>
      </c>
      <c r="BE159" s="15">
        <f t="shared" si="42"/>
        <v>5.8823851058091884E-4</v>
      </c>
      <c r="BF159" s="15">
        <f t="shared" si="42"/>
        <v>9.8943493016904471E-2</v>
      </c>
      <c r="BG159" s="15">
        <f t="shared" si="42"/>
        <v>6.5275634587715764E-2</v>
      </c>
      <c r="BH159" s="15">
        <f t="shared" si="42"/>
        <v>4.0701511497521453E-8</v>
      </c>
      <c r="BJ159" t="s">
        <v>89</v>
      </c>
      <c r="BK159">
        <f>48-BK158</f>
        <v>13</v>
      </c>
    </row>
    <row r="160" spans="1:64" x14ac:dyDescent="0.3">
      <c r="BJ160" t="s">
        <v>90</v>
      </c>
      <c r="BK160">
        <v>2</v>
      </c>
      <c r="BL160" t="s">
        <v>91</v>
      </c>
    </row>
    <row r="161" spans="1:64" x14ac:dyDescent="0.3">
      <c r="A161" s="13" t="s">
        <v>204</v>
      </c>
    </row>
    <row r="162" spans="1:64" x14ac:dyDescent="0.3">
      <c r="A162" t="s">
        <v>86</v>
      </c>
      <c r="B162" s="14">
        <f>LINEST(B82:B145,$A82:$A145,1,FALSE)</f>
        <v>3.4714514652014652E-2</v>
      </c>
      <c r="C162" s="14">
        <f t="shared" ref="C162:AY162" si="43">LINEST(C82:C145,$A82:$A145,1,FALSE)</f>
        <v>6.1691849816849803E-2</v>
      </c>
      <c r="D162" s="14">
        <f t="shared" si="43"/>
        <v>3.0425824175824172E-2</v>
      </c>
      <c r="E162" s="14">
        <f t="shared" si="43"/>
        <v>2.5162545787545787E-2</v>
      </c>
      <c r="F162" s="14">
        <f t="shared" si="43"/>
        <v>4.6146978021978001E-2</v>
      </c>
      <c r="G162" s="14">
        <f t="shared" si="43"/>
        <v>4.0592948717948711E-2</v>
      </c>
      <c r="H162" s="14">
        <f t="shared" si="43"/>
        <v>4.5526556776556773E-2</v>
      </c>
      <c r="I162" s="14">
        <f t="shared" si="43"/>
        <v>4.7676282051282041E-2</v>
      </c>
      <c r="J162" s="14">
        <f t="shared" si="43"/>
        <v>5.2513736263736274E-2</v>
      </c>
      <c r="K162" s="14">
        <f t="shared" si="43"/>
        <v>3.9848901098901095E-2</v>
      </c>
      <c r="L162" s="14">
        <f t="shared" si="43"/>
        <v>3.0945512820512819E-2</v>
      </c>
      <c r="M162" s="14">
        <f t="shared" si="43"/>
        <v>2.5821886446886443E-2</v>
      </c>
      <c r="N162" s="14">
        <f t="shared" si="43"/>
        <v>3.2882326007326018E-2</v>
      </c>
      <c r="O162" s="14">
        <f t="shared" si="43"/>
        <v>2.3191391941391942E-2</v>
      </c>
      <c r="P162" s="14">
        <f t="shared" si="43"/>
        <v>2.5293040293040289E-2</v>
      </c>
      <c r="Q162" s="14">
        <f t="shared" si="43"/>
        <v>3.038690476190474E-2</v>
      </c>
      <c r="R162" s="14">
        <f t="shared" si="43"/>
        <v>2.9949633699633698E-2</v>
      </c>
      <c r="S162" s="14">
        <f t="shared" si="43"/>
        <v>3.101419413919413E-2</v>
      </c>
      <c r="T162" s="14">
        <f t="shared" si="43"/>
        <v>5.1488095238095229E-2</v>
      </c>
      <c r="U162" s="14">
        <f t="shared" si="43"/>
        <v>4.2337454212454211E-2</v>
      </c>
      <c r="V162" s="14">
        <f t="shared" si="43"/>
        <v>5.0929487179487185E-2</v>
      </c>
      <c r="W162" s="14">
        <f t="shared" si="43"/>
        <v>3.4752747252747254E-2</v>
      </c>
      <c r="X162" s="14">
        <f t="shared" si="43"/>
        <v>3.8369963369963359E-2</v>
      </c>
      <c r="Y162" s="14">
        <f t="shared" si="43"/>
        <v>1.9356684981684982E-2</v>
      </c>
      <c r="Z162" s="14">
        <f t="shared" si="43"/>
        <v>3.1646062271062279E-2</v>
      </c>
      <c r="AA162" s="14">
        <f t="shared" si="43"/>
        <v>3.2197802197802175E-2</v>
      </c>
      <c r="AB162" s="14">
        <f t="shared" si="43"/>
        <v>3.3910256410256405E-2</v>
      </c>
      <c r="AC162" s="14">
        <f t="shared" si="43"/>
        <v>2.5892857142857138E-2</v>
      </c>
      <c r="AD162" s="14">
        <f t="shared" si="43"/>
        <v>3.6591117216117214E-2</v>
      </c>
      <c r="AE162" s="14">
        <f t="shared" si="43"/>
        <v>4.858516483516484E-2</v>
      </c>
      <c r="AF162" s="14">
        <f t="shared" si="43"/>
        <v>4.9814560439560431E-2</v>
      </c>
      <c r="AG162" s="14">
        <f t="shared" si="43"/>
        <v>4.6710164835164845E-2</v>
      </c>
      <c r="AH162" s="14">
        <f t="shared" si="43"/>
        <v>3.4496336996336995E-2</v>
      </c>
      <c r="AI162" s="14">
        <f t="shared" si="43"/>
        <v>4.0721153846153831E-2</v>
      </c>
      <c r="AJ162" s="14">
        <f t="shared" si="43"/>
        <v>3.4814560439560438E-2</v>
      </c>
      <c r="AK162" s="14">
        <f t="shared" si="43"/>
        <v>2.5471611721611734E-2</v>
      </c>
      <c r="AL162" s="14">
        <f t="shared" si="43"/>
        <v>2.5352564102564135E-2</v>
      </c>
      <c r="AM162" s="14">
        <f t="shared" si="43"/>
        <v>3.7309981684981681E-2</v>
      </c>
      <c r="AN162" s="14">
        <f t="shared" si="43"/>
        <v>5.2504578754578757E-2</v>
      </c>
      <c r="AO162" s="14">
        <f t="shared" si="43"/>
        <v>3.2097069597069594E-2</v>
      </c>
      <c r="AP162" s="14">
        <f t="shared" si="43"/>
        <v>3.0883699633699628E-2</v>
      </c>
      <c r="AQ162" s="14">
        <f t="shared" si="43"/>
        <v>2.9542124542124546E-2</v>
      </c>
      <c r="AR162" s="14">
        <f t="shared" si="43"/>
        <v>3.6346153846153861E-2</v>
      </c>
      <c r="AS162" s="14">
        <f t="shared" si="43"/>
        <v>3.7055860805860812E-2</v>
      </c>
      <c r="AT162" s="14">
        <f t="shared" si="43"/>
        <v>3.5929487179487178E-2</v>
      </c>
      <c r="AU162" s="14">
        <f t="shared" si="43"/>
        <v>4.7678571428571417E-2</v>
      </c>
      <c r="AV162" s="14">
        <f t="shared" si="43"/>
        <v>2.3770604395604394E-2</v>
      </c>
      <c r="AW162" s="14">
        <f t="shared" si="43"/>
        <v>3.6021062271062276E-2</v>
      </c>
      <c r="AX162" s="14">
        <f t="shared" si="43"/>
        <v>3.4400183150183145E-2</v>
      </c>
      <c r="AY162" s="14">
        <f t="shared" si="43"/>
        <v>4.1243131868131867E-2</v>
      </c>
      <c r="AZ162" s="14"/>
      <c r="BA162" s="14">
        <f>LINEST(BA82:BA145,$A82:$A145,1,FALSE)</f>
        <v>6.1691849816849803E-2</v>
      </c>
      <c r="BB162" s="14">
        <f>LINEST(BB82:BB145,$A82:$A145,1,FALSE)</f>
        <v>2.9880070473299158E-2</v>
      </c>
      <c r="BC162" s="14">
        <f t="shared" ref="BC162:BH162" si="44">LINEST(BC82:BC145,$A82:$A145,1,FALSE)</f>
        <v>4.263205545455858E-2</v>
      </c>
      <c r="BD162" s="14">
        <f t="shared" si="44"/>
        <v>3.3664716531592691E-2</v>
      </c>
      <c r="BE162" s="14">
        <f t="shared" si="44"/>
        <v>2.7462768130389916E-2</v>
      </c>
      <c r="BF162" s="14">
        <f t="shared" si="44"/>
        <v>3.1868895767939331E-2</v>
      </c>
      <c r="BG162" s="14">
        <f t="shared" si="44"/>
        <v>3.3349814429120099E-2</v>
      </c>
      <c r="BH162" s="14">
        <f t="shared" si="44"/>
        <v>4.1939694412183391E-2</v>
      </c>
      <c r="BJ162" t="s">
        <v>87</v>
      </c>
      <c r="BK162">
        <f>COUNTIF(C163:AY163,"&lt;0.05")</f>
        <v>45</v>
      </c>
    </row>
    <row r="163" spans="1:64" x14ac:dyDescent="0.3">
      <c r="A163" t="s">
        <v>88</v>
      </c>
      <c r="B163" s="15">
        <f>TDIST(ABS(INDEX(LINEST(B82:B145,$A82:$A145,1,TRUE),1,1)/INDEX(LINEST(B82:B145,$A82:$A145,1,TRUE),2,1)),INDEX(LINEST(B82:B145,$A82:$A145,1,TRUE),4,2),2)</f>
        <v>4.6382112536684213E-5</v>
      </c>
      <c r="C163" s="15">
        <f t="shared" ref="C163:AY163" si="45">TDIST(ABS(INDEX(LINEST(C82:C145,$A82:$A145,1,TRUE),1,1)/INDEX(LINEST(C82:C145,$A82:$A145,1,TRUE),2,1)),INDEX(LINEST(C82:C145,$A82:$A145,1,TRUE),4,2),2)</f>
        <v>4.155349128317735E-4</v>
      </c>
      <c r="D163" s="15">
        <f t="shared" si="45"/>
        <v>9.4783093351925186E-3</v>
      </c>
      <c r="E163" s="15">
        <f t="shared" si="45"/>
        <v>3.5016571688754744E-2</v>
      </c>
      <c r="F163" s="15">
        <f t="shared" si="45"/>
        <v>1.4826425070817637E-5</v>
      </c>
      <c r="G163" s="15">
        <f t="shared" si="45"/>
        <v>1.04035687376719E-4</v>
      </c>
      <c r="H163" s="15">
        <f t="shared" si="45"/>
        <v>1.4332641006772873E-4</v>
      </c>
      <c r="I163" s="15">
        <f t="shared" si="45"/>
        <v>8.4085910873131691E-6</v>
      </c>
      <c r="J163" s="15">
        <f t="shared" si="45"/>
        <v>1.6057905501632258E-6</v>
      </c>
      <c r="K163" s="15">
        <f t="shared" si="45"/>
        <v>1.6156580789365507E-5</v>
      </c>
      <c r="L163" s="15">
        <f t="shared" si="45"/>
        <v>4.8929864819069104E-3</v>
      </c>
      <c r="M163" s="15">
        <f t="shared" si="45"/>
        <v>7.680328859992902E-2</v>
      </c>
      <c r="N163" s="15">
        <f t="shared" si="45"/>
        <v>6.8271540221866711E-3</v>
      </c>
      <c r="O163" s="15">
        <f t="shared" si="45"/>
        <v>8.3143148796712321E-2</v>
      </c>
      <c r="P163" s="15">
        <f t="shared" si="45"/>
        <v>4.9703641403016592E-2</v>
      </c>
      <c r="Q163" s="15">
        <f t="shared" si="45"/>
        <v>2.4072659282573877E-2</v>
      </c>
      <c r="R163" s="15">
        <f t="shared" si="45"/>
        <v>1.6632783307051938E-2</v>
      </c>
      <c r="S163" s="15">
        <f t="shared" si="45"/>
        <v>4.6819374849296613E-3</v>
      </c>
      <c r="T163" s="15">
        <f t="shared" si="45"/>
        <v>2.807817808069346E-6</v>
      </c>
      <c r="U163" s="15">
        <f t="shared" si="45"/>
        <v>7.9779098538451727E-5</v>
      </c>
      <c r="V163" s="15">
        <f t="shared" si="45"/>
        <v>2.0837669839584784E-5</v>
      </c>
      <c r="W163" s="15">
        <f t="shared" si="45"/>
        <v>8.8583792072208997E-3</v>
      </c>
      <c r="X163" s="15">
        <f t="shared" si="45"/>
        <v>2.1217518503902699E-2</v>
      </c>
      <c r="Y163" s="15">
        <f t="shared" si="45"/>
        <v>0.13714581185503991</v>
      </c>
      <c r="Z163" s="15">
        <f t="shared" si="45"/>
        <v>6.9778739853970356E-3</v>
      </c>
      <c r="AA163" s="15">
        <f t="shared" si="45"/>
        <v>3.7290916508687058E-2</v>
      </c>
      <c r="AB163" s="15">
        <f t="shared" si="45"/>
        <v>2.1214636926843379E-3</v>
      </c>
      <c r="AC163" s="15">
        <f t="shared" si="45"/>
        <v>0.12557570345050115</v>
      </c>
      <c r="AD163" s="15">
        <f t="shared" si="45"/>
        <v>9.3673090958576628E-3</v>
      </c>
      <c r="AE163" s="15">
        <f t="shared" si="45"/>
        <v>2.931075645038445E-5</v>
      </c>
      <c r="AF163" s="15">
        <f t="shared" si="45"/>
        <v>3.5411677759567057E-6</v>
      </c>
      <c r="AG163" s="15">
        <f t="shared" si="45"/>
        <v>8.5282682153727078E-6</v>
      </c>
      <c r="AH163" s="15">
        <f t="shared" si="45"/>
        <v>4.6410260873033671E-3</v>
      </c>
      <c r="AI163" s="15">
        <f t="shared" si="45"/>
        <v>5.665852849675889E-4</v>
      </c>
      <c r="AJ163" s="15">
        <f t="shared" si="45"/>
        <v>5.2653226954449267E-3</v>
      </c>
      <c r="AK163" s="15">
        <f t="shared" si="45"/>
        <v>4.2933081413578489E-2</v>
      </c>
      <c r="AL163" s="15">
        <f t="shared" si="45"/>
        <v>2.2543855354599806E-2</v>
      </c>
      <c r="AM163" s="15">
        <f t="shared" si="45"/>
        <v>9.4375184240821734E-4</v>
      </c>
      <c r="AN163" s="15">
        <f t="shared" si="45"/>
        <v>7.8349757130420084E-7</v>
      </c>
      <c r="AO163" s="15">
        <f t="shared" si="45"/>
        <v>3.6311796387248768E-3</v>
      </c>
      <c r="AP163" s="15">
        <f t="shared" si="45"/>
        <v>4.5709056486245216E-2</v>
      </c>
      <c r="AQ163" s="15">
        <f t="shared" si="45"/>
        <v>1.6051540659054005E-2</v>
      </c>
      <c r="AR163" s="15">
        <f t="shared" si="45"/>
        <v>9.9387082866514345E-4</v>
      </c>
      <c r="AS163" s="15">
        <f t="shared" si="45"/>
        <v>1.5221936669557374E-3</v>
      </c>
      <c r="AT163" s="15">
        <f t="shared" si="45"/>
        <v>1.0537714478702292E-3</v>
      </c>
      <c r="AU163" s="15">
        <f t="shared" si="45"/>
        <v>8.7973296757941103E-5</v>
      </c>
      <c r="AV163" s="15">
        <f t="shared" si="45"/>
        <v>3.0144958279646271E-2</v>
      </c>
      <c r="AW163" s="15">
        <f t="shared" si="45"/>
        <v>1.5647913586959657E-2</v>
      </c>
      <c r="AX163" s="15">
        <f t="shared" si="45"/>
        <v>4.1170338525710667E-3</v>
      </c>
      <c r="AY163" s="15">
        <f t="shared" si="45"/>
        <v>3.3037643074500006E-3</v>
      </c>
      <c r="AZ163" s="15"/>
      <c r="BA163" s="15">
        <f>TDIST(ABS(INDEX(LINEST(BA82:BA145,$A82:$A145,1,TRUE),1,1)/INDEX(LINEST(BA82:BA145,$A82:$A145,1,TRUE),2,1)),INDEX(LINEST(BA82:BA145,$A82:$A145,1,TRUE),4,2),2)</f>
        <v>4.155349128317735E-4</v>
      </c>
      <c r="BB163" s="15">
        <f>TDIST(ABS(INDEX(LINEST(BB82:BB145,$A82:$A145,1,TRUE),1,1)/INDEX(LINEST(BB82:BB145,$A82:$A145,1,TRUE),2,1)),INDEX(LINEST(BB82:BB145,$A82:$A145,1,TRUE),4,2),2)</f>
        <v>2.4373408228270138E-2</v>
      </c>
      <c r="BC163" s="15">
        <f t="shared" ref="BC163:BH163" si="46">TDIST(ABS(INDEX(LINEST(BC82:BC145,$A82:$A145,1,TRUE),1,1)/INDEX(LINEST(BC82:BC145,$A82:$A145,1,TRUE),2,1)),INDEX(LINEST(BC82:BC145,$A82:$A145,1,TRUE),4,2),2)</f>
        <v>7.4986415930560952E-5</v>
      </c>
      <c r="BD163" s="15">
        <f t="shared" si="46"/>
        <v>1.8791761553045391E-2</v>
      </c>
      <c r="BE163" s="15">
        <f t="shared" si="46"/>
        <v>1.3536517498281626E-2</v>
      </c>
      <c r="BF163" s="15">
        <f t="shared" si="46"/>
        <v>2.3182157438715713E-3</v>
      </c>
      <c r="BG163" s="15">
        <f t="shared" si="46"/>
        <v>3.175810711394634E-3</v>
      </c>
      <c r="BH163" s="15">
        <f t="shared" si="46"/>
        <v>2.4521110991846371E-5</v>
      </c>
      <c r="BJ163" t="s">
        <v>89</v>
      </c>
      <c r="BK163">
        <f>49-BK162</f>
        <v>4</v>
      </c>
    </row>
    <row r="164" spans="1:64" x14ac:dyDescent="0.3">
      <c r="BJ164" t="s">
        <v>90</v>
      </c>
      <c r="BK164">
        <v>1</v>
      </c>
      <c r="BL164" t="s">
        <v>73</v>
      </c>
    </row>
    <row r="166" spans="1:64" x14ac:dyDescent="0.3">
      <c r="A166" s="11" t="s">
        <v>92</v>
      </c>
    </row>
    <row r="167" spans="1:64" x14ac:dyDescent="0.3">
      <c r="A167" s="13" t="s">
        <v>201</v>
      </c>
      <c r="B167">
        <f>B150*($A$145-$A$17)</f>
        <v>1.6535169946332722</v>
      </c>
      <c r="D167">
        <f>D150*($A$145-$A$17)</f>
        <v>-0.19449016100178892</v>
      </c>
      <c r="E167">
        <f t="shared" ref="E167:AY167" si="47">E150*($A$145-$A$17)</f>
        <v>8.5652951699463409E-2</v>
      </c>
      <c r="F167">
        <f t="shared" si="47"/>
        <v>2.4479427549194988</v>
      </c>
      <c r="G167">
        <f t="shared" si="47"/>
        <v>3.0963864042933795</v>
      </c>
      <c r="H167">
        <f t="shared" si="47"/>
        <v>2.2440071556350611</v>
      </c>
      <c r="I167">
        <f t="shared" si="47"/>
        <v>2.9471914132379253</v>
      </c>
      <c r="J167">
        <f t="shared" si="47"/>
        <v>2.7308765652951696</v>
      </c>
      <c r="K167">
        <f t="shared" si="47"/>
        <v>2.1728801431127009</v>
      </c>
      <c r="L167">
        <f t="shared" si="47"/>
        <v>0.58611806797853294</v>
      </c>
      <c r="M167">
        <f t="shared" si="47"/>
        <v>0.93381037567083958</v>
      </c>
      <c r="N167">
        <f t="shared" si="47"/>
        <v>1.5203577817531304</v>
      </c>
      <c r="O167">
        <f t="shared" si="47"/>
        <v>1.211377459749553</v>
      </c>
      <c r="P167">
        <f t="shared" si="47"/>
        <v>1.0963148479427545</v>
      </c>
      <c r="Q167">
        <f t="shared" si="47"/>
        <v>0.93910554561717285</v>
      </c>
      <c r="R167">
        <f t="shared" si="47"/>
        <v>0.21066189624329165</v>
      </c>
      <c r="S167">
        <f t="shared" si="47"/>
        <v>0.56100178890876529</v>
      </c>
      <c r="T167">
        <f t="shared" si="47"/>
        <v>3.0140250447227181</v>
      </c>
      <c r="U167">
        <f t="shared" si="47"/>
        <v>2.2186762075134157</v>
      </c>
      <c r="V167">
        <f t="shared" si="47"/>
        <v>3.1017531305903394</v>
      </c>
      <c r="W167">
        <f t="shared" si="47"/>
        <v>2.3710196779964208</v>
      </c>
      <c r="X167">
        <f t="shared" si="47"/>
        <v>2.4518067978533091</v>
      </c>
      <c r="Y167">
        <f t="shared" si="47"/>
        <v>0.26089445438282682</v>
      </c>
      <c r="Z167">
        <f t="shared" si="47"/>
        <v>-3.5277280858675999E-2</v>
      </c>
      <c r="AA167">
        <f t="shared" si="47"/>
        <v>1.9062611806797858</v>
      </c>
      <c r="AB167">
        <f t="shared" si="47"/>
        <v>0.87935599284436483</v>
      </c>
      <c r="AC167">
        <f t="shared" si="47"/>
        <v>2.3087656529516987</v>
      </c>
      <c r="AD167">
        <f t="shared" si="47"/>
        <v>1.3454740608228994</v>
      </c>
      <c r="AE167">
        <f t="shared" si="47"/>
        <v>2.8108050089445435</v>
      </c>
      <c r="AF167">
        <f t="shared" si="47"/>
        <v>3.2747048300536652</v>
      </c>
      <c r="AG167">
        <f t="shared" si="47"/>
        <v>2.0841502683363142</v>
      </c>
      <c r="AH167">
        <f t="shared" si="47"/>
        <v>2.3080500894454383</v>
      </c>
      <c r="AI167">
        <f t="shared" si="47"/>
        <v>2.0696958855098382</v>
      </c>
      <c r="AJ167">
        <f t="shared" si="47"/>
        <v>1.397137745974955</v>
      </c>
      <c r="AK167">
        <f t="shared" si="47"/>
        <v>0.10948121645796044</v>
      </c>
      <c r="AL167">
        <f t="shared" si="47"/>
        <v>2.5692307692307699</v>
      </c>
      <c r="AM167">
        <f t="shared" si="47"/>
        <v>1.6072271914132379</v>
      </c>
      <c r="AN167">
        <f t="shared" si="47"/>
        <v>3.3400357781753125</v>
      </c>
      <c r="AO167">
        <f t="shared" si="47"/>
        <v>0.72042933810375653</v>
      </c>
      <c r="AP167">
        <f t="shared" si="47"/>
        <v>1.713416815742395</v>
      </c>
      <c r="AQ167">
        <f t="shared" si="47"/>
        <v>0.16737030411449036</v>
      </c>
      <c r="AR167">
        <f t="shared" si="47"/>
        <v>1.3045438282647577</v>
      </c>
      <c r="AS167">
        <f t="shared" si="47"/>
        <v>2.7269409660107335</v>
      </c>
      <c r="AT167">
        <f t="shared" si="47"/>
        <v>1.1381037567084078</v>
      </c>
      <c r="AU167">
        <f t="shared" si="47"/>
        <v>2.7300894454382818</v>
      </c>
      <c r="AV167">
        <f t="shared" si="47"/>
        <v>1.5836851520572461</v>
      </c>
      <c r="AW167">
        <f t="shared" si="47"/>
        <v>1.7052593917710204</v>
      </c>
      <c r="AX167">
        <f t="shared" si="47"/>
        <v>0.80314847942754908</v>
      </c>
      <c r="AY167">
        <f t="shared" si="47"/>
        <v>2.2486583184257585</v>
      </c>
    </row>
    <row r="168" spans="1:64" x14ac:dyDescent="0.3">
      <c r="A168" s="13" t="s">
        <v>202</v>
      </c>
      <c r="B168">
        <f>B154*($A$145-$A$18)</f>
        <v>1.5887863372093023</v>
      </c>
      <c r="D168">
        <f>D154*($A$145-$A$18)</f>
        <v>-0.22434593023255828</v>
      </c>
      <c r="E168">
        <f t="shared" ref="E168:AY168" si="48">E154*($A$145-$A$18)</f>
        <v>3.7427325581396737E-3</v>
      </c>
      <c r="F168">
        <f t="shared" si="48"/>
        <v>2.4167514534883723</v>
      </c>
      <c r="G168">
        <f t="shared" si="48"/>
        <v>3.0755450581395349</v>
      </c>
      <c r="H168">
        <f t="shared" si="48"/>
        <v>2.2001453488372094</v>
      </c>
      <c r="I168">
        <f t="shared" si="48"/>
        <v>2.9287790697674412</v>
      </c>
      <c r="J168">
        <f t="shared" si="48"/>
        <v>2.7253633720930237</v>
      </c>
      <c r="K168">
        <f t="shared" si="48"/>
        <v>2.1572674418604652</v>
      </c>
      <c r="L168">
        <f t="shared" si="48"/>
        <v>0.57939680232558144</v>
      </c>
      <c r="M168">
        <f t="shared" si="48"/>
        <v>0.83928052325581315</v>
      </c>
      <c r="N168">
        <f t="shared" si="48"/>
        <v>1.4933502906976743</v>
      </c>
      <c r="O168">
        <f t="shared" si="48"/>
        <v>1.1077398255813948</v>
      </c>
      <c r="P168">
        <f t="shared" si="48"/>
        <v>1.0104287790697675</v>
      </c>
      <c r="Q168">
        <f t="shared" si="48"/>
        <v>0.87561773255813902</v>
      </c>
      <c r="R168">
        <f t="shared" si="48"/>
        <v>0.14404069767441857</v>
      </c>
      <c r="S168">
        <f t="shared" si="48"/>
        <v>0.50592296511627921</v>
      </c>
      <c r="T168">
        <f t="shared" si="48"/>
        <v>2.9966206395348838</v>
      </c>
      <c r="U168">
        <f t="shared" si="48"/>
        <v>2.1955668604651164</v>
      </c>
      <c r="V168">
        <f t="shared" si="48"/>
        <v>3.0695130813953493</v>
      </c>
      <c r="W168">
        <f t="shared" si="48"/>
        <v>2.2736918604651164</v>
      </c>
      <c r="X168">
        <f t="shared" si="48"/>
        <v>2.3741642441860469</v>
      </c>
      <c r="Y168">
        <f t="shared" si="48"/>
        <v>0.1829215116279046</v>
      </c>
      <c r="Z168">
        <f t="shared" si="48"/>
        <v>-8.5392441860464352E-2</v>
      </c>
      <c r="AA168">
        <f t="shared" si="48"/>
        <v>1.8361191860465116</v>
      </c>
      <c r="AB168">
        <f t="shared" si="48"/>
        <v>0.88473837209302353</v>
      </c>
      <c r="AC168">
        <f t="shared" si="48"/>
        <v>2.1537790697674422</v>
      </c>
      <c r="AD168">
        <f t="shared" si="48"/>
        <v>1.2712209302325586</v>
      </c>
      <c r="AE168">
        <f t="shared" si="48"/>
        <v>2.7806686046511646</v>
      </c>
      <c r="AF168">
        <f t="shared" si="48"/>
        <v>3.2664244186046512</v>
      </c>
      <c r="AG168">
        <f t="shared" si="48"/>
        <v>2.0143895348837213</v>
      </c>
      <c r="AH168">
        <f t="shared" si="48"/>
        <v>2.2558866279069765</v>
      </c>
      <c r="AI168">
        <f t="shared" si="48"/>
        <v>2.0257994186046511</v>
      </c>
      <c r="AJ168">
        <f t="shared" si="48"/>
        <v>1.3382267441860469</v>
      </c>
      <c r="AK168">
        <f t="shared" si="48"/>
        <v>1.4207848837209292E-2</v>
      </c>
      <c r="AL168">
        <f t="shared" si="48"/>
        <v>2.4632630813953504</v>
      </c>
      <c r="AM168">
        <f t="shared" si="48"/>
        <v>1.5725654069767447</v>
      </c>
      <c r="AN168">
        <f t="shared" si="48"/>
        <v>3.3450218023255824</v>
      </c>
      <c r="AO168">
        <f t="shared" si="48"/>
        <v>0.74182412790697683</v>
      </c>
      <c r="AP168">
        <f t="shared" si="48"/>
        <v>1.6074854651162782</v>
      </c>
      <c r="AQ168">
        <f t="shared" si="48"/>
        <v>0.1226017441860469</v>
      </c>
      <c r="AR168">
        <f t="shared" si="48"/>
        <v>1.1918968023255816</v>
      </c>
      <c r="AS168">
        <f t="shared" si="48"/>
        <v>2.660574127906977</v>
      </c>
      <c r="AT168">
        <f t="shared" si="48"/>
        <v>1.1340116279069765</v>
      </c>
      <c r="AU168">
        <f t="shared" si="48"/>
        <v>2.6794331395348836</v>
      </c>
      <c r="AV168">
        <f t="shared" si="48"/>
        <v>1.500763081395349</v>
      </c>
      <c r="AW168">
        <f t="shared" si="48"/>
        <v>1.6295058139534893</v>
      </c>
      <c r="AX168">
        <f t="shared" si="48"/>
        <v>0.79473110465116292</v>
      </c>
      <c r="AY168">
        <f t="shared" si="48"/>
        <v>2.1735101744186052</v>
      </c>
    </row>
  </sheetData>
  <sortState xmlns:xlrd2="http://schemas.microsoft.com/office/spreadsheetml/2017/richdata2" columnSort="1" ref="C5:AY19">
    <sortCondition ref="C5:AY5"/>
  </sortState>
  <conditionalFormatting sqref="B151:AZ151 B159:AZ159">
    <cfRule type="cellIs" dxfId="3" priority="16" operator="lessThanOrEqual">
      <formula>0.05</formula>
    </cfRule>
  </conditionalFormatting>
  <conditionalFormatting sqref="B155:AZ155">
    <cfRule type="cellIs" dxfId="2" priority="7" operator="lessThanOrEqual">
      <formula>0.05</formula>
    </cfRule>
  </conditionalFormatting>
  <conditionalFormatting sqref="BB151:BH151 BB159:BH159 B163:BH163">
    <cfRule type="cellIs" dxfId="1" priority="15" operator="lessThanOrEqual">
      <formula>0.05</formula>
    </cfRule>
  </conditionalFormatting>
  <conditionalFormatting sqref="BB155:BH155">
    <cfRule type="cellIs" dxfId="0" priority="4" operator="lessThanOrEqual">
      <formula>0.05</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67A7E-497A-4AC4-A5A6-F85FE940C7A3}">
  <dimension ref="A1:S61"/>
  <sheetViews>
    <sheetView zoomScale="70" zoomScaleNormal="70" workbookViewId="0">
      <selection activeCell="O12" sqref="O12"/>
    </sheetView>
  </sheetViews>
  <sheetFormatPr defaultRowHeight="14.4" x14ac:dyDescent="0.3"/>
  <cols>
    <col min="1" max="1" width="14.109375" customWidth="1"/>
    <col min="13" max="13" width="20.5546875" customWidth="1"/>
    <col min="14" max="16" width="16.44140625" customWidth="1"/>
    <col min="18" max="19" width="16.6640625" customWidth="1"/>
  </cols>
  <sheetData>
    <row r="1" spans="1:19" x14ac:dyDescent="0.3">
      <c r="A1" s="16" t="s">
        <v>141</v>
      </c>
      <c r="C1" s="17" t="s">
        <v>142</v>
      </c>
      <c r="D1" s="17" t="s">
        <v>142</v>
      </c>
      <c r="E1" s="17" t="s">
        <v>143</v>
      </c>
      <c r="F1" s="17" t="s">
        <v>143</v>
      </c>
      <c r="G1" s="17" t="s">
        <v>144</v>
      </c>
      <c r="H1" s="17" t="s">
        <v>144</v>
      </c>
      <c r="I1" s="17" t="s">
        <v>145</v>
      </c>
      <c r="J1" s="17" t="s">
        <v>146</v>
      </c>
      <c r="K1" s="17" t="s">
        <v>147</v>
      </c>
      <c r="L1" s="17" t="s">
        <v>148</v>
      </c>
      <c r="M1" s="16" t="s">
        <v>141</v>
      </c>
      <c r="N1" s="16" t="s">
        <v>141</v>
      </c>
      <c r="O1" s="16"/>
      <c r="P1" s="16"/>
      <c r="R1" s="16" t="s">
        <v>141</v>
      </c>
      <c r="S1" s="18"/>
    </row>
    <row r="2" spans="1:19" s="2" customFormat="1" ht="40.200000000000003" x14ac:dyDescent="0.3">
      <c r="A2" s="19" t="s">
        <v>149</v>
      </c>
      <c r="C2" s="19" t="s">
        <v>150</v>
      </c>
      <c r="D2" s="19" t="s">
        <v>151</v>
      </c>
      <c r="E2" s="19" t="s">
        <v>150</v>
      </c>
      <c r="F2" s="19" t="s">
        <v>151</v>
      </c>
      <c r="G2" s="19" t="s">
        <v>150</v>
      </c>
      <c r="H2" s="19" t="s">
        <v>151</v>
      </c>
      <c r="I2" s="19" t="s">
        <v>150</v>
      </c>
      <c r="J2" s="19" t="s">
        <v>150</v>
      </c>
      <c r="K2" s="19" t="s">
        <v>150</v>
      </c>
      <c r="L2" s="19" t="s">
        <v>150</v>
      </c>
      <c r="M2" s="19" t="s">
        <v>152</v>
      </c>
      <c r="N2" s="19" t="s">
        <v>196</v>
      </c>
      <c r="O2" s="19" t="s">
        <v>197</v>
      </c>
      <c r="P2" s="19" t="s">
        <v>198</v>
      </c>
      <c r="R2" s="19" t="s">
        <v>152</v>
      </c>
      <c r="S2" s="19" t="s">
        <v>153</v>
      </c>
    </row>
    <row r="3" spans="1:19" x14ac:dyDescent="0.3">
      <c r="A3" s="20" t="s">
        <v>24</v>
      </c>
      <c r="B3" s="17" t="s">
        <v>72</v>
      </c>
      <c r="C3" s="20">
        <v>664988</v>
      </c>
      <c r="D3" s="20">
        <v>1722319</v>
      </c>
      <c r="E3" s="21">
        <v>570665</v>
      </c>
      <c r="F3" s="20">
        <v>1478022</v>
      </c>
      <c r="G3" s="20">
        <v>94323</v>
      </c>
      <c r="H3" s="20">
        <v>244297</v>
      </c>
      <c r="I3" s="20">
        <v>20028</v>
      </c>
      <c r="J3" s="20">
        <v>28162</v>
      </c>
      <c r="K3" t="s">
        <v>154</v>
      </c>
      <c r="L3" s="20">
        <v>46133</v>
      </c>
      <c r="M3" t="s">
        <v>72</v>
      </c>
      <c r="N3">
        <f>E3/(VLOOKUP(M3,$R$3:$S$11,2))</f>
        <v>1</v>
      </c>
      <c r="R3" t="s">
        <v>72</v>
      </c>
      <c r="S3" s="22">
        <f t="shared" ref="S3:S11" si="0">SUMIFS(E:E,M:M,R3)</f>
        <v>570665</v>
      </c>
    </row>
    <row r="4" spans="1:19" x14ac:dyDescent="0.3">
      <c r="A4" t="s">
        <v>23</v>
      </c>
      <c r="B4" s="17" t="s">
        <v>93</v>
      </c>
      <c r="C4" s="20">
        <v>52420</v>
      </c>
      <c r="D4" s="20">
        <v>135768</v>
      </c>
      <c r="E4" s="21">
        <v>50644</v>
      </c>
      <c r="F4" s="20">
        <v>131168</v>
      </c>
      <c r="G4" s="20">
        <v>1776</v>
      </c>
      <c r="H4" s="20">
        <v>4600</v>
      </c>
      <c r="I4" s="20">
        <v>1057</v>
      </c>
      <c r="J4">
        <v>518</v>
      </c>
      <c r="K4" t="s">
        <v>154</v>
      </c>
      <c r="L4">
        <v>201</v>
      </c>
      <c r="M4" t="s">
        <v>78</v>
      </c>
      <c r="N4">
        <f>E4/(VLOOKUP(M4,$R$3:$S$11,2))</f>
        <v>0.10072274396089148</v>
      </c>
      <c r="O4">
        <v>4</v>
      </c>
      <c r="P4">
        <f>E4/(VLOOKUP(O4,$R$14:$S$23,2))</f>
        <v>0.13758815922452483</v>
      </c>
      <c r="R4" t="s">
        <v>73</v>
      </c>
      <c r="S4" s="22">
        <f t="shared" si="0"/>
        <v>6428</v>
      </c>
    </row>
    <row r="5" spans="1:19" x14ac:dyDescent="0.3">
      <c r="A5" s="20" t="s">
        <v>26</v>
      </c>
      <c r="B5" s="17" t="s">
        <v>95</v>
      </c>
      <c r="C5" s="20">
        <v>53178</v>
      </c>
      <c r="D5" s="20">
        <v>137732</v>
      </c>
      <c r="E5" s="21">
        <v>52030</v>
      </c>
      <c r="F5" s="20">
        <v>134758</v>
      </c>
      <c r="G5" s="20">
        <v>1149</v>
      </c>
      <c r="H5" s="20">
        <v>2976</v>
      </c>
      <c r="I5" s="20">
        <v>1149</v>
      </c>
      <c r="J5" t="s">
        <v>155</v>
      </c>
      <c r="K5" t="s">
        <v>154</v>
      </c>
      <c r="L5" t="s">
        <v>155</v>
      </c>
      <c r="M5" t="s">
        <v>78</v>
      </c>
      <c r="N5">
        <f t="shared" ref="N5:N53" si="1">E5/(VLOOKUP(M5,$R$3:$S$11,2))</f>
        <v>0.10347927431255792</v>
      </c>
      <c r="O5">
        <v>6</v>
      </c>
      <c r="P5">
        <f t="shared" ref="P5:P53" si="2">E5/(VLOOKUP(O5,$R$14:$S$23,2))</f>
        <v>9.5231122621738606E-2</v>
      </c>
      <c r="R5" t="s">
        <v>74</v>
      </c>
      <c r="S5" s="22">
        <f t="shared" si="0"/>
        <v>447062</v>
      </c>
    </row>
    <row r="6" spans="1:19" x14ac:dyDescent="0.3">
      <c r="A6" s="20" t="s">
        <v>25</v>
      </c>
      <c r="B6" s="17" t="s">
        <v>94</v>
      </c>
      <c r="C6" s="20">
        <v>113990</v>
      </c>
      <c r="D6" s="20">
        <v>295235</v>
      </c>
      <c r="E6" s="21">
        <v>113595</v>
      </c>
      <c r="F6" s="20">
        <v>294211</v>
      </c>
      <c r="G6">
        <v>396</v>
      </c>
      <c r="H6" s="20">
        <v>1026</v>
      </c>
      <c r="I6">
        <v>396</v>
      </c>
      <c r="J6" t="s">
        <v>155</v>
      </c>
      <c r="K6" t="s">
        <v>154</v>
      </c>
      <c r="L6" t="s">
        <v>155</v>
      </c>
      <c r="M6" t="s">
        <v>80</v>
      </c>
      <c r="N6">
        <f t="shared" si="1"/>
        <v>0.16552523059437249</v>
      </c>
      <c r="O6" t="s">
        <v>199</v>
      </c>
      <c r="P6">
        <f t="shared" si="2"/>
        <v>0.29961149018439048</v>
      </c>
      <c r="R6" t="s">
        <v>75</v>
      </c>
      <c r="S6" s="22">
        <f t="shared" si="0"/>
        <v>197657</v>
      </c>
    </row>
    <row r="7" spans="1:19" x14ac:dyDescent="0.3">
      <c r="A7" s="20" t="s">
        <v>27</v>
      </c>
      <c r="B7" s="17" t="s">
        <v>96</v>
      </c>
      <c r="C7" s="20">
        <v>163694</v>
      </c>
      <c r="D7" s="20">
        <v>423967</v>
      </c>
      <c r="E7" s="21">
        <v>155766</v>
      </c>
      <c r="F7" s="20">
        <v>403434</v>
      </c>
      <c r="G7" s="20">
        <v>7928</v>
      </c>
      <c r="H7" s="20">
        <v>20534</v>
      </c>
      <c r="I7" s="20">
        <v>2842</v>
      </c>
      <c r="J7">
        <v>222</v>
      </c>
      <c r="K7" t="s">
        <v>154</v>
      </c>
      <c r="L7" s="20">
        <v>4864</v>
      </c>
      <c r="M7" t="s">
        <v>80</v>
      </c>
      <c r="N7">
        <f t="shared" si="1"/>
        <v>0.22697480583443835</v>
      </c>
      <c r="O7" t="s">
        <v>199</v>
      </c>
      <c r="P7">
        <f t="shared" si="2"/>
        <v>0.41083923922762244</v>
      </c>
      <c r="R7" t="s">
        <v>76</v>
      </c>
      <c r="S7" s="22">
        <f t="shared" si="0"/>
        <v>464266</v>
      </c>
    </row>
    <row r="8" spans="1:19" x14ac:dyDescent="0.3">
      <c r="A8" s="20" t="s">
        <v>28</v>
      </c>
      <c r="B8" s="17" t="s">
        <v>97</v>
      </c>
      <c r="C8" s="20">
        <v>104094</v>
      </c>
      <c r="D8" s="20">
        <v>269604</v>
      </c>
      <c r="E8" s="21">
        <v>103641</v>
      </c>
      <c r="F8" s="20">
        <v>268430</v>
      </c>
      <c r="G8">
        <v>454</v>
      </c>
      <c r="H8" s="20">
        <v>1176</v>
      </c>
      <c r="I8">
        <v>454</v>
      </c>
      <c r="J8" t="s">
        <v>155</v>
      </c>
      <c r="K8" t="s">
        <v>154</v>
      </c>
      <c r="L8" t="s">
        <v>155</v>
      </c>
      <c r="M8" t="s">
        <v>80</v>
      </c>
      <c r="N8">
        <f t="shared" si="1"/>
        <v>0.15102073527911755</v>
      </c>
      <c r="O8">
        <v>8</v>
      </c>
      <c r="P8">
        <f t="shared" si="2"/>
        <v>0.18078821085242111</v>
      </c>
      <c r="R8" t="s">
        <v>77</v>
      </c>
      <c r="S8" s="22">
        <f t="shared" si="0"/>
        <v>245077</v>
      </c>
    </row>
    <row r="9" spans="1:19" x14ac:dyDescent="0.3">
      <c r="A9" s="20" t="s">
        <v>29</v>
      </c>
      <c r="B9" s="17" t="s">
        <v>98</v>
      </c>
      <c r="C9" s="20">
        <v>5544</v>
      </c>
      <c r="D9" s="20">
        <v>14358</v>
      </c>
      <c r="E9" s="21">
        <v>4840</v>
      </c>
      <c r="F9" s="20">
        <v>12536</v>
      </c>
      <c r="G9">
        <v>703</v>
      </c>
      <c r="H9" s="20">
        <v>1821</v>
      </c>
      <c r="I9">
        <v>164</v>
      </c>
      <c r="J9">
        <v>539</v>
      </c>
      <c r="K9" t="s">
        <v>154</v>
      </c>
      <c r="L9" t="s">
        <v>155</v>
      </c>
      <c r="M9" t="s">
        <v>75</v>
      </c>
      <c r="N9">
        <f t="shared" si="1"/>
        <v>2.4486863607157853E-2</v>
      </c>
      <c r="O9">
        <v>1</v>
      </c>
      <c r="P9">
        <f t="shared" si="2"/>
        <v>7.7211454095876209E-2</v>
      </c>
      <c r="R9" t="s">
        <v>78</v>
      </c>
      <c r="S9" s="22">
        <f t="shared" si="0"/>
        <v>502806</v>
      </c>
    </row>
    <row r="10" spans="1:19" x14ac:dyDescent="0.3">
      <c r="A10" s="20" t="s">
        <v>156</v>
      </c>
      <c r="B10" s="17" t="s">
        <v>157</v>
      </c>
      <c r="C10">
        <v>68</v>
      </c>
      <c r="D10">
        <v>177</v>
      </c>
      <c r="E10" s="23">
        <v>61</v>
      </c>
      <c r="F10">
        <v>158</v>
      </c>
      <c r="G10">
        <v>7</v>
      </c>
      <c r="H10">
        <v>18</v>
      </c>
      <c r="I10">
        <v>7</v>
      </c>
      <c r="J10" t="s">
        <v>155</v>
      </c>
      <c r="K10" t="s">
        <v>154</v>
      </c>
      <c r="L10" t="s">
        <v>155</v>
      </c>
      <c r="M10" t="s">
        <v>75</v>
      </c>
      <c r="N10">
        <f t="shared" si="1"/>
        <v>3.0861542975963411E-4</v>
      </c>
      <c r="O10">
        <v>3</v>
      </c>
      <c r="P10">
        <f t="shared" si="2"/>
        <v>5.0839688294370127E-4</v>
      </c>
      <c r="R10" t="s">
        <v>79</v>
      </c>
      <c r="S10" s="22">
        <f t="shared" si="0"/>
        <v>411591</v>
      </c>
    </row>
    <row r="11" spans="1:19" x14ac:dyDescent="0.3">
      <c r="A11" s="20" t="s">
        <v>30</v>
      </c>
      <c r="B11" s="17" t="s">
        <v>99</v>
      </c>
      <c r="C11" s="20">
        <v>2489</v>
      </c>
      <c r="D11" s="20">
        <v>6445</v>
      </c>
      <c r="E11" s="21">
        <v>1949</v>
      </c>
      <c r="F11" s="20">
        <v>5048</v>
      </c>
      <c r="G11">
        <v>539</v>
      </c>
      <c r="H11" s="20">
        <v>1396</v>
      </c>
      <c r="I11">
        <v>74</v>
      </c>
      <c r="J11">
        <v>372</v>
      </c>
      <c r="K11" t="s">
        <v>154</v>
      </c>
      <c r="L11">
        <v>93</v>
      </c>
      <c r="M11" t="s">
        <v>75</v>
      </c>
      <c r="N11">
        <f t="shared" si="1"/>
        <v>9.8605159442873257E-3</v>
      </c>
      <c r="O11">
        <v>3</v>
      </c>
      <c r="P11">
        <f t="shared" si="2"/>
        <v>1.6243697128807768E-2</v>
      </c>
      <c r="R11" t="s">
        <v>80</v>
      </c>
      <c r="S11" s="22">
        <f t="shared" si="0"/>
        <v>686270</v>
      </c>
    </row>
    <row r="12" spans="1:19" x14ac:dyDescent="0.3">
      <c r="A12" s="20" t="s">
        <v>31</v>
      </c>
      <c r="B12" s="17" t="s">
        <v>100</v>
      </c>
      <c r="C12" s="20">
        <v>65758</v>
      </c>
      <c r="D12" s="20">
        <v>170312</v>
      </c>
      <c r="E12" s="21">
        <v>53603</v>
      </c>
      <c r="F12" s="20">
        <v>138832</v>
      </c>
      <c r="G12" s="20">
        <v>12154</v>
      </c>
      <c r="H12" s="20">
        <v>31479</v>
      </c>
      <c r="I12" s="20">
        <v>5373</v>
      </c>
      <c r="J12" s="20">
        <v>1128</v>
      </c>
      <c r="K12" t="s">
        <v>154</v>
      </c>
      <c r="L12" s="20">
        <v>5653</v>
      </c>
      <c r="M12" t="s">
        <v>78</v>
      </c>
      <c r="N12">
        <f t="shared" si="1"/>
        <v>0.10660771748944921</v>
      </c>
      <c r="O12">
        <v>4</v>
      </c>
      <c r="P12">
        <f t="shared" si="2"/>
        <v>0.14562708512187436</v>
      </c>
    </row>
    <row r="13" spans="1:19" x14ac:dyDescent="0.3">
      <c r="A13" s="20" t="s">
        <v>32</v>
      </c>
      <c r="B13" s="17" t="s">
        <v>101</v>
      </c>
      <c r="C13" s="20">
        <v>59425</v>
      </c>
      <c r="D13" s="20">
        <v>153911</v>
      </c>
      <c r="E13" s="21">
        <v>57501</v>
      </c>
      <c r="F13" s="20">
        <v>148928</v>
      </c>
      <c r="G13" s="20">
        <v>1924</v>
      </c>
      <c r="H13" s="20">
        <v>4983</v>
      </c>
      <c r="I13" s="20">
        <v>1420</v>
      </c>
      <c r="J13">
        <v>49</v>
      </c>
      <c r="K13" t="s">
        <v>154</v>
      </c>
      <c r="L13">
        <v>455</v>
      </c>
      <c r="M13" t="s">
        <v>78</v>
      </c>
      <c r="N13">
        <f t="shared" si="1"/>
        <v>0.11436021049868141</v>
      </c>
      <c r="O13">
        <v>4</v>
      </c>
      <c r="P13">
        <f t="shared" si="2"/>
        <v>0.15621705914954195</v>
      </c>
      <c r="R13" s="19" t="s">
        <v>197</v>
      </c>
      <c r="S13" s="19" t="s">
        <v>153</v>
      </c>
    </row>
    <row r="14" spans="1:19" x14ac:dyDescent="0.3">
      <c r="A14" s="20" t="s">
        <v>158</v>
      </c>
      <c r="B14" s="17" t="s">
        <v>73</v>
      </c>
      <c r="C14" s="20">
        <v>10926</v>
      </c>
      <c r="D14" s="20">
        <v>28300</v>
      </c>
      <c r="E14" s="21">
        <v>6428</v>
      </c>
      <c r="F14" s="20">
        <v>16649</v>
      </c>
      <c r="G14" s="20">
        <v>4499</v>
      </c>
      <c r="H14" s="20">
        <v>11652</v>
      </c>
      <c r="I14">
        <v>40</v>
      </c>
      <c r="J14" t="s">
        <v>155</v>
      </c>
      <c r="K14" t="s">
        <v>154</v>
      </c>
      <c r="L14" s="20">
        <v>4459</v>
      </c>
      <c r="M14" t="s">
        <v>73</v>
      </c>
      <c r="N14">
        <f t="shared" si="1"/>
        <v>1</v>
      </c>
      <c r="R14">
        <v>1</v>
      </c>
      <c r="S14" s="22">
        <f t="shared" ref="S14:S23" si="3">SUMIFS(E:E,O:O,R14)</f>
        <v>62685</v>
      </c>
    </row>
    <row r="15" spans="1:19" x14ac:dyDescent="0.3">
      <c r="A15" s="20" t="s">
        <v>36</v>
      </c>
      <c r="B15" s="17" t="s">
        <v>105</v>
      </c>
      <c r="C15" s="20">
        <v>56273</v>
      </c>
      <c r="D15" s="20">
        <v>145746</v>
      </c>
      <c r="E15" s="21">
        <v>55858</v>
      </c>
      <c r="F15" s="20">
        <v>144672</v>
      </c>
      <c r="G15">
        <v>415</v>
      </c>
      <c r="H15" s="20">
        <v>1075</v>
      </c>
      <c r="I15">
        <v>415</v>
      </c>
      <c r="J15" t="s">
        <v>155</v>
      </c>
      <c r="K15" t="s">
        <v>154</v>
      </c>
      <c r="L15" t="s">
        <v>155</v>
      </c>
      <c r="M15" t="s">
        <v>74</v>
      </c>
      <c r="N15">
        <f t="shared" si="1"/>
        <v>0.1249446385512524</v>
      </c>
      <c r="O15">
        <v>7</v>
      </c>
      <c r="P15">
        <f t="shared" si="2"/>
        <v>0.19726586641521962</v>
      </c>
      <c r="R15" t="s">
        <v>195</v>
      </c>
      <c r="S15" s="22">
        <f t="shared" si="3"/>
        <v>245077</v>
      </c>
    </row>
    <row r="16" spans="1:19" x14ac:dyDescent="0.3">
      <c r="A16" s="20" t="s">
        <v>33</v>
      </c>
      <c r="B16" s="17" t="s">
        <v>102</v>
      </c>
      <c r="C16" s="20">
        <v>83568</v>
      </c>
      <c r="D16" s="20">
        <v>216442</v>
      </c>
      <c r="E16" s="21">
        <v>82643</v>
      </c>
      <c r="F16" s="20">
        <v>214045</v>
      </c>
      <c r="G16">
        <v>926</v>
      </c>
      <c r="H16" s="20">
        <v>2398</v>
      </c>
      <c r="I16">
        <v>926</v>
      </c>
      <c r="J16" t="s">
        <v>155</v>
      </c>
      <c r="K16" t="s">
        <v>154</v>
      </c>
      <c r="L16" t="s">
        <v>155</v>
      </c>
      <c r="M16" t="s">
        <v>77</v>
      </c>
      <c r="N16">
        <f t="shared" si="1"/>
        <v>0.33721238631124095</v>
      </c>
      <c r="O16" t="s">
        <v>195</v>
      </c>
      <c r="P16">
        <f t="shared" si="2"/>
        <v>0.33721238631124095</v>
      </c>
      <c r="R16">
        <v>2</v>
      </c>
      <c r="S16" s="22">
        <f t="shared" si="3"/>
        <v>54480</v>
      </c>
    </row>
    <row r="17" spans="1:19" x14ac:dyDescent="0.3">
      <c r="A17" s="20" t="s">
        <v>34</v>
      </c>
      <c r="B17" s="17" t="s">
        <v>103</v>
      </c>
      <c r="C17" s="20">
        <v>57916</v>
      </c>
      <c r="D17" s="20">
        <v>150002</v>
      </c>
      <c r="E17" s="21">
        <v>55518</v>
      </c>
      <c r="F17" s="20">
        <v>143792</v>
      </c>
      <c r="G17" s="20">
        <v>2398</v>
      </c>
      <c r="H17" s="20">
        <v>6211</v>
      </c>
      <c r="I17">
        <v>836</v>
      </c>
      <c r="J17" t="s">
        <v>155</v>
      </c>
      <c r="K17" s="20">
        <v>1562</v>
      </c>
      <c r="L17" t="s">
        <v>155</v>
      </c>
      <c r="M17" t="s">
        <v>74</v>
      </c>
      <c r="N17">
        <f t="shared" si="1"/>
        <v>0.12418411763916415</v>
      </c>
      <c r="O17">
        <v>5</v>
      </c>
      <c r="P17">
        <f t="shared" si="2"/>
        <v>0.17215524298578552</v>
      </c>
      <c r="R17">
        <v>3</v>
      </c>
      <c r="S17" s="22">
        <f t="shared" si="3"/>
        <v>119985</v>
      </c>
    </row>
    <row r="18" spans="1:19" x14ac:dyDescent="0.3">
      <c r="A18" s="20" t="s">
        <v>35</v>
      </c>
      <c r="B18" s="17" t="s">
        <v>104</v>
      </c>
      <c r="C18" s="20">
        <v>36417</v>
      </c>
      <c r="D18" s="20">
        <v>94321</v>
      </c>
      <c r="E18" s="21">
        <v>35823</v>
      </c>
      <c r="F18" s="20">
        <v>92782</v>
      </c>
      <c r="G18">
        <v>594</v>
      </c>
      <c r="H18" s="20">
        <v>1538</v>
      </c>
      <c r="I18">
        <v>361</v>
      </c>
      <c r="J18" t="s">
        <v>155</v>
      </c>
      <c r="K18">
        <v>233</v>
      </c>
      <c r="L18" t="s">
        <v>155</v>
      </c>
      <c r="M18" t="s">
        <v>74</v>
      </c>
      <c r="N18">
        <f t="shared" si="1"/>
        <v>8.0129825393345885E-2</v>
      </c>
      <c r="O18">
        <v>5</v>
      </c>
      <c r="P18">
        <f t="shared" si="2"/>
        <v>0.11108320309592914</v>
      </c>
      <c r="R18">
        <v>4</v>
      </c>
      <c r="S18" s="22">
        <f t="shared" si="3"/>
        <v>368084</v>
      </c>
    </row>
    <row r="19" spans="1:19" x14ac:dyDescent="0.3">
      <c r="A19" s="20" t="s">
        <v>37</v>
      </c>
      <c r="B19" s="17" t="s">
        <v>106</v>
      </c>
      <c r="C19" s="20">
        <v>82278</v>
      </c>
      <c r="D19" s="20">
        <v>213101</v>
      </c>
      <c r="E19" s="21">
        <v>81762</v>
      </c>
      <c r="F19" s="20">
        <v>211764</v>
      </c>
      <c r="G19">
        <v>516</v>
      </c>
      <c r="H19" s="20">
        <v>1336</v>
      </c>
      <c r="I19">
        <v>516</v>
      </c>
      <c r="J19" t="s">
        <v>155</v>
      </c>
      <c r="K19" t="s">
        <v>154</v>
      </c>
      <c r="L19" t="s">
        <v>155</v>
      </c>
      <c r="M19" t="s">
        <v>79</v>
      </c>
      <c r="N19">
        <f t="shared" si="1"/>
        <v>0.19864865849836366</v>
      </c>
      <c r="O19">
        <v>7</v>
      </c>
      <c r="P19">
        <f t="shared" si="2"/>
        <v>0.28874739106020958</v>
      </c>
      <c r="R19">
        <v>5</v>
      </c>
      <c r="S19" s="22">
        <f t="shared" si="3"/>
        <v>322488</v>
      </c>
    </row>
    <row r="20" spans="1:19" x14ac:dyDescent="0.3">
      <c r="A20" s="20" t="s">
        <v>38</v>
      </c>
      <c r="B20" s="17" t="s">
        <v>107</v>
      </c>
      <c r="C20" s="20">
        <v>40411</v>
      </c>
      <c r="D20" s="20">
        <v>104665</v>
      </c>
      <c r="E20" s="21">
        <v>39492</v>
      </c>
      <c r="F20" s="20">
        <v>102284</v>
      </c>
      <c r="G20">
        <v>919</v>
      </c>
      <c r="H20" s="20">
        <v>2380</v>
      </c>
      <c r="I20">
        <v>919</v>
      </c>
      <c r="J20" t="s">
        <v>155</v>
      </c>
      <c r="K20" t="s">
        <v>154</v>
      </c>
      <c r="L20" t="s">
        <v>155</v>
      </c>
      <c r="M20" t="s">
        <v>78</v>
      </c>
      <c r="N20">
        <f t="shared" si="1"/>
        <v>7.8543215474755665E-2</v>
      </c>
      <c r="O20">
        <v>4</v>
      </c>
      <c r="P20">
        <f t="shared" si="2"/>
        <v>0.10729072711663643</v>
      </c>
      <c r="R20">
        <v>6</v>
      </c>
      <c r="S20" s="22">
        <f t="shared" si="3"/>
        <v>546355</v>
      </c>
    </row>
    <row r="21" spans="1:19" x14ac:dyDescent="0.3">
      <c r="A21" s="20" t="s">
        <v>39</v>
      </c>
      <c r="B21" s="17" t="s">
        <v>108</v>
      </c>
      <c r="C21" s="20">
        <v>51988</v>
      </c>
      <c r="D21" s="20">
        <v>134649</v>
      </c>
      <c r="E21" s="21">
        <v>43199</v>
      </c>
      <c r="F21" s="20">
        <v>111885</v>
      </c>
      <c r="G21" s="20">
        <v>8789</v>
      </c>
      <c r="H21" s="20">
        <v>22764</v>
      </c>
      <c r="I21" s="20">
        <v>4433</v>
      </c>
      <c r="J21" s="20">
        <v>1951</v>
      </c>
      <c r="K21" t="s">
        <v>154</v>
      </c>
      <c r="L21" s="20">
        <v>2405</v>
      </c>
      <c r="M21" t="s">
        <v>78</v>
      </c>
      <c r="N21">
        <f t="shared" si="1"/>
        <v>8.5915840304212759E-2</v>
      </c>
      <c r="O21">
        <v>6</v>
      </c>
      <c r="P21">
        <f t="shared" si="2"/>
        <v>7.9067639172333004E-2</v>
      </c>
      <c r="R21">
        <v>7</v>
      </c>
      <c r="S21" s="22">
        <f t="shared" si="3"/>
        <v>283161</v>
      </c>
    </row>
    <row r="22" spans="1:19" x14ac:dyDescent="0.3">
      <c r="A22" s="20" t="s">
        <v>42</v>
      </c>
      <c r="B22" s="17" t="s">
        <v>111</v>
      </c>
      <c r="C22" s="20">
        <v>10554</v>
      </c>
      <c r="D22" s="20">
        <v>27336</v>
      </c>
      <c r="E22" s="21">
        <v>7801</v>
      </c>
      <c r="F22" s="20">
        <v>20205</v>
      </c>
      <c r="G22" s="20">
        <v>2754</v>
      </c>
      <c r="H22" s="20">
        <v>7133</v>
      </c>
      <c r="I22">
        <v>461</v>
      </c>
      <c r="J22">
        <v>977</v>
      </c>
      <c r="K22" t="s">
        <v>154</v>
      </c>
      <c r="L22" s="20">
        <v>1316</v>
      </c>
      <c r="M22" t="s">
        <v>75</v>
      </c>
      <c r="N22">
        <f t="shared" si="1"/>
        <v>3.9467360123850916E-2</v>
      </c>
      <c r="O22">
        <v>1</v>
      </c>
      <c r="P22">
        <f t="shared" si="2"/>
        <v>0.12444763500039882</v>
      </c>
      <c r="R22">
        <v>8</v>
      </c>
      <c r="S22" s="22">
        <f t="shared" si="3"/>
        <v>573273</v>
      </c>
    </row>
    <row r="23" spans="1:19" x14ac:dyDescent="0.3">
      <c r="A23" s="20" t="s">
        <v>41</v>
      </c>
      <c r="B23" s="17" t="s">
        <v>110</v>
      </c>
      <c r="C23" s="20">
        <v>12406</v>
      </c>
      <c r="D23" s="20">
        <v>32131</v>
      </c>
      <c r="E23" s="21">
        <v>9705</v>
      </c>
      <c r="F23" s="20">
        <v>25136</v>
      </c>
      <c r="G23" s="20">
        <v>2700</v>
      </c>
      <c r="H23" s="20">
        <v>6993</v>
      </c>
      <c r="I23">
        <v>736</v>
      </c>
      <c r="J23" s="20">
        <v>1854</v>
      </c>
      <c r="K23" t="s">
        <v>154</v>
      </c>
      <c r="L23">
        <v>111</v>
      </c>
      <c r="M23" t="s">
        <v>75</v>
      </c>
      <c r="N23">
        <f t="shared" si="1"/>
        <v>4.9100208947823756E-2</v>
      </c>
      <c r="O23">
        <v>3</v>
      </c>
      <c r="P23">
        <f t="shared" si="2"/>
        <v>8.088511063882986E-2</v>
      </c>
      <c r="R23" t="s">
        <v>199</v>
      </c>
      <c r="S23" s="22">
        <f t="shared" si="3"/>
        <v>379141</v>
      </c>
    </row>
    <row r="24" spans="1:19" x14ac:dyDescent="0.3">
      <c r="A24" s="20" t="s">
        <v>40</v>
      </c>
      <c r="B24" s="17" t="s">
        <v>109</v>
      </c>
      <c r="C24" s="20">
        <v>35384</v>
      </c>
      <c r="D24" s="20">
        <v>91644</v>
      </c>
      <c r="E24" s="21">
        <v>30841</v>
      </c>
      <c r="F24" s="20">
        <v>79878</v>
      </c>
      <c r="G24" s="20">
        <v>4543</v>
      </c>
      <c r="H24" s="20">
        <v>11766</v>
      </c>
      <c r="I24" s="20">
        <v>2282</v>
      </c>
      <c r="J24">
        <v>613</v>
      </c>
      <c r="K24" t="s">
        <v>154</v>
      </c>
      <c r="L24" s="20">
        <v>1647</v>
      </c>
      <c r="M24" t="s">
        <v>75</v>
      </c>
      <c r="N24">
        <f t="shared" si="1"/>
        <v>0.15603292572486682</v>
      </c>
      <c r="O24">
        <v>1</v>
      </c>
      <c r="P24">
        <f t="shared" si="2"/>
        <v>0.49199968094440455</v>
      </c>
    </row>
    <row r="25" spans="1:19" x14ac:dyDescent="0.3">
      <c r="A25" s="20" t="s">
        <v>43</v>
      </c>
      <c r="B25" s="17" t="s">
        <v>112</v>
      </c>
      <c r="C25" s="20">
        <v>96713</v>
      </c>
      <c r="D25" s="20">
        <v>250486</v>
      </c>
      <c r="E25" s="21">
        <v>56528</v>
      </c>
      <c r="F25" s="20">
        <v>146408</v>
      </c>
      <c r="G25" s="20">
        <v>40185</v>
      </c>
      <c r="H25" s="20">
        <v>104079</v>
      </c>
      <c r="I25" s="20">
        <v>2164</v>
      </c>
      <c r="J25" t="s">
        <v>155</v>
      </c>
      <c r="K25" s="20">
        <v>38021</v>
      </c>
      <c r="L25" t="s">
        <v>155</v>
      </c>
      <c r="M25" t="s">
        <v>74</v>
      </c>
      <c r="N25">
        <f t="shared" si="1"/>
        <v>0.12644331211330867</v>
      </c>
      <c r="O25">
        <v>5</v>
      </c>
      <c r="P25">
        <f t="shared" si="2"/>
        <v>0.17528714246731661</v>
      </c>
    </row>
    <row r="26" spans="1:19" x14ac:dyDescent="0.3">
      <c r="A26" s="20" t="s">
        <v>44</v>
      </c>
      <c r="B26" s="17" t="s">
        <v>113</v>
      </c>
      <c r="C26" s="20">
        <v>86935</v>
      </c>
      <c r="D26" s="20">
        <v>225163</v>
      </c>
      <c r="E26" s="21">
        <v>79607</v>
      </c>
      <c r="F26" s="20">
        <v>206182</v>
      </c>
      <c r="G26" s="20">
        <v>7328</v>
      </c>
      <c r="H26" s="20">
        <v>18980</v>
      </c>
      <c r="I26" s="20">
        <v>4782</v>
      </c>
      <c r="J26" t="s">
        <v>155</v>
      </c>
      <c r="K26" s="20">
        <v>2546</v>
      </c>
      <c r="L26" t="s">
        <v>155</v>
      </c>
      <c r="M26" t="s">
        <v>74</v>
      </c>
      <c r="N26">
        <f t="shared" si="1"/>
        <v>0.1780670242606171</v>
      </c>
      <c r="O26">
        <v>5</v>
      </c>
      <c r="P26">
        <f t="shared" si="2"/>
        <v>0.24685259606559004</v>
      </c>
    </row>
    <row r="27" spans="1:19" x14ac:dyDescent="0.3">
      <c r="A27" s="20" t="s">
        <v>46</v>
      </c>
      <c r="B27" s="17" t="s">
        <v>115</v>
      </c>
      <c r="C27" s="20">
        <v>69702</v>
      </c>
      <c r="D27" s="20">
        <v>180529</v>
      </c>
      <c r="E27" s="21">
        <v>68716</v>
      </c>
      <c r="F27" s="20">
        <v>177974</v>
      </c>
      <c r="G27">
        <v>987</v>
      </c>
      <c r="H27" s="20">
        <v>2556</v>
      </c>
      <c r="I27">
        <v>987</v>
      </c>
      <c r="J27" t="s">
        <v>155</v>
      </c>
      <c r="K27" t="s">
        <v>154</v>
      </c>
      <c r="L27" t="s">
        <v>155</v>
      </c>
      <c r="M27" t="s">
        <v>74</v>
      </c>
      <c r="N27">
        <f t="shared" si="1"/>
        <v>0.15370574998546063</v>
      </c>
      <c r="O27">
        <v>7</v>
      </c>
      <c r="P27">
        <f t="shared" si="2"/>
        <v>0.24267466211801766</v>
      </c>
    </row>
    <row r="28" spans="1:19" x14ac:dyDescent="0.3">
      <c r="A28" s="20" t="s">
        <v>45</v>
      </c>
      <c r="B28" s="17" t="s">
        <v>114</v>
      </c>
      <c r="C28" s="20">
        <v>48432</v>
      </c>
      <c r="D28" s="20">
        <v>125438</v>
      </c>
      <c r="E28" s="21">
        <v>46920</v>
      </c>
      <c r="F28" s="20">
        <v>121523</v>
      </c>
      <c r="G28" s="20">
        <v>1512</v>
      </c>
      <c r="H28" s="20">
        <v>3916</v>
      </c>
      <c r="I28">
        <v>772</v>
      </c>
      <c r="J28">
        <v>591</v>
      </c>
      <c r="K28" t="s">
        <v>154</v>
      </c>
      <c r="L28">
        <v>149</v>
      </c>
      <c r="M28" t="s">
        <v>78</v>
      </c>
      <c r="N28">
        <f t="shared" si="1"/>
        <v>9.3316308874595771E-2</v>
      </c>
      <c r="O28">
        <v>4</v>
      </c>
      <c r="P28">
        <f t="shared" si="2"/>
        <v>0.12747090338075004</v>
      </c>
    </row>
    <row r="29" spans="1:19" x14ac:dyDescent="0.3">
      <c r="A29" s="20" t="s">
        <v>47</v>
      </c>
      <c r="B29" s="17" t="s">
        <v>116</v>
      </c>
      <c r="C29" s="20">
        <v>147039</v>
      </c>
      <c r="D29" s="20">
        <v>380831</v>
      </c>
      <c r="E29" s="21">
        <v>145541</v>
      </c>
      <c r="F29" s="20">
        <v>376951</v>
      </c>
      <c r="G29" s="20">
        <v>1498</v>
      </c>
      <c r="H29" s="20">
        <v>3880</v>
      </c>
      <c r="I29" s="20">
        <v>1498</v>
      </c>
      <c r="J29" t="s">
        <v>155</v>
      </c>
      <c r="K29" t="s">
        <v>154</v>
      </c>
      <c r="L29" t="s">
        <v>155</v>
      </c>
      <c r="M29" t="s">
        <v>76</v>
      </c>
      <c r="N29">
        <f t="shared" si="1"/>
        <v>0.31348623418471305</v>
      </c>
      <c r="O29">
        <v>8</v>
      </c>
      <c r="P29">
        <f t="shared" si="2"/>
        <v>0.2538772975528239</v>
      </c>
    </row>
    <row r="30" spans="1:19" x14ac:dyDescent="0.3">
      <c r="A30" s="20" t="s">
        <v>54</v>
      </c>
      <c r="B30" s="17" t="s">
        <v>123</v>
      </c>
      <c r="C30" s="20">
        <v>53819</v>
      </c>
      <c r="D30" s="20">
        <v>139391</v>
      </c>
      <c r="E30" s="21">
        <v>48619</v>
      </c>
      <c r="F30" s="20">
        <v>125923</v>
      </c>
      <c r="G30" s="20">
        <v>5200</v>
      </c>
      <c r="H30" s="20">
        <v>13468</v>
      </c>
      <c r="I30" s="20">
        <v>4044</v>
      </c>
      <c r="J30" t="s">
        <v>155</v>
      </c>
      <c r="K30" t="s">
        <v>154</v>
      </c>
      <c r="L30" s="20">
        <v>1157</v>
      </c>
      <c r="M30" t="s">
        <v>78</v>
      </c>
      <c r="N30">
        <f t="shared" si="1"/>
        <v>9.6695345719820372E-2</v>
      </c>
      <c r="O30">
        <v>4</v>
      </c>
      <c r="P30">
        <f t="shared" si="2"/>
        <v>0.13208669760163441</v>
      </c>
    </row>
    <row r="31" spans="1:19" x14ac:dyDescent="0.3">
      <c r="A31" s="20" t="s">
        <v>55</v>
      </c>
      <c r="B31" s="17" t="s">
        <v>124</v>
      </c>
      <c r="C31" s="20">
        <v>70698</v>
      </c>
      <c r="D31" s="20">
        <v>183109</v>
      </c>
      <c r="E31" s="21">
        <v>69001</v>
      </c>
      <c r="F31" s="20">
        <v>178713</v>
      </c>
      <c r="G31" s="20">
        <v>1697</v>
      </c>
      <c r="H31" s="20">
        <v>4395</v>
      </c>
      <c r="I31" s="20">
        <v>1697</v>
      </c>
      <c r="J31" t="s">
        <v>155</v>
      </c>
      <c r="K31" t="s">
        <v>154</v>
      </c>
      <c r="L31" t="s">
        <v>155</v>
      </c>
      <c r="M31" t="s">
        <v>76</v>
      </c>
      <c r="N31">
        <f t="shared" si="1"/>
        <v>0.14862384925883007</v>
      </c>
      <c r="O31">
        <v>8</v>
      </c>
      <c r="P31">
        <f t="shared" si="2"/>
        <v>0.12036324752779216</v>
      </c>
    </row>
    <row r="32" spans="1:19" x14ac:dyDescent="0.3">
      <c r="A32" s="20" t="s">
        <v>48</v>
      </c>
      <c r="B32" s="17" t="s">
        <v>117</v>
      </c>
      <c r="C32" s="20">
        <v>77349</v>
      </c>
      <c r="D32" s="20">
        <v>200334</v>
      </c>
      <c r="E32" s="21">
        <v>76825</v>
      </c>
      <c r="F32" s="20">
        <v>198977</v>
      </c>
      <c r="G32">
        <v>524</v>
      </c>
      <c r="H32" s="20">
        <v>1357</v>
      </c>
      <c r="I32">
        <v>524</v>
      </c>
      <c r="J32" t="s">
        <v>155</v>
      </c>
      <c r="K32" t="s">
        <v>154</v>
      </c>
      <c r="L32" t="s">
        <v>155</v>
      </c>
      <c r="M32" t="s">
        <v>76</v>
      </c>
      <c r="N32">
        <f t="shared" si="1"/>
        <v>0.16547625714568803</v>
      </c>
      <c r="O32">
        <v>7</v>
      </c>
      <c r="P32">
        <f t="shared" si="2"/>
        <v>0.27131208040655314</v>
      </c>
    </row>
    <row r="33" spans="1:16" x14ac:dyDescent="0.3">
      <c r="A33" s="20" t="s">
        <v>50</v>
      </c>
      <c r="B33" s="17" t="s">
        <v>119</v>
      </c>
      <c r="C33" s="20">
        <v>9348</v>
      </c>
      <c r="D33" s="20">
        <v>24210</v>
      </c>
      <c r="E33" s="21">
        <v>8952</v>
      </c>
      <c r="F33" s="20">
        <v>23186</v>
      </c>
      <c r="G33">
        <v>396</v>
      </c>
      <c r="H33" s="20">
        <v>1026</v>
      </c>
      <c r="I33">
        <v>328</v>
      </c>
      <c r="J33" t="s">
        <v>155</v>
      </c>
      <c r="K33" t="s">
        <v>154</v>
      </c>
      <c r="L33">
        <v>68</v>
      </c>
      <c r="M33" t="s">
        <v>75</v>
      </c>
      <c r="N33">
        <f t="shared" si="1"/>
        <v>4.5290579134561387E-2</v>
      </c>
      <c r="O33">
        <v>1</v>
      </c>
      <c r="P33">
        <f t="shared" si="2"/>
        <v>0.14280928451782723</v>
      </c>
    </row>
    <row r="34" spans="1:16" x14ac:dyDescent="0.3">
      <c r="A34" s="20" t="s">
        <v>51</v>
      </c>
      <c r="B34" s="17" t="s">
        <v>120</v>
      </c>
      <c r="C34" s="20">
        <v>8723</v>
      </c>
      <c r="D34" s="20">
        <v>22592</v>
      </c>
      <c r="E34" s="21">
        <v>7354</v>
      </c>
      <c r="F34" s="20">
        <v>19047</v>
      </c>
      <c r="G34" s="20">
        <v>1369</v>
      </c>
      <c r="H34" s="20">
        <v>3546</v>
      </c>
      <c r="I34">
        <v>458</v>
      </c>
      <c r="J34">
        <v>402</v>
      </c>
      <c r="K34" t="s">
        <v>154</v>
      </c>
      <c r="L34">
        <v>509</v>
      </c>
      <c r="M34" t="s">
        <v>75</v>
      </c>
      <c r="N34">
        <f t="shared" si="1"/>
        <v>3.7205866728727034E-2</v>
      </c>
      <c r="O34">
        <v>2</v>
      </c>
      <c r="P34">
        <f t="shared" si="2"/>
        <v>0.13498531571218797</v>
      </c>
    </row>
    <row r="35" spans="1:16" x14ac:dyDescent="0.3">
      <c r="A35" s="20" t="s">
        <v>52</v>
      </c>
      <c r="B35" s="17" t="s">
        <v>121</v>
      </c>
      <c r="C35" s="20">
        <v>121590</v>
      </c>
      <c r="D35" s="20">
        <v>314919</v>
      </c>
      <c r="E35" s="21">
        <v>121297</v>
      </c>
      <c r="F35" s="20">
        <v>314159</v>
      </c>
      <c r="G35">
        <v>293</v>
      </c>
      <c r="H35">
        <v>759</v>
      </c>
      <c r="I35">
        <v>293</v>
      </c>
      <c r="J35" t="s">
        <v>155</v>
      </c>
      <c r="K35" t="s">
        <v>154</v>
      </c>
      <c r="L35" t="s">
        <v>155</v>
      </c>
      <c r="M35" t="s">
        <v>80</v>
      </c>
      <c r="N35">
        <f t="shared" si="1"/>
        <v>0.17674821863115101</v>
      </c>
      <c r="O35">
        <v>6</v>
      </c>
      <c r="P35">
        <f t="shared" si="2"/>
        <v>0.22201132963000247</v>
      </c>
    </row>
    <row r="36" spans="1:16" x14ac:dyDescent="0.3">
      <c r="A36" s="20" t="s">
        <v>49</v>
      </c>
      <c r="B36" s="17" t="s">
        <v>118</v>
      </c>
      <c r="C36" s="20">
        <v>110572</v>
      </c>
      <c r="D36" s="20">
        <v>286382</v>
      </c>
      <c r="E36" s="21">
        <v>109780</v>
      </c>
      <c r="F36" s="20">
        <v>284330</v>
      </c>
      <c r="G36">
        <v>792</v>
      </c>
      <c r="H36" s="20">
        <v>2051</v>
      </c>
      <c r="I36">
        <v>792</v>
      </c>
      <c r="J36" t="s">
        <v>155</v>
      </c>
      <c r="K36" t="s">
        <v>154</v>
      </c>
      <c r="L36" t="s">
        <v>155</v>
      </c>
      <c r="M36" t="s">
        <v>80</v>
      </c>
      <c r="N36">
        <f t="shared" si="1"/>
        <v>0.159966194063561</v>
      </c>
      <c r="O36" t="s">
        <v>199</v>
      </c>
      <c r="P36">
        <f t="shared" si="2"/>
        <v>0.28954927058798707</v>
      </c>
    </row>
    <row r="37" spans="1:16" x14ac:dyDescent="0.3">
      <c r="A37" s="20" t="s">
        <v>53</v>
      </c>
      <c r="B37" s="17" t="s">
        <v>122</v>
      </c>
      <c r="C37" s="20">
        <v>54555</v>
      </c>
      <c r="D37" s="20">
        <v>141298</v>
      </c>
      <c r="E37" s="21">
        <v>47126</v>
      </c>
      <c r="F37" s="20">
        <v>122056</v>
      </c>
      <c r="G37" s="20">
        <v>7429</v>
      </c>
      <c r="H37" s="20">
        <v>19241</v>
      </c>
      <c r="I37" s="20">
        <v>1979</v>
      </c>
      <c r="J37">
        <v>977</v>
      </c>
      <c r="K37" s="20">
        <v>3990</v>
      </c>
      <c r="L37">
        <v>482</v>
      </c>
      <c r="M37" t="s">
        <v>75</v>
      </c>
      <c r="N37">
        <f t="shared" si="1"/>
        <v>0.23842312693200848</v>
      </c>
      <c r="O37">
        <v>2</v>
      </c>
      <c r="P37">
        <f t="shared" si="2"/>
        <v>0.86501468428781203</v>
      </c>
    </row>
    <row r="38" spans="1:16" x14ac:dyDescent="0.3">
      <c r="A38" s="20" t="s">
        <v>56</v>
      </c>
      <c r="B38" s="17" t="s">
        <v>125</v>
      </c>
      <c r="C38" s="20">
        <v>44825</v>
      </c>
      <c r="D38" s="20">
        <v>116097</v>
      </c>
      <c r="E38" s="21">
        <v>40858</v>
      </c>
      <c r="F38" s="20">
        <v>105822</v>
      </c>
      <c r="G38" s="20">
        <v>3967</v>
      </c>
      <c r="H38" s="20">
        <v>10275</v>
      </c>
      <c r="I38">
        <v>467</v>
      </c>
      <c r="J38" t="s">
        <v>155</v>
      </c>
      <c r="K38" s="20">
        <v>3500</v>
      </c>
      <c r="L38" t="s">
        <v>155</v>
      </c>
      <c r="M38" t="s">
        <v>74</v>
      </c>
      <c r="N38">
        <f t="shared" si="1"/>
        <v>9.139224537088815E-2</v>
      </c>
      <c r="O38">
        <v>5</v>
      </c>
      <c r="P38">
        <f t="shared" si="2"/>
        <v>0.12669618714494804</v>
      </c>
    </row>
    <row r="39" spans="1:16" x14ac:dyDescent="0.3">
      <c r="A39" s="20" t="s">
        <v>57</v>
      </c>
      <c r="B39" s="17" t="s">
        <v>126</v>
      </c>
      <c r="C39" s="20">
        <v>69899</v>
      </c>
      <c r="D39" s="20">
        <v>181038</v>
      </c>
      <c r="E39" s="21">
        <v>68603</v>
      </c>
      <c r="F39" s="20">
        <v>177682</v>
      </c>
      <c r="G39" s="20">
        <v>1296</v>
      </c>
      <c r="H39" s="20">
        <v>3357</v>
      </c>
      <c r="I39" s="20">
        <v>1296</v>
      </c>
      <c r="J39" t="s">
        <v>155</v>
      </c>
      <c r="K39" t="s">
        <v>154</v>
      </c>
      <c r="L39" t="s">
        <v>155</v>
      </c>
      <c r="M39" t="s">
        <v>79</v>
      </c>
      <c r="N39">
        <f t="shared" si="1"/>
        <v>0.16667759985033687</v>
      </c>
      <c r="O39">
        <v>6</v>
      </c>
      <c r="P39">
        <f t="shared" si="2"/>
        <v>0.12556487997730414</v>
      </c>
    </row>
    <row r="40" spans="1:16" x14ac:dyDescent="0.3">
      <c r="A40" s="20" t="s">
        <v>58</v>
      </c>
      <c r="B40" s="17" t="s">
        <v>127</v>
      </c>
      <c r="C40" s="20">
        <v>98379</v>
      </c>
      <c r="D40" s="20">
        <v>254801</v>
      </c>
      <c r="E40" s="21">
        <v>95985</v>
      </c>
      <c r="F40" s="20">
        <v>248601</v>
      </c>
      <c r="G40" s="20">
        <v>2394</v>
      </c>
      <c r="H40" s="20">
        <v>6200</v>
      </c>
      <c r="I40" s="20">
        <v>1063</v>
      </c>
      <c r="J40">
        <v>74</v>
      </c>
      <c r="K40" t="s">
        <v>154</v>
      </c>
      <c r="L40" s="20">
        <v>1256</v>
      </c>
      <c r="M40" t="s">
        <v>77</v>
      </c>
      <c r="N40">
        <f t="shared" si="1"/>
        <v>0.39165241944368506</v>
      </c>
      <c r="O40" t="s">
        <v>195</v>
      </c>
      <c r="P40">
        <f t="shared" si="2"/>
        <v>0.39165241944368506</v>
      </c>
    </row>
    <row r="41" spans="1:16" x14ac:dyDescent="0.3">
      <c r="A41" s="20" t="s">
        <v>59</v>
      </c>
      <c r="B41" s="17" t="s">
        <v>128</v>
      </c>
      <c r="C41" s="20">
        <v>46055</v>
      </c>
      <c r="D41" s="20">
        <v>119281</v>
      </c>
      <c r="E41" s="21">
        <v>44739</v>
      </c>
      <c r="F41" s="20">
        <v>115874</v>
      </c>
      <c r="G41" s="20">
        <v>1316</v>
      </c>
      <c r="H41" s="20">
        <v>3408</v>
      </c>
      <c r="I41">
        <v>567</v>
      </c>
      <c r="J41" t="s">
        <v>155</v>
      </c>
      <c r="K41">
        <v>749</v>
      </c>
      <c r="L41" t="s">
        <v>155</v>
      </c>
      <c r="M41" t="s">
        <v>75</v>
      </c>
      <c r="N41">
        <f t="shared" si="1"/>
        <v>0.22634665101666018</v>
      </c>
      <c r="O41">
        <v>3</v>
      </c>
      <c r="P41">
        <f t="shared" si="2"/>
        <v>0.37287160895111887</v>
      </c>
    </row>
    <row r="42" spans="1:16" x14ac:dyDescent="0.3">
      <c r="A42" s="20" t="s">
        <v>60</v>
      </c>
      <c r="B42" s="17" t="s">
        <v>129</v>
      </c>
      <c r="C42" s="20">
        <v>1545</v>
      </c>
      <c r="D42" s="20">
        <v>4001</v>
      </c>
      <c r="E42" s="21">
        <v>1034</v>
      </c>
      <c r="F42" s="20">
        <v>2678</v>
      </c>
      <c r="G42">
        <v>511</v>
      </c>
      <c r="H42" s="20">
        <v>1323</v>
      </c>
      <c r="I42">
        <v>187</v>
      </c>
      <c r="J42">
        <v>9</v>
      </c>
      <c r="K42" t="s">
        <v>154</v>
      </c>
      <c r="L42">
        <v>315</v>
      </c>
      <c r="M42" t="s">
        <v>75</v>
      </c>
      <c r="N42">
        <f t="shared" si="1"/>
        <v>5.2312844978928139E-3</v>
      </c>
      <c r="O42">
        <v>1</v>
      </c>
      <c r="P42">
        <f t="shared" si="2"/>
        <v>1.6495174284119007E-2</v>
      </c>
    </row>
    <row r="43" spans="1:16" x14ac:dyDescent="0.3">
      <c r="A43" s="20" t="s">
        <v>61</v>
      </c>
      <c r="B43" s="17" t="s">
        <v>130</v>
      </c>
      <c r="C43" s="20">
        <v>32021</v>
      </c>
      <c r="D43" s="20">
        <v>82934</v>
      </c>
      <c r="E43" s="21">
        <v>30070</v>
      </c>
      <c r="F43" s="20">
        <v>77881</v>
      </c>
      <c r="G43" s="20">
        <v>1951</v>
      </c>
      <c r="H43" s="20">
        <v>5053</v>
      </c>
      <c r="I43" s="20">
        <v>1044</v>
      </c>
      <c r="J43">
        <v>74</v>
      </c>
      <c r="K43" t="s">
        <v>154</v>
      </c>
      <c r="L43">
        <v>832</v>
      </c>
      <c r="M43" t="s">
        <v>78</v>
      </c>
      <c r="N43">
        <f t="shared" si="1"/>
        <v>5.980437783160901E-2</v>
      </c>
      <c r="O43">
        <v>4</v>
      </c>
      <c r="P43">
        <f t="shared" si="2"/>
        <v>8.1693309135958098E-2</v>
      </c>
    </row>
    <row r="44" spans="1:16" x14ac:dyDescent="0.3">
      <c r="A44" s="20" t="s">
        <v>62</v>
      </c>
      <c r="B44" s="17" t="s">
        <v>131</v>
      </c>
      <c r="C44" s="20">
        <v>77116</v>
      </c>
      <c r="D44" s="20">
        <v>199730</v>
      </c>
      <c r="E44" s="21">
        <v>75811</v>
      </c>
      <c r="F44" s="20">
        <v>196350</v>
      </c>
      <c r="G44" s="20">
        <v>1305</v>
      </c>
      <c r="H44" s="20">
        <v>3380</v>
      </c>
      <c r="I44" s="20">
        <v>1305</v>
      </c>
      <c r="J44" t="s">
        <v>155</v>
      </c>
      <c r="K44" t="s">
        <v>154</v>
      </c>
      <c r="L44" t="s">
        <v>155</v>
      </c>
      <c r="M44" t="s">
        <v>76</v>
      </c>
      <c r="N44">
        <f t="shared" si="1"/>
        <v>0.16329216440575015</v>
      </c>
      <c r="O44">
        <v>8</v>
      </c>
      <c r="P44">
        <f t="shared" si="2"/>
        <v>0.13224240457862135</v>
      </c>
    </row>
    <row r="45" spans="1:16" x14ac:dyDescent="0.3">
      <c r="A45" s="20" t="s">
        <v>63</v>
      </c>
      <c r="B45" s="17" t="s">
        <v>132</v>
      </c>
      <c r="C45" s="20">
        <v>42144</v>
      </c>
      <c r="D45" s="20">
        <v>109154</v>
      </c>
      <c r="E45" s="21">
        <v>41235</v>
      </c>
      <c r="F45" s="20">
        <v>106799</v>
      </c>
      <c r="G45">
        <v>910</v>
      </c>
      <c r="H45" s="20">
        <v>2357</v>
      </c>
      <c r="I45">
        <v>910</v>
      </c>
      <c r="J45" t="s">
        <v>155</v>
      </c>
      <c r="K45" t="s">
        <v>154</v>
      </c>
      <c r="L45" t="s">
        <v>155</v>
      </c>
      <c r="M45" t="s">
        <v>78</v>
      </c>
      <c r="N45">
        <f t="shared" si="1"/>
        <v>8.2009761220033173E-2</v>
      </c>
      <c r="O45">
        <v>4</v>
      </c>
      <c r="P45">
        <f t="shared" si="2"/>
        <v>0.11202605926907988</v>
      </c>
    </row>
    <row r="46" spans="1:16" x14ac:dyDescent="0.3">
      <c r="A46" s="20" t="s">
        <v>64</v>
      </c>
      <c r="B46" s="17" t="s">
        <v>133</v>
      </c>
      <c r="C46" s="20">
        <v>268597</v>
      </c>
      <c r="D46" s="20">
        <v>695666</v>
      </c>
      <c r="E46" s="21">
        <v>261226</v>
      </c>
      <c r="F46" s="20">
        <v>676575</v>
      </c>
      <c r="G46" s="20">
        <v>7371</v>
      </c>
      <c r="H46" s="20">
        <v>19091</v>
      </c>
      <c r="I46" s="20">
        <v>5607</v>
      </c>
      <c r="J46">
        <v>406</v>
      </c>
      <c r="K46" t="s">
        <v>154</v>
      </c>
      <c r="L46" s="20">
        <v>1358</v>
      </c>
      <c r="M46" t="s">
        <v>79</v>
      </c>
      <c r="N46">
        <f t="shared" si="1"/>
        <v>0.63467374165129942</v>
      </c>
      <c r="O46">
        <v>6</v>
      </c>
      <c r="P46">
        <f t="shared" si="2"/>
        <v>0.47812502859862177</v>
      </c>
    </row>
    <row r="47" spans="1:16" x14ac:dyDescent="0.3">
      <c r="A47" s="20" t="s">
        <v>65</v>
      </c>
      <c r="B47" s="17" t="s">
        <v>134</v>
      </c>
      <c r="C47" s="20">
        <v>84897</v>
      </c>
      <c r="D47" s="20">
        <v>219883</v>
      </c>
      <c r="E47" s="21">
        <v>82191</v>
      </c>
      <c r="F47" s="20">
        <v>212875</v>
      </c>
      <c r="G47" s="20">
        <v>2706</v>
      </c>
      <c r="H47" s="20">
        <v>7009</v>
      </c>
      <c r="I47" s="20">
        <v>2706</v>
      </c>
      <c r="J47" t="s">
        <v>155</v>
      </c>
      <c r="K47" t="s">
        <v>154</v>
      </c>
      <c r="L47" t="s">
        <v>155</v>
      </c>
      <c r="M47" t="s">
        <v>80</v>
      </c>
      <c r="N47">
        <f t="shared" si="1"/>
        <v>0.11976481559735964</v>
      </c>
      <c r="O47">
        <v>8</v>
      </c>
      <c r="P47">
        <f t="shared" si="2"/>
        <v>0.14337148269672564</v>
      </c>
    </row>
    <row r="48" spans="1:16" x14ac:dyDescent="0.3">
      <c r="A48" s="20" t="s">
        <v>67</v>
      </c>
      <c r="B48" s="17" t="s">
        <v>136</v>
      </c>
      <c r="C48" s="20">
        <v>42775</v>
      </c>
      <c r="D48" s="20">
        <v>110787</v>
      </c>
      <c r="E48" s="21">
        <v>39493</v>
      </c>
      <c r="F48" s="20">
        <v>102287</v>
      </c>
      <c r="G48" s="20">
        <v>3282</v>
      </c>
      <c r="H48" s="20">
        <v>8500</v>
      </c>
      <c r="I48" s="20">
        <v>1106</v>
      </c>
      <c r="J48" s="20">
        <v>1729</v>
      </c>
      <c r="K48" t="s">
        <v>154</v>
      </c>
      <c r="L48">
        <v>447</v>
      </c>
      <c r="M48" t="s">
        <v>78</v>
      </c>
      <c r="N48">
        <f t="shared" si="1"/>
        <v>7.8545204313393235E-2</v>
      </c>
      <c r="O48">
        <v>3</v>
      </c>
      <c r="P48">
        <f t="shared" si="2"/>
        <v>0.3291494770179606</v>
      </c>
    </row>
    <row r="49" spans="1:16" x14ac:dyDescent="0.3">
      <c r="A49" s="20" t="s">
        <v>66</v>
      </c>
      <c r="B49" s="17" t="s">
        <v>135</v>
      </c>
      <c r="C49" s="20">
        <v>9616</v>
      </c>
      <c r="D49" s="20">
        <v>24906</v>
      </c>
      <c r="E49" s="21">
        <v>9217</v>
      </c>
      <c r="F49" s="20">
        <v>23872</v>
      </c>
      <c r="G49">
        <v>400</v>
      </c>
      <c r="H49" s="20">
        <v>1036</v>
      </c>
      <c r="I49">
        <v>400</v>
      </c>
      <c r="J49" t="s">
        <v>155</v>
      </c>
      <c r="K49" t="s">
        <v>154</v>
      </c>
      <c r="L49" t="s">
        <v>155</v>
      </c>
      <c r="M49" t="s">
        <v>75</v>
      </c>
      <c r="N49">
        <f t="shared" si="1"/>
        <v>4.6631285509746684E-2</v>
      </c>
      <c r="O49">
        <v>1</v>
      </c>
      <c r="P49">
        <f t="shared" si="2"/>
        <v>0.14703677115737418</v>
      </c>
    </row>
    <row r="50" spans="1:16" x14ac:dyDescent="0.3">
      <c r="A50" s="20" t="s">
        <v>68</v>
      </c>
      <c r="B50" s="17" t="s">
        <v>137</v>
      </c>
      <c r="C50" s="20">
        <v>71298</v>
      </c>
      <c r="D50" s="20">
        <v>184661</v>
      </c>
      <c r="E50" s="21">
        <v>66449</v>
      </c>
      <c r="F50" s="20">
        <v>172103</v>
      </c>
      <c r="G50" s="20">
        <v>4849</v>
      </c>
      <c r="H50" s="20">
        <v>12559</v>
      </c>
      <c r="I50" s="20">
        <v>1646</v>
      </c>
      <c r="J50" s="20">
        <v>2537</v>
      </c>
      <c r="K50" t="s">
        <v>154</v>
      </c>
      <c r="L50">
        <v>666</v>
      </c>
      <c r="M50" t="s">
        <v>77</v>
      </c>
      <c r="N50">
        <f t="shared" si="1"/>
        <v>0.27113519424507398</v>
      </c>
      <c r="O50" t="s">
        <v>195</v>
      </c>
      <c r="P50">
        <f t="shared" si="2"/>
        <v>0.27113519424507398</v>
      </c>
    </row>
    <row r="51" spans="1:16" x14ac:dyDescent="0.3">
      <c r="A51" s="20" t="s">
        <v>70</v>
      </c>
      <c r="B51" s="17" t="s">
        <v>139</v>
      </c>
      <c r="C51" s="20">
        <v>65496</v>
      </c>
      <c r="D51" s="20">
        <v>169636</v>
      </c>
      <c r="E51" s="21">
        <v>54154</v>
      </c>
      <c r="F51" s="20">
        <v>140259</v>
      </c>
      <c r="G51" s="20">
        <v>11342</v>
      </c>
      <c r="H51" s="20">
        <v>29376</v>
      </c>
      <c r="I51" s="20">
        <v>1984</v>
      </c>
      <c r="J51" t="s">
        <v>155</v>
      </c>
      <c r="K51" s="20">
        <v>9358</v>
      </c>
      <c r="L51" t="s">
        <v>155</v>
      </c>
      <c r="M51" t="s">
        <v>74</v>
      </c>
      <c r="N51">
        <f t="shared" si="1"/>
        <v>0.12113308668596302</v>
      </c>
      <c r="O51">
        <v>5</v>
      </c>
      <c r="P51">
        <f t="shared" si="2"/>
        <v>0.16792562824043064</v>
      </c>
    </row>
    <row r="52" spans="1:16" x14ac:dyDescent="0.3">
      <c r="A52" s="20" t="s">
        <v>69</v>
      </c>
      <c r="B52" s="17" t="s">
        <v>138</v>
      </c>
      <c r="C52" s="20">
        <v>24230</v>
      </c>
      <c r="D52" s="20">
        <v>62755</v>
      </c>
      <c r="E52" s="21">
        <v>24038</v>
      </c>
      <c r="F52" s="20">
        <v>62258</v>
      </c>
      <c r="G52">
        <v>192</v>
      </c>
      <c r="H52">
        <v>497</v>
      </c>
      <c r="I52">
        <v>192</v>
      </c>
      <c r="J52" t="s">
        <v>155</v>
      </c>
      <c r="K52" t="s">
        <v>154</v>
      </c>
      <c r="L52" t="s">
        <v>155</v>
      </c>
      <c r="M52" t="s">
        <v>75</v>
      </c>
      <c r="N52">
        <f t="shared" si="1"/>
        <v>0.12161471640265713</v>
      </c>
      <c r="O52">
        <v>3</v>
      </c>
      <c r="P52">
        <f t="shared" si="2"/>
        <v>0.20034170938033921</v>
      </c>
    </row>
    <row r="53" spans="1:16" x14ac:dyDescent="0.3">
      <c r="A53" s="20" t="s">
        <v>71</v>
      </c>
      <c r="B53" s="17" t="s">
        <v>140</v>
      </c>
      <c r="C53" s="20">
        <v>97812</v>
      </c>
      <c r="D53" s="20">
        <v>253334</v>
      </c>
      <c r="E53" s="21">
        <v>97088</v>
      </c>
      <c r="F53" s="20">
        <v>251458</v>
      </c>
      <c r="G53">
        <v>724</v>
      </c>
      <c r="H53" s="20">
        <v>1875</v>
      </c>
      <c r="I53">
        <v>724</v>
      </c>
      <c r="J53" t="s">
        <v>155</v>
      </c>
      <c r="K53" t="s">
        <v>154</v>
      </c>
      <c r="L53" t="s">
        <v>155</v>
      </c>
      <c r="M53" t="s">
        <v>76</v>
      </c>
      <c r="N53">
        <f t="shared" si="1"/>
        <v>0.20912149500501867</v>
      </c>
      <c r="O53">
        <v>8</v>
      </c>
      <c r="P53">
        <f t="shared" si="2"/>
        <v>0.16935735679161587</v>
      </c>
    </row>
    <row r="54" spans="1:16" x14ac:dyDescent="0.3">
      <c r="A54" s="20"/>
      <c r="B54" s="17" t="s">
        <v>142</v>
      </c>
      <c r="C54" s="20">
        <v>3805142</v>
      </c>
      <c r="D54" s="20">
        <v>9855318</v>
      </c>
      <c r="E54" s="20">
        <v>3535846</v>
      </c>
      <c r="F54" s="20">
        <v>9157841</v>
      </c>
      <c r="G54" s="20">
        <v>269296</v>
      </c>
      <c r="H54" s="20">
        <v>697477</v>
      </c>
      <c r="I54" s="20">
        <v>86478</v>
      </c>
      <c r="J54" s="20">
        <v>43201</v>
      </c>
      <c r="K54" s="20">
        <v>59959</v>
      </c>
      <c r="L54" s="20">
        <v>76392</v>
      </c>
    </row>
    <row r="55" spans="1:16" x14ac:dyDescent="0.3">
      <c r="A55" s="20"/>
      <c r="B55" s="17" t="s">
        <v>159</v>
      </c>
      <c r="C55" s="20">
        <v>3795951</v>
      </c>
      <c r="D55" s="20">
        <v>9831513</v>
      </c>
      <c r="E55" s="20">
        <v>3531822</v>
      </c>
      <c r="F55" s="20">
        <v>9147420</v>
      </c>
      <c r="G55" s="20">
        <v>264129</v>
      </c>
      <c r="H55" s="20">
        <v>684094</v>
      </c>
      <c r="I55" s="20">
        <v>86409</v>
      </c>
      <c r="J55" s="20">
        <v>43185</v>
      </c>
      <c r="K55" s="20">
        <v>59959</v>
      </c>
      <c r="L55" s="20">
        <v>74575</v>
      </c>
    </row>
    <row r="56" spans="1:16" x14ac:dyDescent="0.3">
      <c r="A56" s="20"/>
      <c r="B56" s="17" t="s">
        <v>160</v>
      </c>
      <c r="C56" s="20">
        <v>5325</v>
      </c>
      <c r="D56" s="20">
        <v>13791</v>
      </c>
      <c r="E56" s="21">
        <v>3424</v>
      </c>
      <c r="F56" s="20">
        <v>8868</v>
      </c>
      <c r="G56" s="20">
        <v>1901</v>
      </c>
      <c r="H56" s="20">
        <v>4924</v>
      </c>
      <c r="I56">
        <v>68</v>
      </c>
      <c r="J56">
        <v>16</v>
      </c>
      <c r="K56" t="s">
        <v>154</v>
      </c>
      <c r="L56" s="20">
        <v>1817</v>
      </c>
    </row>
    <row r="57" spans="1:16" x14ac:dyDescent="0.3">
      <c r="A57" s="17"/>
      <c r="B57" s="17" t="s">
        <v>161</v>
      </c>
      <c r="C57" s="24">
        <v>3866</v>
      </c>
      <c r="D57" s="24">
        <v>10013</v>
      </c>
      <c r="E57" s="17">
        <v>600</v>
      </c>
      <c r="F57" s="24">
        <v>1554</v>
      </c>
      <c r="G57" s="24">
        <v>3266</v>
      </c>
      <c r="H57" s="24">
        <v>8459</v>
      </c>
      <c r="I57" s="17" t="s">
        <v>162</v>
      </c>
      <c r="J57" s="17" t="s">
        <v>162</v>
      </c>
      <c r="K57" s="17" t="s">
        <v>154</v>
      </c>
      <c r="L57" s="17" t="s">
        <v>162</v>
      </c>
    </row>
    <row r="58" spans="1:16" x14ac:dyDescent="0.3">
      <c r="B58" s="17" t="s">
        <v>163</v>
      </c>
      <c r="C58">
        <v>583</v>
      </c>
      <c r="D58" s="20">
        <v>1510</v>
      </c>
      <c r="E58">
        <v>77</v>
      </c>
      <c r="F58">
        <v>199</v>
      </c>
      <c r="G58">
        <v>506</v>
      </c>
      <c r="H58" s="20">
        <v>1311</v>
      </c>
      <c r="I58" t="s">
        <v>162</v>
      </c>
      <c r="J58" t="s">
        <v>162</v>
      </c>
      <c r="K58" t="s">
        <v>154</v>
      </c>
      <c r="L58" t="s">
        <v>162</v>
      </c>
    </row>
    <row r="59" spans="1:16" x14ac:dyDescent="0.3">
      <c r="B59" s="17" t="s">
        <v>164</v>
      </c>
      <c r="C59">
        <v>571</v>
      </c>
      <c r="D59" s="20">
        <v>1479</v>
      </c>
      <c r="E59">
        <v>210</v>
      </c>
      <c r="F59">
        <v>544</v>
      </c>
      <c r="G59">
        <v>361</v>
      </c>
      <c r="H59">
        <v>935</v>
      </c>
      <c r="I59" t="s">
        <v>162</v>
      </c>
      <c r="J59" t="s">
        <v>162</v>
      </c>
      <c r="K59" t="s">
        <v>154</v>
      </c>
      <c r="L59" t="s">
        <v>162</v>
      </c>
    </row>
    <row r="60" spans="1:16" x14ac:dyDescent="0.3">
      <c r="B60" s="17" t="s">
        <v>165</v>
      </c>
      <c r="C60" s="20">
        <v>1975</v>
      </c>
      <c r="D60" s="20">
        <v>5115</v>
      </c>
      <c r="E60">
        <v>179</v>
      </c>
      <c r="F60">
        <v>464</v>
      </c>
      <c r="G60" s="20">
        <v>1796</v>
      </c>
      <c r="H60" s="20">
        <v>4652</v>
      </c>
      <c r="I60" t="s">
        <v>162</v>
      </c>
      <c r="J60" t="s">
        <v>162</v>
      </c>
      <c r="K60" t="s">
        <v>154</v>
      </c>
      <c r="L60" t="s">
        <v>162</v>
      </c>
    </row>
    <row r="61" spans="1:16" x14ac:dyDescent="0.3">
      <c r="B61" s="17" t="s">
        <v>166</v>
      </c>
      <c r="C61">
        <v>738</v>
      </c>
      <c r="D61" s="20">
        <v>1911</v>
      </c>
      <c r="E61">
        <v>134</v>
      </c>
      <c r="F61">
        <v>347</v>
      </c>
      <c r="G61">
        <v>604</v>
      </c>
      <c r="H61" s="20">
        <v>1564</v>
      </c>
      <c r="I61" t="s">
        <v>162</v>
      </c>
      <c r="J61" t="s">
        <v>162</v>
      </c>
      <c r="K61" t="s">
        <v>154</v>
      </c>
      <c r="L61" t="s">
        <v>162</v>
      </c>
    </row>
  </sheetData>
  <autoFilter ref="B2:P2" xr:uid="{1E9AEE6A-B4C1-4C53-B468-B7E27D072C4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FB312-F515-4101-A99E-675DDC63E30F}">
  <dimension ref="A1:C39"/>
  <sheetViews>
    <sheetView workbookViewId="0"/>
  </sheetViews>
  <sheetFormatPr defaultColWidth="8.88671875" defaultRowHeight="14.4" x14ac:dyDescent="0.3"/>
  <cols>
    <col min="1" max="1" width="18.6640625" customWidth="1"/>
    <col min="2" max="2" width="106.44140625" style="2" customWidth="1"/>
  </cols>
  <sheetData>
    <row r="1" spans="1:2" ht="18" x14ac:dyDescent="0.35">
      <c r="A1" s="1" t="s">
        <v>0</v>
      </c>
    </row>
    <row r="3" spans="1:2" x14ac:dyDescent="0.3">
      <c r="A3" s="3" t="s">
        <v>1</v>
      </c>
      <c r="B3" s="4"/>
    </row>
    <row r="5" spans="1:2" x14ac:dyDescent="0.3">
      <c r="A5" s="5" t="s">
        <v>200</v>
      </c>
    </row>
    <row r="6" spans="1:2" ht="30" customHeight="1" x14ac:dyDescent="0.3">
      <c r="A6" s="30" t="s">
        <v>167</v>
      </c>
      <c r="B6" s="30"/>
    </row>
    <row r="7" spans="1:2" x14ac:dyDescent="0.3">
      <c r="A7" s="30" t="s">
        <v>181</v>
      </c>
      <c r="B7" s="30"/>
    </row>
    <row r="8" spans="1:2" ht="29.25" customHeight="1" x14ac:dyDescent="0.3">
      <c r="A8" s="30" t="s">
        <v>179</v>
      </c>
      <c r="B8" s="30"/>
    </row>
    <row r="9" spans="1:2" x14ac:dyDescent="0.3">
      <c r="A9" s="5"/>
    </row>
    <row r="10" spans="1:2" x14ac:dyDescent="0.3">
      <c r="A10" s="3" t="s">
        <v>2</v>
      </c>
      <c r="B10" s="4"/>
    </row>
    <row r="12" spans="1:2" x14ac:dyDescent="0.3">
      <c r="A12" s="5" t="s">
        <v>3</v>
      </c>
      <c r="B12" s="6"/>
    </row>
    <row r="13" spans="1:2" ht="28.8" x14ac:dyDescent="0.3">
      <c r="A13" s="5"/>
      <c r="B13" s="6" t="s">
        <v>4</v>
      </c>
    </row>
    <row r="14" spans="1:2" ht="28.8" x14ac:dyDescent="0.3">
      <c r="A14" s="5"/>
      <c r="B14" s="6" t="s">
        <v>5</v>
      </c>
    </row>
    <row r="15" spans="1:2" x14ac:dyDescent="0.3">
      <c r="A15" s="5"/>
      <c r="B15" s="6" t="s">
        <v>6</v>
      </c>
    </row>
    <row r="16" spans="1:2" x14ac:dyDescent="0.3">
      <c r="A16" s="5"/>
      <c r="B16" s="6" t="s">
        <v>7</v>
      </c>
    </row>
    <row r="17" spans="1:3" x14ac:dyDescent="0.3">
      <c r="A17" s="5"/>
      <c r="B17" s="6" t="s">
        <v>8</v>
      </c>
    </row>
    <row r="18" spans="1:3" x14ac:dyDescent="0.3">
      <c r="A18" s="5"/>
      <c r="B18" s="6" t="s">
        <v>169</v>
      </c>
    </row>
    <row r="19" spans="1:3" x14ac:dyDescent="0.3">
      <c r="A19" s="5"/>
      <c r="B19" s="6" t="s">
        <v>9</v>
      </c>
    </row>
    <row r="20" spans="1:3" ht="28.8" x14ac:dyDescent="0.3">
      <c r="B20" s="6" t="s">
        <v>10</v>
      </c>
    </row>
    <row r="21" spans="1:3" x14ac:dyDescent="0.3">
      <c r="B21" s="6" t="s">
        <v>11</v>
      </c>
    </row>
    <row r="22" spans="1:3" x14ac:dyDescent="0.3">
      <c r="B22" s="6" t="s">
        <v>12</v>
      </c>
    </row>
    <row r="23" spans="1:3" x14ac:dyDescent="0.3">
      <c r="B23" s="6"/>
    </row>
    <row r="24" spans="1:3" x14ac:dyDescent="0.3">
      <c r="A24" s="7"/>
      <c r="B24" s="6"/>
    </row>
    <row r="25" spans="1:3" x14ac:dyDescent="0.3">
      <c r="A25" s="3" t="s">
        <v>13</v>
      </c>
      <c r="B25" s="4"/>
    </row>
    <row r="27" spans="1:3" x14ac:dyDescent="0.3">
      <c r="A27" s="5" t="s">
        <v>183</v>
      </c>
    </row>
    <row r="28" spans="1:3" ht="20.25" customHeight="1" x14ac:dyDescent="0.3">
      <c r="A28" t="s">
        <v>182</v>
      </c>
    </row>
    <row r="29" spans="1:3" ht="28.8" x14ac:dyDescent="0.3">
      <c r="B29" s="2" t="s">
        <v>184</v>
      </c>
    </row>
    <row r="30" spans="1:3" x14ac:dyDescent="0.3">
      <c r="A30" t="s">
        <v>188</v>
      </c>
    </row>
    <row r="31" spans="1:3" ht="21.75" customHeight="1" x14ac:dyDescent="0.3">
      <c r="A31" s="5" t="s">
        <v>14</v>
      </c>
      <c r="B31" s="6"/>
      <c r="C31" s="8"/>
    </row>
    <row r="32" spans="1:3" ht="36" customHeight="1" x14ac:dyDescent="0.3">
      <c r="A32" s="29" t="s">
        <v>205</v>
      </c>
      <c r="B32" s="29"/>
    </row>
    <row r="33" spans="1:2" x14ac:dyDescent="0.3">
      <c r="A33" s="5" t="s">
        <v>15</v>
      </c>
      <c r="B33" s="6"/>
    </row>
    <row r="35" spans="1:2" x14ac:dyDescent="0.3">
      <c r="A35" s="3" t="s">
        <v>16</v>
      </c>
      <c r="B35" s="4"/>
    </row>
    <row r="36" spans="1:2" ht="15" customHeight="1" x14ac:dyDescent="0.3">
      <c r="A36" s="9"/>
      <c r="B36" s="10"/>
    </row>
    <row r="37" spans="1:2" x14ac:dyDescent="0.3">
      <c r="A37" s="13" t="s">
        <v>187</v>
      </c>
      <c r="B37" s="2" t="s">
        <v>180</v>
      </c>
    </row>
    <row r="38" spans="1:2" x14ac:dyDescent="0.3">
      <c r="A38" s="9" t="s">
        <v>177</v>
      </c>
      <c r="B38" s="10" t="s">
        <v>168</v>
      </c>
    </row>
    <row r="39" spans="1:2" ht="43.2" x14ac:dyDescent="0.3">
      <c r="A39" s="9" t="s">
        <v>178</v>
      </c>
      <c r="B39" s="2" t="s">
        <v>189</v>
      </c>
    </row>
  </sheetData>
  <mergeCells count="4">
    <mergeCell ref="A32:B32"/>
    <mergeCell ref="A6:B6"/>
    <mergeCell ref="A8:B8"/>
    <mergeCell ref="A7:B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C2FA4749D13C4D8B63736A9D95688A" ma:contentTypeVersion="17" ma:contentTypeDescription="Create a new document." ma:contentTypeScope="" ma:versionID="578c655ecc84879846c98f19573eba7e">
  <xsd:schema xmlns:xsd="http://www.w3.org/2001/XMLSchema" xmlns:xs="http://www.w3.org/2001/XMLSchema" xmlns:p="http://schemas.microsoft.com/office/2006/metadata/properties" xmlns:ns2="11d857ff-f4c9-431c-b3f0-894cf5d81aa2" xmlns:ns3="924ddb61-764c-4703-9da6-ddf852dc8a22" targetNamespace="http://schemas.microsoft.com/office/2006/metadata/properties" ma:root="true" ma:fieldsID="e4057c1f2022873f23a3a8e83f192bb7" ns2:_="" ns3:_="">
    <xsd:import namespace="11d857ff-f4c9-431c-b3f0-894cf5d81aa2"/>
    <xsd:import namespace="924ddb61-764c-4703-9da6-ddf852dc8a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Notes0"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DateTake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d857ff-f4c9-431c-b3f0-894cf5d81aa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015fc1ea-0df6-4181-8ca9-e6627910bc6f}" ma:internalName="TaxCatchAll" ma:showField="CatchAllData" ma:web="11d857ff-f4c9-431c-b3f0-894cf5d81aa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24ddb61-764c-4703-9da6-ddf852dc8a2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Notes0" ma:index="12" nillable="true" ma:displayName="Notes" ma:internalName="Notes0">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896de28-cb53-43b9-a38b-bef149b24309"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24ddb61-764c-4703-9da6-ddf852dc8a22">
      <Terms xmlns="http://schemas.microsoft.com/office/infopath/2007/PartnerControls"/>
    </lcf76f155ced4ddcb4097134ff3c332f>
    <Notes0 xmlns="924ddb61-764c-4703-9da6-ddf852dc8a22" xsi:nil="true"/>
    <TaxCatchAll xmlns="11d857ff-f4c9-431c-b3f0-894cf5d81aa2" xsi:nil="true"/>
  </documentManagement>
</p:properties>
</file>

<file path=customXml/itemProps1.xml><?xml version="1.0" encoding="utf-8"?>
<ds:datastoreItem xmlns:ds="http://schemas.openxmlformats.org/officeDocument/2006/customXml" ds:itemID="{A87CAD3C-004A-4040-9C50-691F1355526F}"/>
</file>

<file path=customXml/itemProps2.xml><?xml version="1.0" encoding="utf-8"?>
<ds:datastoreItem xmlns:ds="http://schemas.openxmlformats.org/officeDocument/2006/customXml" ds:itemID="{B04FC0CE-FF02-45DE-9632-4AF019E14E21}"/>
</file>

<file path=customXml/itemProps3.xml><?xml version="1.0" encoding="utf-8"?>
<ds:datastoreItem xmlns:ds="http://schemas.openxmlformats.org/officeDocument/2006/customXml" ds:itemID="{2622B3B2-B79A-45F9-B8C7-5F6AB65C3D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Figure 2</vt:lpstr>
      <vt:lpstr>Data for Figure 2</vt:lpstr>
      <vt:lpstr>For_GIS</vt:lpstr>
      <vt:lpstr>Winter</vt:lpstr>
      <vt:lpstr>Spring</vt:lpstr>
      <vt:lpstr>Summer</vt:lpstr>
      <vt:lpstr>Fall</vt:lpstr>
      <vt:lpstr>State Land Area</vt:lpstr>
      <vt:lpstr>Methods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EBorjigin-Wang</dc:creator>
  <cp:lastModifiedBy>Chris Lamie</cp:lastModifiedBy>
  <dcterms:created xsi:type="dcterms:W3CDTF">2020-03-02T20:09:21Z</dcterms:created>
  <dcterms:modified xsi:type="dcterms:W3CDTF">2024-04-21T16:04:05Z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0x01010055C2FA4749D13C4D8B63736A9D95688A</vt:lpwstr>
  </property>
</Properties>
</file>