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io/cartierproject/output/"/>
    </mc:Choice>
  </mc:AlternateContent>
  <xr:revisionPtr revIDLastSave="0" documentId="13_ncr:1_{67B91684-F459-2746-9F60-8C216C7F9671}" xr6:coauthVersionLast="47" xr6:coauthVersionMax="47" xr10:uidLastSave="{00000000-0000-0000-0000-000000000000}"/>
  <bookViews>
    <workbookView xWindow="0" yWindow="920" windowWidth="28800" windowHeight="15940" activeTab="4" xr2:uid="{00000000-000D-0000-FFFF-FFFF00000000}"/>
  </bookViews>
  <sheets>
    <sheet name="0 - Summary" sheetId="1" r:id="rId1"/>
    <sheet name="1 - Price History" sheetId="2" r:id="rId2"/>
    <sheet name="2 - Projections" sheetId="3" r:id="rId3"/>
    <sheet name="3 - Benchmarks" sheetId="4" r:id="rId4"/>
    <sheet name="4 - Charts" sheetId="5" r:id="rId5"/>
  </sheets>
  <calcPr calcId="124519"/>
</workbook>
</file>

<file path=xl/sharedStrings.xml><?xml version="1.0" encoding="utf-8"?>
<sst xmlns="http://schemas.openxmlformats.org/spreadsheetml/2006/main" count="125" uniqueCount="73">
  <si>
    <t>Cartier Santos de Cartier (W2SA0016) — Investment Analysis</t>
  </si>
  <si>
    <t>Prepared for Gregorio  |  February 2026</t>
  </si>
  <si>
    <t>The Question</t>
  </si>
  <si>
    <t>Key Metrics</t>
  </si>
  <si>
    <t xml:space="preserve">  Purchase price (mint, box &amp; papers)</t>
  </si>
  <si>
    <t>$10,963</t>
  </si>
  <si>
    <t xml:space="preserve">  Current secondary market average</t>
  </si>
  <si>
    <t>$8,928</t>
  </si>
  <si>
    <t xml:space="preserve">  Entry spread — cost of buying unworn</t>
  </si>
  <si>
    <t>$2,035</t>
  </si>
  <si>
    <t xml:space="preserve">  Watch CAGR, 2020-2026 (full cycle)</t>
  </si>
  <si>
    <t>4.64%</t>
  </si>
  <si>
    <t xml:space="preserve">  Gold CAGR, 2020-2026</t>
  </si>
  <si>
    <t>17.61%</t>
  </si>
  <si>
    <t xml:space="preserve">  Breakeven year (after 7% sell-side fee)</t>
  </si>
  <si>
    <t>2033</t>
  </si>
  <si>
    <t xml:space="preserve">  Net return by 2036 — flat gold scenario</t>
  </si>
  <si>
    <t>$-42</t>
  </si>
  <si>
    <t xml:space="preserve">  Net return by 2036 — moderate (+5%/yr gold)</t>
  </si>
  <si>
    <t>+$1,191</t>
  </si>
  <si>
    <t xml:space="preserve">  Net return by 2036 — sharp (+7%/yr gold)</t>
  </si>
  <si>
    <t>+$1,854</t>
  </si>
  <si>
    <t xml:space="preserve">  $10,963 in watch by 2026 (historical)</t>
  </si>
  <si>
    <t>$14,394  (+31%)</t>
  </si>
  <si>
    <t xml:space="preserve">  $10,963 in gold bullion by 2026</t>
  </si>
  <si>
    <t>$29,015  (+165%)</t>
  </si>
  <si>
    <t xml:space="preserve">  $10,963 in S&amp;P 500 by 2026</t>
  </si>
  <si>
    <t>$20,028  (+83%)</t>
  </si>
  <si>
    <t>Data sources: WatchCharts (secondary market prices), LBMA (gold spot), Yahoo Finance (S&amp;P 500), BLS (CPI). Watch CAGR derived from 2020-2026 full cycle; 2020 base estimated, all subsequent data confirmed. Holding costs: $150/yr insurance, $650 service every 6 years. Transaction cost: 7% sell-side fee. Returns pre-tax; 28% US collectibles rate applies at sale.</t>
  </si>
  <si>
    <t>Table 1: Cartier Santos W2SA0016 — Price History (2020–2026)</t>
  </si>
  <si>
    <t>Year</t>
  </si>
  <si>
    <t>Gold Spot Price ($/oz)</t>
  </si>
  <si>
    <t>Watch Resale ($/avg)</t>
  </si>
  <si>
    <t>Cartier MSRP ($)</t>
  </si>
  <si>
    <t>Resale as % of MSRP</t>
  </si>
  <si>
    <t>Watch CAGR from 2020</t>
  </si>
  <si>
    <t>Gold CAGR from 2020</t>
  </si>
  <si>
    <t>Data Notes</t>
  </si>
  <si>
    <t>Gold: LBMA confirmed. Watch resale: estimated (WatchCharts Pro required for 2020-2021; interpolated backward from 2022 confirmed data point). MSRP: estimated from forum/dealer records.</t>
  </si>
  <si>
    <t>Gold: LBMA confirmed. Watch resale: estimated (same as above). MSRP: estimated; Cartier raised prices ~5% in July 2021.</t>
  </si>
  <si>
    <t>Gold: LBMA confirmed. Watch resale: confirmed (WatchCharts 30-day average, August 2022). MSRP: estimated; multiple increases through year.</t>
  </si>
  <si>
    <t>Gold: LBMA confirmed. Watch resale: confirmed (WatchCharts average, mid-2023 snapshot $8,247-$8,466). MSRP: estimated; Cartier raised prices April 2023 and again late 2023.</t>
  </si>
  <si>
    <t>Gold: LBMA confirmed. Watch resale: confirmed (WatchCharts, interpolated between 2023 and 2025 confirmed data points). MSRP: confirmed (WatchCharts cites $10,600 as retail reference).</t>
  </si>
  <si>
    <t>Gold: confirmed (LBMA PM Fix year-end close ~$4,368/oz; gold up 65% on the year). Watch resale: confirmed (WatchCharts current average). MSRP: confirmed (Cartier.com and authorized dealers).</t>
  </si>
  <si>
    <t>Gold: confirmed (spot price Feb 19 2026, ~$5,010/oz). Watch resale: confirmed (WatchCharts dealer average, current). MSRP: confirmed (no 2026 price increase noted yet).</t>
  </si>
  <si>
    <t>* 2020-2021 watch resale prices are estimated (interpolated). WatchCharts confirmed data begins October 2020.</t>
  </si>
  <si>
    <t>Table 2: 10-Year Projected Value (2026–2036) — Three Gold Scenarios</t>
  </si>
  <si>
    <t>Gold Scenario</t>
  </si>
  <si>
    <t>Proj. Gold ($/oz)</t>
  </si>
  <si>
    <t>Proj. Watch Value (Gross $)</t>
  </si>
  <si>
    <t>Cumulative Holding Costs ($)</t>
  </si>
  <si>
    <t>Sell Fee ($)</t>
  </si>
  <si>
    <t>Net Return vs. Purchase ($)</t>
  </si>
  <si>
    <t>Post-Tax Gain if Sold ($)</t>
  </si>
  <si>
    <t>Flat</t>
  </si>
  <si>
    <t>Moderate</t>
  </si>
  <si>
    <t>Sharp</t>
  </si>
  <si>
    <t>* Post-tax gain calculated at 28% US collectibles capital gains rate. Applies only if watch is sold. Holding costs: $150/yr insurance + $650 service every 6 years. Reference purchase price: $10,963.</t>
  </si>
  <si>
    <t>Table 3: Benchmark Comparison — $10,963 invested in each asset (2020–2036)</t>
  </si>
  <si>
    <t>Period</t>
  </si>
  <si>
    <t>Watch Value ($)</t>
  </si>
  <si>
    <t>Gold Bullion ($)</t>
  </si>
  <si>
    <t>S&amp;P 500 ($)</t>
  </si>
  <si>
    <t>Inflation-Adjusted ($)</t>
  </si>
  <si>
    <t>historical</t>
  </si>
  <si>
    <t>projected</t>
  </si>
  <si>
    <t>* Projected period (blue rows) uses: watch CAGR from 2020-2026 full cycle (4.64%); gold at +5%/yr (moderate scenario); S&amp;P 500 at +10%/yr historical avg; CPI at +3%/yr. All returns pre-tax.</t>
  </si>
  <si>
    <t>Cartier Santos W2SA0016 — Investment Model Charts</t>
  </si>
  <si>
    <t>Gross Value ($)</t>
  </si>
  <si>
    <t>Net Value ($)</t>
  </si>
  <si>
    <t>Purchase Price</t>
  </si>
  <si>
    <t>Is the Cartier Santos de Cartier worth buying as an investment, or is it purely a leisure purchase?</t>
  </si>
  <si>
    <t>The following data is derived from a 2022 Cartier Santos De Cartier W2SA0016 Two Tone Yellow Gold and Steel 35mm Midsize B+P in good condition from chrono24.com.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</si>
</sst>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"/>
    <numFmt numFmtId="165" formatCode="0.0%"/>
  </numFmts>
  <fonts count="12" x14ac:knownFonts="1">
    <font>
      <sz val="11"/>
      <color theme="1"/>
      <name val="Calibri"/>
      <family val="2"/>
      <scheme val="minor"/>
    </font>
    <font>
      <b/>
      <sz val="16"/>
      <color rgb="FFC9A84C"/>
      <name val="Calibri"/>
      <family val="2"/>
      <scheme val="minor"/>
    </font>
    <font>
      <i/>
      <sz val="9"/>
      <color rgb="FF888888"/>
      <name val="Calibri"/>
      <family val="2"/>
      <scheme val="minor"/>
    </font>
    <font>
      <b/>
      <sz val="11"/>
      <color rgb="FF1A1A2E"/>
      <name val="Calibri"/>
      <family val="2"/>
      <scheme val="minor"/>
    </font>
    <font>
      <sz val="10"/>
      <color rgb="FF1A1A1A"/>
      <name val="Calibri"/>
      <family val="2"/>
      <scheme val="minor"/>
    </font>
    <font>
      <b/>
      <sz val="10"/>
      <color rgb="FF1A1A1A"/>
      <name val="Calibri"/>
      <family val="2"/>
      <scheme val="minor"/>
    </font>
    <font>
      <b/>
      <sz val="10"/>
      <color rgb="FFC9A84C"/>
      <name val="Calibri"/>
      <family val="2"/>
      <scheme val="minor"/>
    </font>
    <font>
      <b/>
      <sz val="13"/>
      <color rgb="FFC9A84C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10"/>
      <color rgb="FF888888"/>
      <name val="Calibri"/>
      <family val="2"/>
      <scheme val="minor"/>
    </font>
    <font>
      <b/>
      <sz val="9"/>
      <color rgb="FFFFFFFF"/>
      <name val="Calibri"/>
      <family val="2"/>
      <scheme val="minor"/>
    </font>
    <font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5F5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AF4FF"/>
        <bgColor indexed="64"/>
      </patternFill>
    </fill>
    <fill>
      <patternFill patternType="solid">
        <fgColor rgb="FF1A1A2E"/>
        <bgColor indexed="64"/>
      </patternFill>
    </fill>
    <fill>
      <patternFill patternType="solid">
        <fgColor rgb="FFE8E8E8"/>
        <bgColor indexed="64"/>
      </patternFill>
    </fill>
    <fill>
      <patternFill patternType="solid">
        <fgColor rgb="FFFFF8E7"/>
        <bgColor indexed="64"/>
      </patternFill>
    </fill>
    <fill>
      <patternFill patternType="solid">
        <fgColor rgb="FFFFF0E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C9A84C"/>
      </bottom>
      <diagonal/>
    </border>
    <border>
      <left/>
      <right/>
      <top style="thin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0" fontId="4" fillId="0" borderId="0" xfId="0" applyFont="1" applyAlignment="1">
      <alignment vertical="top" wrapText="1"/>
    </xf>
    <xf numFmtId="0" fontId="5" fillId="2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left"/>
    </xf>
    <xf numFmtId="0" fontId="8" fillId="5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5" fontId="4" fillId="3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164" fontId="4" fillId="7" borderId="3" xfId="0" applyNumberFormat="1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64" fontId="4" fillId="4" borderId="3" xfId="0" applyNumberFormat="1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/>
    </xf>
    <xf numFmtId="164" fontId="11" fillId="0" borderId="3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baseline="0">
                <a:solidFill>
                  <a:srgbClr val="1A1A1A"/>
                </a:solidFill>
              </a:defRPr>
            </a:pPr>
            <a:r>
              <a:rPr lang="en-US" sz="1100" b="1" baseline="0">
                <a:solidFill>
                  <a:srgbClr val="1A1A1A"/>
                </a:solidFill>
              </a:rPr>
              <a:t>Watch vs. Benchmarks — $10,963 Invested (2020–2036)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Cartier Santos</c:v>
          </c:tx>
          <c:spPr>
            <a:ln w="31750">
              <a:solidFill>
                <a:srgbClr val="C9A84C"/>
              </a:solidFill>
            </a:ln>
          </c:spPr>
          <c:marker>
            <c:symbol val="none"/>
          </c:marker>
          <c:cat>
            <c:numRef>
              <c:f>'3 - Benchmarks'!$A$3:$A$19</c:f>
              <c:numCache>
                <c:formatCode>General</c:formatCode>
                <c:ptCount val="1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</c:numCache>
            </c:numRef>
          </c:cat>
          <c:val>
            <c:numRef>
              <c:f>'3 - Benchmarks'!$C$3:$C$19</c:f>
              <c:numCache>
                <c:formatCode>\$#,##0</c:formatCode>
                <c:ptCount val="17"/>
                <c:pt idx="0">
                  <c:v>10963</c:v>
                </c:pt>
                <c:pt idx="1">
                  <c:v>11607.88</c:v>
                </c:pt>
                <c:pt idx="2">
                  <c:v>13553.81</c:v>
                </c:pt>
                <c:pt idx="3">
                  <c:v>13461.92</c:v>
                </c:pt>
                <c:pt idx="4">
                  <c:v>14026.19</c:v>
                </c:pt>
                <c:pt idx="5">
                  <c:v>14298.65</c:v>
                </c:pt>
                <c:pt idx="6">
                  <c:v>14393.77</c:v>
                </c:pt>
                <c:pt idx="7">
                  <c:v>15061.99</c:v>
                </c:pt>
                <c:pt idx="8">
                  <c:v>15761.22</c:v>
                </c:pt>
                <c:pt idx="9">
                  <c:v>16492.91</c:v>
                </c:pt>
                <c:pt idx="10">
                  <c:v>17258.57</c:v>
                </c:pt>
                <c:pt idx="11">
                  <c:v>18059.78</c:v>
                </c:pt>
                <c:pt idx="12">
                  <c:v>18898.18</c:v>
                </c:pt>
                <c:pt idx="13">
                  <c:v>19775.5</c:v>
                </c:pt>
                <c:pt idx="14">
                  <c:v>20693.55</c:v>
                </c:pt>
                <c:pt idx="15">
                  <c:v>21654.22</c:v>
                </c:pt>
                <c:pt idx="16">
                  <c:v>22659.49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E9-1647-859C-606571C5A769}"/>
            </c:ext>
          </c:extLst>
        </c:ser>
        <c:ser>
          <c:idx val="1"/>
          <c:order val="1"/>
          <c:tx>
            <c:v>Gold Bullion</c:v>
          </c:tx>
          <c:spPr>
            <a:ln w="25400">
              <a:solidFill>
                <a:srgbClr val="F4A460"/>
              </a:solidFill>
            </a:ln>
          </c:spPr>
          <c:marker>
            <c:symbol val="none"/>
          </c:marker>
          <c:cat>
            <c:numRef>
              <c:f>'3 - Benchmarks'!$A$3:$A$19</c:f>
              <c:numCache>
                <c:formatCode>General</c:formatCode>
                <c:ptCount val="1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</c:numCache>
            </c:numRef>
          </c:cat>
          <c:val>
            <c:numRef>
              <c:f>'3 - Benchmarks'!$D$3:$D$19</c:f>
              <c:numCache>
                <c:formatCode>\$#,##0</c:formatCode>
                <c:ptCount val="17"/>
                <c:pt idx="0">
                  <c:v>10963</c:v>
                </c:pt>
                <c:pt idx="1">
                  <c:v>10592.35</c:v>
                </c:pt>
                <c:pt idx="2">
                  <c:v>10563.4</c:v>
                </c:pt>
                <c:pt idx="3">
                  <c:v>11947.53</c:v>
                </c:pt>
                <c:pt idx="4">
                  <c:v>15202.26</c:v>
                </c:pt>
                <c:pt idx="5">
                  <c:v>25134.400000000001</c:v>
                </c:pt>
                <c:pt idx="6">
                  <c:v>29014.6</c:v>
                </c:pt>
                <c:pt idx="7">
                  <c:v>30465.33</c:v>
                </c:pt>
                <c:pt idx="8">
                  <c:v>31988.59</c:v>
                </c:pt>
                <c:pt idx="9">
                  <c:v>33588.019999999997</c:v>
                </c:pt>
                <c:pt idx="10">
                  <c:v>35267.42</c:v>
                </c:pt>
                <c:pt idx="11">
                  <c:v>37030.79</c:v>
                </c:pt>
                <c:pt idx="12">
                  <c:v>38882.33</c:v>
                </c:pt>
                <c:pt idx="13">
                  <c:v>40826.449999999997</c:v>
                </c:pt>
                <c:pt idx="14">
                  <c:v>42867.77</c:v>
                </c:pt>
                <c:pt idx="15">
                  <c:v>45011.16</c:v>
                </c:pt>
                <c:pt idx="16">
                  <c:v>47261.72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E9-1647-859C-606571C5A769}"/>
            </c:ext>
          </c:extLst>
        </c:ser>
        <c:ser>
          <c:idx val="2"/>
          <c:order val="2"/>
          <c:tx>
            <c:v>S&amp;P 500</c:v>
          </c:tx>
          <c:spPr>
            <a:ln w="25400">
              <a:solidFill>
                <a:srgbClr val="2E86AB"/>
              </a:solidFill>
            </a:ln>
          </c:spPr>
          <c:marker>
            <c:symbol val="none"/>
          </c:marker>
          <c:cat>
            <c:numRef>
              <c:f>'3 - Benchmarks'!$A$3:$A$19</c:f>
              <c:numCache>
                <c:formatCode>General</c:formatCode>
                <c:ptCount val="1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</c:numCache>
            </c:numRef>
          </c:cat>
          <c:val>
            <c:numRef>
              <c:f>'3 - Benchmarks'!$E$3:$E$19</c:f>
              <c:numCache>
                <c:formatCode>\$#,##0</c:formatCode>
                <c:ptCount val="17"/>
                <c:pt idx="0">
                  <c:v>10963</c:v>
                </c:pt>
                <c:pt idx="1">
                  <c:v>13911.25</c:v>
                </c:pt>
                <c:pt idx="2">
                  <c:v>11206.51</c:v>
                </c:pt>
                <c:pt idx="3">
                  <c:v>13921.9</c:v>
                </c:pt>
                <c:pt idx="4">
                  <c:v>17166.96</c:v>
                </c:pt>
                <c:pt idx="5">
                  <c:v>19980.25</c:v>
                </c:pt>
                <c:pt idx="6">
                  <c:v>20028.09</c:v>
                </c:pt>
                <c:pt idx="7">
                  <c:v>21978.27</c:v>
                </c:pt>
                <c:pt idx="8">
                  <c:v>24176.1</c:v>
                </c:pt>
                <c:pt idx="9">
                  <c:v>26593.71</c:v>
                </c:pt>
                <c:pt idx="10">
                  <c:v>29253.08</c:v>
                </c:pt>
                <c:pt idx="11">
                  <c:v>32178.39</c:v>
                </c:pt>
                <c:pt idx="12">
                  <c:v>35396.230000000003</c:v>
                </c:pt>
                <c:pt idx="13">
                  <c:v>38935.85</c:v>
                </c:pt>
                <c:pt idx="14">
                  <c:v>42829.440000000002</c:v>
                </c:pt>
                <c:pt idx="15">
                  <c:v>47112.38</c:v>
                </c:pt>
                <c:pt idx="16">
                  <c:v>51823.62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BE9-1647-859C-606571C5A769}"/>
            </c:ext>
          </c:extLst>
        </c:ser>
        <c:ser>
          <c:idx val="3"/>
          <c:order val="3"/>
          <c:tx>
            <c:v>CPI (Inflation)</c:v>
          </c:tx>
          <c:spPr>
            <a:ln w="19050">
              <a:solidFill>
                <a:srgbClr val="A23B72"/>
              </a:solidFill>
            </a:ln>
          </c:spPr>
          <c:marker>
            <c:symbol val="none"/>
          </c:marker>
          <c:cat>
            <c:numRef>
              <c:f>'3 - Benchmarks'!$A$3:$A$19</c:f>
              <c:numCache>
                <c:formatCode>General</c:formatCode>
                <c:ptCount val="1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</c:numCache>
            </c:numRef>
          </c:cat>
          <c:val>
            <c:numRef>
              <c:f>'3 - Benchmarks'!$F$3:$F$19</c:f>
              <c:numCache>
                <c:formatCode>\$#,##0</c:formatCode>
                <c:ptCount val="17"/>
                <c:pt idx="0">
                  <c:v>10963</c:v>
                </c:pt>
                <c:pt idx="1">
                  <c:v>11478.04</c:v>
                </c:pt>
                <c:pt idx="2">
                  <c:v>12396.6</c:v>
                </c:pt>
                <c:pt idx="3">
                  <c:v>12906.9</c:v>
                </c:pt>
                <c:pt idx="4">
                  <c:v>13287.58</c:v>
                </c:pt>
                <c:pt idx="5">
                  <c:v>13637.21</c:v>
                </c:pt>
                <c:pt idx="7">
                  <c:v>14046.33</c:v>
                </c:pt>
                <c:pt idx="8">
                  <c:v>14467.72</c:v>
                </c:pt>
                <c:pt idx="9">
                  <c:v>14901.75</c:v>
                </c:pt>
                <c:pt idx="10">
                  <c:v>15348.81</c:v>
                </c:pt>
                <c:pt idx="11">
                  <c:v>15809.27</c:v>
                </c:pt>
                <c:pt idx="12">
                  <c:v>16283.55</c:v>
                </c:pt>
                <c:pt idx="13">
                  <c:v>16772.05</c:v>
                </c:pt>
                <c:pt idx="14">
                  <c:v>17275.22</c:v>
                </c:pt>
                <c:pt idx="15">
                  <c:v>17793.47</c:v>
                </c:pt>
                <c:pt idx="16">
                  <c:v>18327.28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E9-1647-859C-606571C5A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aseline="0"/>
                </a:pPr>
                <a:r>
                  <a:rPr lang="en-US" sz="900" baseline="0"/>
                  <a:t>Year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900" baseline="0"/>
                </a:pPr>
                <a:r>
                  <a:rPr lang="en-US" sz="900" baseline="0"/>
                  <a:t>Value (USD)</a:t>
                </a:r>
              </a:p>
            </c:rich>
          </c:tx>
          <c:overlay val="0"/>
        </c:title>
        <c:numFmt formatCode="\$#,##0" sourceLinked="0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10001"/>
        <c:crosses val="autoZero"/>
        <c:crossBetween val="between"/>
      </c:valAx>
      <c:spPr>
        <a:solidFill>
          <a:srgbClr val="FAFAFA"/>
        </a:solidFill>
        <a:ln>
          <a:solidFill>
            <a:srgbClr val="DDDDDD"/>
          </a:solidFill>
        </a:ln>
      </c:spPr>
    </c:plotArea>
    <c:legend>
      <c:legendPos val="b"/>
      <c:overlay val="0"/>
      <c:txPr>
        <a:bodyPr/>
        <a:lstStyle/>
        <a:p>
          <a:pPr>
            <a:defRPr sz="900" baseline="0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>
      <a:solidFill>
        <a:srgbClr val="DDDDDD"/>
      </a:solidFill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baseline="0">
                <a:solidFill>
                  <a:srgbClr val="1A1A1A"/>
                </a:solidFill>
              </a:defRPr>
            </a:pPr>
            <a:r>
              <a:rPr lang="en-US" sz="1100" b="1" baseline="0">
                <a:solidFill>
                  <a:srgbClr val="1A1A1A"/>
                </a:solidFill>
              </a:rPr>
              <a:t>Gold Price vs. Watch Resale Price (2020–2026)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Watch Resale ($/avg)</c:v>
          </c:tx>
          <c:spPr>
            <a:ln w="31750">
              <a:solidFill>
                <a:srgbClr val="C9A84C"/>
              </a:solidFill>
            </a:ln>
          </c:spPr>
          <c:marker>
            <c:symbol val="circle"/>
            <c:size val="6"/>
            <c:spPr>
              <a:solidFill>
                <a:srgbClr val="C9A84C"/>
              </a:solidFill>
              <a:ln>
                <a:solidFill>
                  <a:srgbClr val="C9A84C"/>
                </a:solidFill>
              </a:ln>
            </c:spPr>
          </c:marker>
          <c:cat>
            <c:numRef>
              <c:f>'1 - Price History'!$A$3:$A$9</c:f>
              <c:numCache>
                <c:formatCode>General</c:formatCod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</c:numCache>
            </c:numRef>
          </c:cat>
          <c:val>
            <c:numRef>
              <c:f>'1 - Price History'!$C$3:$C$9</c:f>
              <c:numCache>
                <c:formatCode>\$#,##0</c:formatCode>
                <c:ptCount val="7"/>
                <c:pt idx="0">
                  <c:v>6800</c:v>
                </c:pt>
                <c:pt idx="1">
                  <c:v>7200</c:v>
                </c:pt>
                <c:pt idx="2">
                  <c:v>8407</c:v>
                </c:pt>
                <c:pt idx="3">
                  <c:v>8350</c:v>
                </c:pt>
                <c:pt idx="4">
                  <c:v>8700</c:v>
                </c:pt>
                <c:pt idx="5">
                  <c:v>8869</c:v>
                </c:pt>
                <c:pt idx="6">
                  <c:v>8928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06-AE4E-93AA-99F857F55D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20001"/>
        <c:axId val="50020002"/>
      </c:lineChart>
      <c:lineChart>
        <c:grouping val="standard"/>
        <c:varyColors val="0"/>
        <c:ser>
          <c:idx val="1"/>
          <c:order val="1"/>
          <c:tx>
            <c:v>Gold Spot ($/oz)</c:v>
          </c:tx>
          <c:spPr>
            <a:ln w="25400">
              <a:solidFill>
                <a:srgbClr val="F4A460"/>
              </a:solidFill>
              <a:prstDash val="dash"/>
            </a:ln>
          </c:spPr>
          <c:marker>
            <c:symbol val="square"/>
            <c:size val="5"/>
            <c:spPr>
              <a:solidFill>
                <a:srgbClr val="F4A460"/>
              </a:solidFill>
              <a:ln>
                <a:solidFill>
                  <a:srgbClr val="F4A460"/>
                </a:solidFill>
              </a:ln>
            </c:spPr>
          </c:marker>
          <c:cat>
            <c:numRef>
              <c:f>'1 - Price History'!$A$3:$A$9</c:f>
              <c:numCache>
                <c:formatCode>General</c:formatCod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</c:numCache>
            </c:numRef>
          </c:cat>
          <c:val>
            <c:numRef>
              <c:f>'1 - Price History'!$B$3:$B$9</c:f>
              <c:numCache>
                <c:formatCode>\$#,##0</c:formatCode>
                <c:ptCount val="7"/>
                <c:pt idx="0">
                  <c:v>1893</c:v>
                </c:pt>
                <c:pt idx="1">
                  <c:v>1829</c:v>
                </c:pt>
                <c:pt idx="2">
                  <c:v>1824</c:v>
                </c:pt>
                <c:pt idx="3">
                  <c:v>2063</c:v>
                </c:pt>
                <c:pt idx="4">
                  <c:v>2625</c:v>
                </c:pt>
                <c:pt idx="5">
                  <c:v>4340</c:v>
                </c:pt>
                <c:pt idx="6">
                  <c:v>5010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06-AE4E-93AA-99F857F55D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20003"/>
        <c:axId val="50020004"/>
      </c:lineChart>
      <c:catAx>
        <c:axId val="5002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aseline="0"/>
                </a:pPr>
                <a:r>
                  <a:rPr lang="en-US" sz="900" baseline="0"/>
                  <a:t>Year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900" baseline="0"/>
                </a:pPr>
                <a:r>
                  <a:rPr lang="en-US" sz="900" baseline="0"/>
                  <a:t>Watch Resale (USD)</a:t>
                </a:r>
              </a:p>
            </c:rich>
          </c:tx>
          <c:overlay val="0"/>
        </c:title>
        <c:numFmt formatCode="\$#,##0" sourceLinked="0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20001"/>
        <c:crosses val="autoZero"/>
        <c:crossBetween val="between"/>
      </c:valAx>
      <c:valAx>
        <c:axId val="50020004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900" baseline="0"/>
                </a:pPr>
                <a:r>
                  <a:rPr lang="en-US" sz="900" baseline="0"/>
                  <a:t>Gold Spot ($/oz)</a:t>
                </a:r>
              </a:p>
            </c:rich>
          </c:tx>
          <c:overlay val="0"/>
        </c:title>
        <c:numFmt formatCode="\$#,##0" sourceLinked="0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20003"/>
        <c:crosses val="max"/>
        <c:crossBetween val="between"/>
      </c:valAx>
      <c:catAx>
        <c:axId val="500200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0020004"/>
        <c:crosses val="autoZero"/>
        <c:auto val="1"/>
        <c:lblAlgn val="ctr"/>
        <c:lblOffset val="100"/>
        <c:noMultiLvlLbl val="0"/>
      </c:catAx>
      <c:spPr>
        <a:solidFill>
          <a:srgbClr val="FAFAFA"/>
        </a:solidFill>
        <a:ln>
          <a:solidFill>
            <a:srgbClr val="DDDDDD"/>
          </a:solidFill>
        </a:ln>
      </c:spPr>
    </c:plotArea>
    <c:legend>
      <c:legendPos val="b"/>
      <c:overlay val="0"/>
      <c:txPr>
        <a:bodyPr/>
        <a:lstStyle/>
        <a:p>
          <a:pPr>
            <a:defRPr sz="900" baseline="0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>
      <a:solidFill>
        <a:srgbClr val="DDDDDD"/>
      </a:solidFill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baseline="0">
                <a:solidFill>
                  <a:srgbClr val="1A1A1A"/>
                </a:solidFill>
              </a:defRPr>
            </a:pPr>
            <a:r>
              <a:rPr lang="en-US" sz="1100" b="1" baseline="0">
                <a:solidFill>
                  <a:srgbClr val="1A1A1A"/>
                </a:solidFill>
              </a:rPr>
              <a:t>10-Year Watch Value Projection by Gold Scenario (2026–2036)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Flat (gold unchanged)</c:v>
          </c:tx>
          <c:spPr>
            <a:ln w="19050">
              <a:solidFill>
                <a:srgbClr val="888888"/>
              </a:solidFill>
              <a:prstDash val="dash"/>
            </a:ln>
          </c:spPr>
          <c:marker>
            <c:symbol val="none"/>
          </c:marker>
          <c:cat>
            <c:numRef>
              <c:f>'4 - Charts'!$A$91:$A$101</c:f>
              <c:numCache>
                <c:formatCode>\$#,##0</c:formatCode>
                <c:ptCount val="11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</c:numCache>
            </c:numRef>
          </c:cat>
          <c:val>
            <c:numRef>
              <c:f>'4 - Charts'!$B$91:$B$101</c:f>
              <c:numCache>
                <c:formatCode>\$#,##0</c:formatCode>
                <c:ptCount val="11"/>
                <c:pt idx="0">
                  <c:v>8928</c:v>
                </c:pt>
                <c:pt idx="1">
                  <c:v>9342.4699999999993</c:v>
                </c:pt>
                <c:pt idx="2">
                  <c:v>9776.18</c:v>
                </c:pt>
                <c:pt idx="3">
                  <c:v>10230.030000000001</c:v>
                </c:pt>
                <c:pt idx="4">
                  <c:v>10704.94</c:v>
                </c:pt>
                <c:pt idx="5">
                  <c:v>11201.91</c:v>
                </c:pt>
                <c:pt idx="6">
                  <c:v>11721.94</c:v>
                </c:pt>
                <c:pt idx="7">
                  <c:v>12266.11</c:v>
                </c:pt>
                <c:pt idx="8">
                  <c:v>12835.55</c:v>
                </c:pt>
                <c:pt idx="9">
                  <c:v>13431.42</c:v>
                </c:pt>
                <c:pt idx="10">
                  <c:v>14054.96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63-194B-8937-09B9299BFE96}"/>
            </c:ext>
          </c:extLst>
        </c:ser>
        <c:ser>
          <c:idx val="1"/>
          <c:order val="1"/>
          <c:tx>
            <c:v>Moderate (+5%/yr gold)</c:v>
          </c:tx>
          <c:spPr>
            <a:ln w="31750">
              <a:solidFill>
                <a:srgbClr val="C9A84C"/>
              </a:solidFill>
              <a:prstDash val="solid"/>
            </a:ln>
          </c:spPr>
          <c:marker>
            <c:symbol val="none"/>
          </c:marker>
          <c:cat>
            <c:numRef>
              <c:f>'4 - Charts'!$A$91:$A$101</c:f>
              <c:numCache>
                <c:formatCode>\$#,##0</c:formatCode>
                <c:ptCount val="11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</c:numCache>
            </c:numRef>
          </c:cat>
          <c:val>
            <c:numRef>
              <c:f>'4 - Charts'!$C$91:$C$101</c:f>
              <c:numCache>
                <c:formatCode>\$#,##0</c:formatCode>
                <c:ptCount val="11"/>
                <c:pt idx="0">
                  <c:v>8928</c:v>
                </c:pt>
                <c:pt idx="1">
                  <c:v>9412.5400000000009</c:v>
                </c:pt>
                <c:pt idx="2">
                  <c:v>9926.49</c:v>
                </c:pt>
                <c:pt idx="3">
                  <c:v>10471.9</c:v>
                </c:pt>
                <c:pt idx="4">
                  <c:v>11050.99</c:v>
                </c:pt>
                <c:pt idx="5">
                  <c:v>11666.14</c:v>
                </c:pt>
                <c:pt idx="6">
                  <c:v>12319.93</c:v>
                </c:pt>
                <c:pt idx="7">
                  <c:v>13015.14</c:v>
                </c:pt>
                <c:pt idx="8">
                  <c:v>13754.81</c:v>
                </c:pt>
                <c:pt idx="9">
                  <c:v>14542.19</c:v>
                </c:pt>
                <c:pt idx="10">
                  <c:v>15380.82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63-194B-8937-09B9299BFE96}"/>
            </c:ext>
          </c:extLst>
        </c:ser>
        <c:ser>
          <c:idx val="2"/>
          <c:order val="2"/>
          <c:tx>
            <c:v>Sharp (+7%/yr gold)</c:v>
          </c:tx>
          <c:spPr>
            <a:ln w="25400">
              <a:solidFill>
                <a:srgbClr val="E8572A"/>
              </a:solidFill>
              <a:prstDash val="solid"/>
            </a:ln>
          </c:spPr>
          <c:marker>
            <c:symbol val="none"/>
          </c:marker>
          <c:cat>
            <c:numRef>
              <c:f>'4 - Charts'!$A$91:$A$101</c:f>
              <c:numCache>
                <c:formatCode>\$#,##0</c:formatCode>
                <c:ptCount val="11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</c:numCache>
            </c:numRef>
          </c:cat>
          <c:val>
            <c:numRef>
              <c:f>'4 - Charts'!$D$91:$D$101</c:f>
              <c:numCache>
                <c:formatCode>\$#,##0</c:formatCode>
                <c:ptCount val="11"/>
                <c:pt idx="0">
                  <c:v>8928</c:v>
                </c:pt>
                <c:pt idx="1">
                  <c:v>9440.57</c:v>
                </c:pt>
                <c:pt idx="2">
                  <c:v>9988.67</c:v>
                </c:pt>
                <c:pt idx="3">
                  <c:v>10575.36</c:v>
                </c:pt>
                <c:pt idx="4">
                  <c:v>11204</c:v>
                </c:pt>
                <c:pt idx="5">
                  <c:v>11878.31</c:v>
                </c:pt>
                <c:pt idx="6">
                  <c:v>12602.37</c:v>
                </c:pt>
                <c:pt idx="7">
                  <c:v>13380.7</c:v>
                </c:pt>
                <c:pt idx="8">
                  <c:v>14218.3</c:v>
                </c:pt>
                <c:pt idx="9">
                  <c:v>15120.68</c:v>
                </c:pt>
                <c:pt idx="10">
                  <c:v>16093.95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B63-194B-8937-09B9299BFE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30001"/>
        <c:axId val="50030002"/>
      </c:lineChart>
      <c:catAx>
        <c:axId val="5003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aseline="0"/>
                </a:pPr>
                <a:r>
                  <a:rPr lang="en-US" sz="900" baseline="0"/>
                  <a:t>Year</a:t>
                </a:r>
              </a:p>
            </c:rich>
          </c:tx>
          <c:overlay val="0"/>
        </c:title>
        <c:numFmt formatCode="\$#,##0" sourceLinked="1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30002"/>
        <c:crosses val="autoZero"/>
        <c:auto val="1"/>
        <c:lblAlgn val="ctr"/>
        <c:lblOffset val="100"/>
        <c:noMultiLvlLbl val="0"/>
      </c:catAx>
      <c:valAx>
        <c:axId val="5003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900" baseline="0"/>
                </a:pPr>
                <a:r>
                  <a:rPr lang="en-US" sz="900" baseline="0"/>
                  <a:t>Projected Value (USD)</a:t>
                </a:r>
              </a:p>
            </c:rich>
          </c:tx>
          <c:overlay val="0"/>
        </c:title>
        <c:numFmt formatCode="\$#,##0" sourceLinked="0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30001"/>
        <c:crosses val="autoZero"/>
        <c:crossBetween val="between"/>
      </c:valAx>
      <c:spPr>
        <a:solidFill>
          <a:srgbClr val="FAFAFA"/>
        </a:solidFill>
        <a:ln>
          <a:solidFill>
            <a:srgbClr val="DDDDDD"/>
          </a:solidFill>
        </a:ln>
      </c:spPr>
    </c:plotArea>
    <c:legend>
      <c:legendPos val="b"/>
      <c:overlay val="0"/>
      <c:txPr>
        <a:bodyPr/>
        <a:lstStyle/>
        <a:p>
          <a:pPr>
            <a:defRPr sz="900" baseline="0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>
      <a:solidFill>
        <a:srgbClr val="DDDDDD"/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baseline="0">
                <a:solidFill>
                  <a:srgbClr val="1A1A1A"/>
                </a:solidFill>
              </a:defRPr>
            </a:pPr>
            <a:r>
              <a:rPr lang="en-US" sz="1100" b="1" baseline="0">
                <a:solidFill>
                  <a:srgbClr val="1A1A1A"/>
                </a:solidFill>
              </a:rPr>
              <a:t>Gross vs. Net Return — Moderate Gold Scenario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Gross Watch Value</c:v>
          </c:tx>
          <c:spPr>
            <a:solidFill>
              <a:srgbClr val="C9A84C"/>
            </a:solidFill>
            <a:ln>
              <a:solidFill>
                <a:srgbClr val="B8973B"/>
              </a:solidFill>
            </a:ln>
          </c:spPr>
          <c:invertIfNegative val="0"/>
          <c:cat>
            <c:numRef>
              <c:f>'4 - Charts'!$F$105:$F$110</c:f>
              <c:numCache>
                <c:formatCode>\$#,##0</c:formatCode>
                <c:ptCount val="6"/>
                <c:pt idx="0">
                  <c:v>2026</c:v>
                </c:pt>
                <c:pt idx="1">
                  <c:v>2028</c:v>
                </c:pt>
                <c:pt idx="2">
                  <c:v>2030</c:v>
                </c:pt>
                <c:pt idx="3">
                  <c:v>2032</c:v>
                </c:pt>
                <c:pt idx="4">
                  <c:v>2034</c:v>
                </c:pt>
                <c:pt idx="5">
                  <c:v>2036</c:v>
                </c:pt>
              </c:numCache>
            </c:numRef>
          </c:cat>
          <c:val>
            <c:numRef>
              <c:f>'4 - Charts'!$G$105:$G$110</c:f>
              <c:numCache>
                <c:formatCode>\$#,##0</c:formatCode>
                <c:ptCount val="6"/>
                <c:pt idx="0">
                  <c:v>8928</c:v>
                </c:pt>
                <c:pt idx="1">
                  <c:v>9926.49</c:v>
                </c:pt>
                <c:pt idx="2">
                  <c:v>11050.99</c:v>
                </c:pt>
                <c:pt idx="3">
                  <c:v>12319.93</c:v>
                </c:pt>
                <c:pt idx="4">
                  <c:v>13754.81</c:v>
                </c:pt>
                <c:pt idx="5">
                  <c:v>15380.82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C3-DE4C-B6B4-C8D88E7F9EFB}"/>
            </c:ext>
          </c:extLst>
        </c:ser>
        <c:ser>
          <c:idx val="1"/>
          <c:order val="1"/>
          <c:tx>
            <c:v>Net Value After Costs &amp; Fees</c:v>
          </c:tx>
          <c:spPr>
            <a:solidFill>
              <a:srgbClr val="2E86AB"/>
            </a:solidFill>
            <a:ln>
              <a:solidFill>
                <a:srgbClr val="1D6F8C"/>
              </a:solidFill>
            </a:ln>
          </c:spPr>
          <c:invertIfNegative val="0"/>
          <c:cat>
            <c:numRef>
              <c:f>'4 - Charts'!$F$105:$F$110</c:f>
              <c:numCache>
                <c:formatCode>\$#,##0</c:formatCode>
                <c:ptCount val="6"/>
                <c:pt idx="0">
                  <c:v>2026</c:v>
                </c:pt>
                <c:pt idx="1">
                  <c:v>2028</c:v>
                </c:pt>
                <c:pt idx="2">
                  <c:v>2030</c:v>
                </c:pt>
                <c:pt idx="3">
                  <c:v>2032</c:v>
                </c:pt>
                <c:pt idx="4">
                  <c:v>2034</c:v>
                </c:pt>
                <c:pt idx="5">
                  <c:v>2036</c:v>
                </c:pt>
              </c:numCache>
            </c:numRef>
          </c:cat>
          <c:val>
            <c:numRef>
              <c:f>'4 - Charts'!$H$105:$H$110</c:f>
              <c:numCache>
                <c:formatCode>\$#,##0</c:formatCode>
                <c:ptCount val="6"/>
                <c:pt idx="0">
                  <c:v>8303.0400000000009</c:v>
                </c:pt>
                <c:pt idx="1">
                  <c:v>8931.64</c:v>
                </c:pt>
                <c:pt idx="2">
                  <c:v>9677.42</c:v>
                </c:pt>
                <c:pt idx="3">
                  <c:v>9907.5300000000007</c:v>
                </c:pt>
                <c:pt idx="4">
                  <c:v>10941.98</c:v>
                </c:pt>
                <c:pt idx="5">
                  <c:v>12154.17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C3-DE4C-B6B4-C8D88E7F9EFB}"/>
            </c:ext>
          </c:extLst>
        </c:ser>
        <c:ser>
          <c:idx val="2"/>
          <c:order val="2"/>
          <c:tx>
            <c:v>Purchase Price ($10,963)</c:v>
          </c:tx>
          <c:spPr>
            <a:solidFill>
              <a:srgbClr val="E8E8E8"/>
            </a:solidFill>
            <a:ln>
              <a:solidFill>
                <a:srgbClr val="CCCCCC"/>
              </a:solidFill>
            </a:ln>
          </c:spPr>
          <c:invertIfNegative val="0"/>
          <c:cat>
            <c:numRef>
              <c:f>'4 - Charts'!$F$105:$F$110</c:f>
              <c:numCache>
                <c:formatCode>\$#,##0</c:formatCode>
                <c:ptCount val="6"/>
                <c:pt idx="0">
                  <c:v>2026</c:v>
                </c:pt>
                <c:pt idx="1">
                  <c:v>2028</c:v>
                </c:pt>
                <c:pt idx="2">
                  <c:v>2030</c:v>
                </c:pt>
                <c:pt idx="3">
                  <c:v>2032</c:v>
                </c:pt>
                <c:pt idx="4">
                  <c:v>2034</c:v>
                </c:pt>
                <c:pt idx="5">
                  <c:v>2036</c:v>
                </c:pt>
              </c:numCache>
            </c:numRef>
          </c:cat>
          <c:val>
            <c:numRef>
              <c:f>'4 - Charts'!$I$105:$I$110</c:f>
              <c:numCache>
                <c:formatCode>\$#,##0</c:formatCode>
                <c:ptCount val="6"/>
                <c:pt idx="0">
                  <c:v>10963</c:v>
                </c:pt>
                <c:pt idx="1">
                  <c:v>10963</c:v>
                </c:pt>
                <c:pt idx="2">
                  <c:v>10963</c:v>
                </c:pt>
                <c:pt idx="3">
                  <c:v>10963</c:v>
                </c:pt>
                <c:pt idx="4">
                  <c:v>10963</c:v>
                </c:pt>
                <c:pt idx="5">
                  <c:v>10963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C3-DE4C-B6B4-C8D88E7F9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40001"/>
        <c:axId val="50040002"/>
      </c:barChart>
      <c:catAx>
        <c:axId val="5004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aseline="0"/>
                </a:pPr>
                <a:r>
                  <a:rPr lang="en-US" sz="900" baseline="0"/>
                  <a:t>Year</a:t>
                </a:r>
              </a:p>
            </c:rich>
          </c:tx>
          <c:overlay val="0"/>
        </c:title>
        <c:numFmt formatCode="\$#,##0" sourceLinked="1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40002"/>
        <c:crosses val="autoZero"/>
        <c:auto val="1"/>
        <c:lblAlgn val="ctr"/>
        <c:lblOffset val="100"/>
        <c:noMultiLvlLbl val="0"/>
      </c:catAx>
      <c:valAx>
        <c:axId val="5004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900" baseline="0"/>
                </a:pPr>
                <a:r>
                  <a:rPr lang="en-US" sz="900" baseline="0"/>
                  <a:t>Value (USD)</a:t>
                </a:r>
              </a:p>
            </c:rich>
          </c:tx>
          <c:overlay val="0"/>
        </c:title>
        <c:numFmt formatCode="\$#,##0" sourceLinked="0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n-US"/>
          </a:p>
        </c:txPr>
        <c:crossAx val="50040001"/>
        <c:crosses val="autoZero"/>
        <c:crossBetween val="between"/>
      </c:valAx>
      <c:spPr>
        <a:solidFill>
          <a:srgbClr val="FAFAFA"/>
        </a:solidFill>
        <a:ln>
          <a:solidFill>
            <a:srgbClr val="DDDDDD"/>
          </a:solidFill>
        </a:ln>
      </c:spPr>
    </c:plotArea>
    <c:legend>
      <c:legendPos val="b"/>
      <c:overlay val="0"/>
      <c:txPr>
        <a:bodyPr/>
        <a:lstStyle/>
        <a:p>
          <a:pPr>
            <a:defRPr sz="900" baseline="0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>
      <a:solidFill>
        <a:srgbClr val="DDDDDD"/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8</xdr:col>
      <xdr:colOff>342900</xdr:colOff>
      <xdr:row>19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1</xdr:row>
      <xdr:rowOff>0</xdr:rowOff>
    </xdr:from>
    <xdr:to>
      <xdr:col>17</xdr:col>
      <xdr:colOff>381000</xdr:colOff>
      <xdr:row>19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8</xdr:col>
      <xdr:colOff>342900</xdr:colOff>
      <xdr:row>38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0</xdr:colOff>
      <xdr:row>20</xdr:row>
      <xdr:rowOff>0</xdr:rowOff>
    </xdr:from>
    <xdr:to>
      <xdr:col>17</xdr:col>
      <xdr:colOff>381000</xdr:colOff>
      <xdr:row>38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24"/>
  <sheetViews>
    <sheetView showGridLines="0" zoomScaleNormal="100" workbookViewId="0">
      <selection activeCell="B7" sqref="B7"/>
    </sheetView>
  </sheetViews>
  <sheetFormatPr baseColWidth="10" defaultColWidth="8.83203125" defaultRowHeight="15" x14ac:dyDescent="0.2"/>
  <cols>
    <col min="1" max="1" width="2.6640625" customWidth="1"/>
    <col min="2" max="2" width="90.6640625" customWidth="1"/>
    <col min="3" max="3" width="30.6640625" customWidth="1"/>
  </cols>
  <sheetData>
    <row r="2" spans="2:3" ht="30" customHeight="1" x14ac:dyDescent="0.2">
      <c r="B2" s="1" t="s">
        <v>0</v>
      </c>
    </row>
    <row r="3" spans="2:3" x14ac:dyDescent="0.2">
      <c r="B3" s="2" t="s">
        <v>1</v>
      </c>
    </row>
    <row r="5" spans="2:3" ht="18" customHeight="1" x14ac:dyDescent="0.2">
      <c r="B5" s="3" t="s">
        <v>2</v>
      </c>
    </row>
    <row r="6" spans="2:3" x14ac:dyDescent="0.2">
      <c r="B6" s="4" t="s">
        <v>71</v>
      </c>
    </row>
    <row r="7" spans="2:3" x14ac:dyDescent="0.2">
      <c r="B7" s="4"/>
    </row>
    <row r="8" spans="2:3" ht="30" x14ac:dyDescent="0.2">
      <c r="B8" s="4" t="s">
        <v>72</v>
      </c>
    </row>
    <row r="10" spans="2:3" ht="18" customHeight="1" x14ac:dyDescent="0.2">
      <c r="B10" s="3" t="s">
        <v>3</v>
      </c>
    </row>
    <row r="11" spans="2:3" ht="16" customHeight="1" x14ac:dyDescent="0.2">
      <c r="B11" s="5" t="s">
        <v>4</v>
      </c>
      <c r="C11" s="6" t="s">
        <v>5</v>
      </c>
    </row>
    <row r="12" spans="2:3" ht="16" customHeight="1" x14ac:dyDescent="0.2">
      <c r="B12" s="5" t="s">
        <v>6</v>
      </c>
      <c r="C12" s="6" t="s">
        <v>7</v>
      </c>
    </row>
    <row r="13" spans="2:3" ht="16" customHeight="1" x14ac:dyDescent="0.2">
      <c r="B13" s="5" t="s">
        <v>8</v>
      </c>
      <c r="C13" s="6" t="s">
        <v>9</v>
      </c>
    </row>
    <row r="14" spans="2:3" ht="16" customHeight="1" x14ac:dyDescent="0.2">
      <c r="B14" s="5" t="s">
        <v>10</v>
      </c>
      <c r="C14" s="6" t="s">
        <v>11</v>
      </c>
    </row>
    <row r="15" spans="2:3" ht="16" customHeight="1" x14ac:dyDescent="0.2">
      <c r="B15" s="5" t="s">
        <v>12</v>
      </c>
      <c r="C15" s="6" t="s">
        <v>13</v>
      </c>
    </row>
    <row r="16" spans="2:3" ht="16" customHeight="1" x14ac:dyDescent="0.2">
      <c r="B16" s="5" t="s">
        <v>14</v>
      </c>
      <c r="C16" s="6" t="s">
        <v>15</v>
      </c>
    </row>
    <row r="17" spans="2:3" ht="16" customHeight="1" x14ac:dyDescent="0.2">
      <c r="B17" s="5" t="s">
        <v>16</v>
      </c>
      <c r="C17" s="6" t="s">
        <v>17</v>
      </c>
    </row>
    <row r="18" spans="2:3" ht="16" customHeight="1" x14ac:dyDescent="0.2">
      <c r="B18" s="5" t="s">
        <v>18</v>
      </c>
      <c r="C18" s="7" t="s">
        <v>19</v>
      </c>
    </row>
    <row r="19" spans="2:3" ht="16" customHeight="1" x14ac:dyDescent="0.2">
      <c r="B19" s="5" t="s">
        <v>20</v>
      </c>
      <c r="C19" s="7" t="s">
        <v>21</v>
      </c>
    </row>
    <row r="20" spans="2:3" ht="16" customHeight="1" x14ac:dyDescent="0.2">
      <c r="B20" s="5" t="s">
        <v>22</v>
      </c>
      <c r="C20" s="6" t="s">
        <v>23</v>
      </c>
    </row>
    <row r="21" spans="2:3" ht="16" customHeight="1" x14ac:dyDescent="0.2">
      <c r="B21" s="5" t="s">
        <v>24</v>
      </c>
      <c r="C21" s="6" t="s">
        <v>25</v>
      </c>
    </row>
    <row r="22" spans="2:3" ht="16" customHeight="1" x14ac:dyDescent="0.2">
      <c r="B22" s="5" t="s">
        <v>26</v>
      </c>
      <c r="C22" s="6" t="s">
        <v>27</v>
      </c>
    </row>
    <row r="24" spans="2:3" ht="40" x14ac:dyDescent="0.2">
      <c r="B24" s="27" t="s">
        <v>28</v>
      </c>
      <c r="C24" s="28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zoomScale="90" zoomScaleNormal="90" workbookViewId="0">
      <selection sqref="A1:H1"/>
    </sheetView>
  </sheetViews>
  <sheetFormatPr baseColWidth="10" defaultColWidth="8.83203125" defaultRowHeight="15" x14ac:dyDescent="0.2"/>
  <cols>
    <col min="1" max="1" width="8.6640625" customWidth="1"/>
    <col min="2" max="3" width="20.6640625" customWidth="1"/>
    <col min="4" max="4" width="18.6640625" customWidth="1"/>
    <col min="5" max="5" width="20.6640625" customWidth="1"/>
    <col min="6" max="6" width="22.6640625" customWidth="1"/>
    <col min="7" max="7" width="20.6640625" customWidth="1"/>
    <col min="8" max="8" width="140" bestFit="1" customWidth="1"/>
  </cols>
  <sheetData>
    <row r="1" spans="1:8" ht="22" customHeight="1" x14ac:dyDescent="0.2">
      <c r="A1" s="29" t="s">
        <v>29</v>
      </c>
      <c r="B1" s="29"/>
      <c r="C1" s="29"/>
      <c r="D1" s="29"/>
      <c r="E1" s="29"/>
      <c r="F1" s="29"/>
      <c r="G1" s="29"/>
      <c r="H1" s="29"/>
    </row>
    <row r="2" spans="1:8" ht="18" customHeight="1" x14ac:dyDescent="0.2">
      <c r="A2" s="8" t="s">
        <v>30</v>
      </c>
      <c r="B2" s="8" t="s">
        <v>31</v>
      </c>
      <c r="C2" s="8" t="s">
        <v>32</v>
      </c>
      <c r="D2" s="8" t="s">
        <v>33</v>
      </c>
      <c r="E2" s="8" t="s">
        <v>34</v>
      </c>
      <c r="F2" s="8" t="s">
        <v>35</v>
      </c>
      <c r="G2" s="8" t="s">
        <v>36</v>
      </c>
      <c r="H2" s="8" t="s">
        <v>37</v>
      </c>
    </row>
    <row r="3" spans="1:8" x14ac:dyDescent="0.2">
      <c r="A3" s="9">
        <v>2020</v>
      </c>
      <c r="B3" s="10">
        <v>1893</v>
      </c>
      <c r="C3" s="10">
        <v>6800</v>
      </c>
      <c r="D3" s="10">
        <v>7450</v>
      </c>
      <c r="E3" s="11">
        <v>0.91299999999999992</v>
      </c>
      <c r="F3" s="11"/>
      <c r="G3" s="11"/>
      <c r="H3" s="9" t="s">
        <v>38</v>
      </c>
    </row>
    <row r="4" spans="1:8" x14ac:dyDescent="0.2">
      <c r="A4" s="12">
        <v>2021</v>
      </c>
      <c r="B4" s="13">
        <v>1829</v>
      </c>
      <c r="C4" s="13">
        <v>7200</v>
      </c>
      <c r="D4" s="13">
        <v>7800</v>
      </c>
      <c r="E4" s="14">
        <v>0.92299999999999993</v>
      </c>
      <c r="F4" s="14">
        <v>5.8823529411764719E-2</v>
      </c>
      <c r="G4" s="14">
        <v>-3.3808769149498152E-2</v>
      </c>
      <c r="H4" s="12" t="s">
        <v>39</v>
      </c>
    </row>
    <row r="5" spans="1:8" x14ac:dyDescent="0.2">
      <c r="A5" s="15">
        <v>2022</v>
      </c>
      <c r="B5" s="10">
        <v>1824</v>
      </c>
      <c r="C5" s="10">
        <v>8407</v>
      </c>
      <c r="D5" s="10">
        <v>8500</v>
      </c>
      <c r="E5" s="11">
        <v>0.99</v>
      </c>
      <c r="F5" s="11">
        <v>0.11190086312214211</v>
      </c>
      <c r="G5" s="11">
        <v>-1.8394213158511748E-2</v>
      </c>
      <c r="H5" s="15" t="s">
        <v>40</v>
      </c>
    </row>
    <row r="6" spans="1:8" x14ac:dyDescent="0.2">
      <c r="A6" s="16">
        <v>2023</v>
      </c>
      <c r="B6" s="13">
        <v>2063</v>
      </c>
      <c r="C6" s="13">
        <v>8350</v>
      </c>
      <c r="D6" s="13">
        <v>9500</v>
      </c>
      <c r="E6" s="14">
        <v>0.879</v>
      </c>
      <c r="F6" s="14">
        <v>7.0843128655080356E-2</v>
      </c>
      <c r="G6" s="14">
        <v>2.9080948201827269E-2</v>
      </c>
      <c r="H6" s="16" t="s">
        <v>41</v>
      </c>
    </row>
    <row r="7" spans="1:8" x14ac:dyDescent="0.2">
      <c r="A7" s="15">
        <v>2024</v>
      </c>
      <c r="B7" s="10">
        <v>2625</v>
      </c>
      <c r="C7" s="10">
        <v>8700</v>
      </c>
      <c r="D7" s="10">
        <v>10600</v>
      </c>
      <c r="E7" s="11">
        <v>0.82099999999999995</v>
      </c>
      <c r="F7" s="11">
        <v>6.3536954833186554E-2</v>
      </c>
      <c r="G7" s="11">
        <v>8.516224020211105E-2</v>
      </c>
      <c r="H7" s="15" t="s">
        <v>42</v>
      </c>
    </row>
    <row r="8" spans="1:8" x14ac:dyDescent="0.2">
      <c r="A8" s="16">
        <v>2025</v>
      </c>
      <c r="B8" s="13">
        <v>4340</v>
      </c>
      <c r="C8" s="13">
        <v>8869</v>
      </c>
      <c r="D8" s="13">
        <v>11750</v>
      </c>
      <c r="E8" s="14">
        <v>0.755</v>
      </c>
      <c r="F8" s="14">
        <v>5.4564502263897863E-2</v>
      </c>
      <c r="G8" s="14">
        <v>0.1805049789269586</v>
      </c>
      <c r="H8" s="16" t="s">
        <v>43</v>
      </c>
    </row>
    <row r="9" spans="1:8" x14ac:dyDescent="0.2">
      <c r="A9" s="15">
        <v>2026</v>
      </c>
      <c r="B9" s="10">
        <v>5010</v>
      </c>
      <c r="C9" s="10">
        <v>8928</v>
      </c>
      <c r="D9" s="10">
        <v>11750</v>
      </c>
      <c r="E9" s="11">
        <v>0.76</v>
      </c>
      <c r="F9" s="11">
        <v>4.6423645965405269E-2</v>
      </c>
      <c r="G9" s="11">
        <v>0.17610975453945649</v>
      </c>
      <c r="H9" s="15" t="s">
        <v>44</v>
      </c>
    </row>
    <row r="11" spans="1:8" x14ac:dyDescent="0.2">
      <c r="A11" s="2" t="s">
        <v>45</v>
      </c>
    </row>
  </sheetData>
  <mergeCells count="1">
    <mergeCell ref="A1:H1"/>
  </mergeCells>
  <pageMargins left="0.7" right="0.7" top="0.75" bottom="0.75" header="0.3" footer="0.3"/>
  <pageSetup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7"/>
  <sheetViews>
    <sheetView zoomScale="90" zoomScaleNormal="90" workbookViewId="0">
      <selection sqref="A1:H1"/>
    </sheetView>
  </sheetViews>
  <sheetFormatPr baseColWidth="10" defaultColWidth="8.83203125" defaultRowHeight="15" x14ac:dyDescent="0.2"/>
  <cols>
    <col min="1" max="1" width="8.6640625" customWidth="1"/>
    <col min="2" max="2" width="16.6640625" customWidth="1"/>
    <col min="3" max="3" width="18.6640625" customWidth="1"/>
    <col min="4" max="4" width="26.6640625" customWidth="1"/>
    <col min="5" max="5" width="28.6640625" customWidth="1"/>
    <col min="6" max="6" width="14.6640625" customWidth="1"/>
    <col min="7" max="7" width="28.6640625" customWidth="1"/>
    <col min="8" max="8" width="26.6640625" customWidth="1"/>
  </cols>
  <sheetData>
    <row r="1" spans="1:8" ht="22" customHeight="1" x14ac:dyDescent="0.2">
      <c r="A1" s="29" t="s">
        <v>46</v>
      </c>
      <c r="B1" s="29"/>
      <c r="C1" s="29"/>
      <c r="D1" s="29"/>
      <c r="E1" s="29"/>
      <c r="F1" s="29"/>
      <c r="G1" s="29"/>
      <c r="H1" s="29"/>
    </row>
    <row r="2" spans="1:8" ht="18" customHeight="1" x14ac:dyDescent="0.2">
      <c r="A2" s="8" t="s">
        <v>30</v>
      </c>
      <c r="B2" s="8" t="s">
        <v>47</v>
      </c>
      <c r="C2" s="8" t="s">
        <v>48</v>
      </c>
      <c r="D2" s="8" t="s">
        <v>49</v>
      </c>
      <c r="E2" s="8" t="s">
        <v>50</v>
      </c>
      <c r="F2" s="8" t="s">
        <v>51</v>
      </c>
      <c r="G2" s="8" t="s">
        <v>52</v>
      </c>
      <c r="H2" s="8" t="s">
        <v>53</v>
      </c>
    </row>
    <row r="3" spans="1:8" x14ac:dyDescent="0.2">
      <c r="A3" s="17">
        <v>2026</v>
      </c>
      <c r="B3" s="17" t="s">
        <v>54</v>
      </c>
      <c r="C3" s="18">
        <v>5010</v>
      </c>
      <c r="D3" s="18">
        <v>8928</v>
      </c>
      <c r="E3" s="18">
        <v>0</v>
      </c>
      <c r="F3" s="18">
        <v>624.96</v>
      </c>
      <c r="G3" s="18">
        <v>-2659.96</v>
      </c>
      <c r="H3" s="18">
        <v>0</v>
      </c>
    </row>
    <row r="4" spans="1:8" x14ac:dyDescent="0.2">
      <c r="A4" s="17">
        <v>2027</v>
      </c>
      <c r="B4" s="17" t="s">
        <v>54</v>
      </c>
      <c r="C4" s="18">
        <v>5010</v>
      </c>
      <c r="D4" s="18">
        <v>9342.4699999999993</v>
      </c>
      <c r="E4" s="18">
        <v>150</v>
      </c>
      <c r="F4" s="18">
        <v>653.97</v>
      </c>
      <c r="G4" s="18">
        <v>-2424.5</v>
      </c>
      <c r="H4" s="18">
        <v>0</v>
      </c>
    </row>
    <row r="5" spans="1:8" x14ac:dyDescent="0.2">
      <c r="A5" s="17">
        <v>2028</v>
      </c>
      <c r="B5" s="17" t="s">
        <v>54</v>
      </c>
      <c r="C5" s="18">
        <v>5010</v>
      </c>
      <c r="D5" s="18">
        <v>9776.18</v>
      </c>
      <c r="E5" s="18">
        <v>300</v>
      </c>
      <c r="F5" s="18">
        <v>684.33</v>
      </c>
      <c r="G5" s="18">
        <v>-2171.15</v>
      </c>
      <c r="H5" s="18">
        <v>0</v>
      </c>
    </row>
    <row r="6" spans="1:8" x14ac:dyDescent="0.2">
      <c r="A6" s="17">
        <v>2029</v>
      </c>
      <c r="B6" s="17" t="s">
        <v>54</v>
      </c>
      <c r="C6" s="18">
        <v>5010</v>
      </c>
      <c r="D6" s="18">
        <v>10230.030000000001</v>
      </c>
      <c r="E6" s="18">
        <v>450</v>
      </c>
      <c r="F6" s="18">
        <v>716.1</v>
      </c>
      <c r="G6" s="18">
        <v>-1899.07</v>
      </c>
      <c r="H6" s="18">
        <v>0</v>
      </c>
    </row>
    <row r="7" spans="1:8" x14ac:dyDescent="0.2">
      <c r="A7" s="17">
        <v>2030</v>
      </c>
      <c r="B7" s="17" t="s">
        <v>54</v>
      </c>
      <c r="C7" s="18">
        <v>5010</v>
      </c>
      <c r="D7" s="18">
        <v>10704.94</v>
      </c>
      <c r="E7" s="18">
        <v>600</v>
      </c>
      <c r="F7" s="18">
        <v>749.35</v>
      </c>
      <c r="G7" s="18">
        <v>-1607.4</v>
      </c>
      <c r="H7" s="18">
        <v>0</v>
      </c>
    </row>
    <row r="8" spans="1:8" x14ac:dyDescent="0.2">
      <c r="A8" s="17">
        <v>2031</v>
      </c>
      <c r="B8" s="17" t="s">
        <v>54</v>
      </c>
      <c r="C8" s="18">
        <v>5010</v>
      </c>
      <c r="D8" s="18">
        <v>11201.91</v>
      </c>
      <c r="E8" s="18">
        <v>750</v>
      </c>
      <c r="F8" s="18">
        <v>784.13</v>
      </c>
      <c r="G8" s="18">
        <v>-1295.23</v>
      </c>
      <c r="H8" s="18">
        <v>172.01</v>
      </c>
    </row>
    <row r="9" spans="1:8" x14ac:dyDescent="0.2">
      <c r="A9" s="17">
        <v>2032</v>
      </c>
      <c r="B9" s="17" t="s">
        <v>54</v>
      </c>
      <c r="C9" s="18">
        <v>5010</v>
      </c>
      <c r="D9" s="18">
        <v>11721.94</v>
      </c>
      <c r="E9" s="18">
        <v>1550</v>
      </c>
      <c r="F9" s="18">
        <v>820.54</v>
      </c>
      <c r="G9" s="18">
        <v>-1611.6</v>
      </c>
      <c r="H9" s="18">
        <v>546.44000000000005</v>
      </c>
    </row>
    <row r="10" spans="1:8" x14ac:dyDescent="0.2">
      <c r="A10" s="17">
        <v>2033</v>
      </c>
      <c r="B10" s="17" t="s">
        <v>54</v>
      </c>
      <c r="C10" s="18">
        <v>5010</v>
      </c>
      <c r="D10" s="18">
        <v>12266.11</v>
      </c>
      <c r="E10" s="18">
        <v>1700</v>
      </c>
      <c r="F10" s="18">
        <v>858.63</v>
      </c>
      <c r="G10" s="18">
        <v>-1255.51</v>
      </c>
      <c r="H10" s="18">
        <v>938.24</v>
      </c>
    </row>
    <row r="11" spans="1:8" x14ac:dyDescent="0.2">
      <c r="A11" s="17">
        <v>2034</v>
      </c>
      <c r="B11" s="17" t="s">
        <v>54</v>
      </c>
      <c r="C11" s="18">
        <v>5010</v>
      </c>
      <c r="D11" s="18">
        <v>12835.55</v>
      </c>
      <c r="E11" s="18">
        <v>1850</v>
      </c>
      <c r="F11" s="18">
        <v>898.49</v>
      </c>
      <c r="G11" s="18">
        <v>-875.94</v>
      </c>
      <c r="H11" s="18">
        <v>1348.24</v>
      </c>
    </row>
    <row r="12" spans="1:8" x14ac:dyDescent="0.2">
      <c r="A12" s="17">
        <v>2035</v>
      </c>
      <c r="B12" s="17" t="s">
        <v>54</v>
      </c>
      <c r="C12" s="18">
        <v>5010</v>
      </c>
      <c r="D12" s="18">
        <v>13431.42</v>
      </c>
      <c r="E12" s="18">
        <v>2000</v>
      </c>
      <c r="F12" s="18">
        <v>940.2</v>
      </c>
      <c r="G12" s="18">
        <v>-471.77</v>
      </c>
      <c r="H12" s="18">
        <v>1777.27</v>
      </c>
    </row>
    <row r="13" spans="1:8" x14ac:dyDescent="0.2">
      <c r="A13" s="17">
        <v>2036</v>
      </c>
      <c r="B13" s="17" t="s">
        <v>54</v>
      </c>
      <c r="C13" s="18">
        <v>5010</v>
      </c>
      <c r="D13" s="18">
        <v>14054.96</v>
      </c>
      <c r="E13" s="18">
        <v>2150</v>
      </c>
      <c r="F13" s="18">
        <v>983.85</v>
      </c>
      <c r="G13" s="18">
        <v>-41.89</v>
      </c>
      <c r="H13" s="18">
        <v>2226.21</v>
      </c>
    </row>
    <row r="14" spans="1:8" x14ac:dyDescent="0.2">
      <c r="A14" s="19">
        <v>2026</v>
      </c>
      <c r="B14" s="19" t="s">
        <v>55</v>
      </c>
      <c r="C14" s="20">
        <v>5010</v>
      </c>
      <c r="D14" s="20">
        <v>8928</v>
      </c>
      <c r="E14" s="20">
        <v>0</v>
      </c>
      <c r="F14" s="20">
        <v>624.96</v>
      </c>
      <c r="G14" s="20">
        <v>-2659.96</v>
      </c>
      <c r="H14" s="20">
        <v>0</v>
      </c>
    </row>
    <row r="15" spans="1:8" x14ac:dyDescent="0.2">
      <c r="A15" s="19">
        <v>2027</v>
      </c>
      <c r="B15" s="19" t="s">
        <v>55</v>
      </c>
      <c r="C15" s="20">
        <v>5260.5</v>
      </c>
      <c r="D15" s="20">
        <v>9412.5400000000009</v>
      </c>
      <c r="E15" s="20">
        <v>150</v>
      </c>
      <c r="F15" s="20">
        <v>658.88</v>
      </c>
      <c r="G15" s="20">
        <v>-2359.34</v>
      </c>
      <c r="H15" s="20">
        <v>0</v>
      </c>
    </row>
    <row r="16" spans="1:8" x14ac:dyDescent="0.2">
      <c r="A16" s="19">
        <v>2028</v>
      </c>
      <c r="B16" s="19" t="s">
        <v>55</v>
      </c>
      <c r="C16" s="20">
        <v>5523.52</v>
      </c>
      <c r="D16" s="20">
        <v>9926.49</v>
      </c>
      <c r="E16" s="20">
        <v>300</v>
      </c>
      <c r="F16" s="20">
        <v>694.85</v>
      </c>
      <c r="G16" s="20">
        <v>-2031.36</v>
      </c>
      <c r="H16" s="20">
        <v>0</v>
      </c>
    </row>
    <row r="17" spans="1:8" x14ac:dyDescent="0.2">
      <c r="A17" s="19">
        <v>2029</v>
      </c>
      <c r="B17" s="19" t="s">
        <v>55</v>
      </c>
      <c r="C17" s="20">
        <v>5799.7</v>
      </c>
      <c r="D17" s="20">
        <v>10471.9</v>
      </c>
      <c r="E17" s="20">
        <v>450</v>
      </c>
      <c r="F17" s="20">
        <v>733.03</v>
      </c>
      <c r="G17" s="20">
        <v>-1674.13</v>
      </c>
      <c r="H17" s="20">
        <v>0</v>
      </c>
    </row>
    <row r="18" spans="1:8" x14ac:dyDescent="0.2">
      <c r="A18" s="19">
        <v>2030</v>
      </c>
      <c r="B18" s="19" t="s">
        <v>55</v>
      </c>
      <c r="C18" s="20">
        <v>6089.69</v>
      </c>
      <c r="D18" s="20">
        <v>11050.99</v>
      </c>
      <c r="E18" s="20">
        <v>600</v>
      </c>
      <c r="F18" s="20">
        <v>773.57</v>
      </c>
      <c r="G18" s="20">
        <v>-1285.58</v>
      </c>
      <c r="H18" s="20">
        <v>63.35</v>
      </c>
    </row>
    <row r="19" spans="1:8" x14ac:dyDescent="0.2">
      <c r="A19" s="19">
        <v>2031</v>
      </c>
      <c r="B19" s="19" t="s">
        <v>55</v>
      </c>
      <c r="C19" s="20">
        <v>6394.17</v>
      </c>
      <c r="D19" s="20">
        <v>11666.14</v>
      </c>
      <c r="E19" s="20">
        <v>750</v>
      </c>
      <c r="F19" s="20">
        <v>816.63</v>
      </c>
      <c r="G19" s="20">
        <v>-863.49</v>
      </c>
      <c r="H19" s="20">
        <v>506.26</v>
      </c>
    </row>
    <row r="20" spans="1:8" x14ac:dyDescent="0.2">
      <c r="A20" s="19">
        <v>2032</v>
      </c>
      <c r="B20" s="19" t="s">
        <v>55</v>
      </c>
      <c r="C20" s="20">
        <v>6713.88</v>
      </c>
      <c r="D20" s="20">
        <v>12319.93</v>
      </c>
      <c r="E20" s="20">
        <v>1550</v>
      </c>
      <c r="F20" s="20">
        <v>862.39</v>
      </c>
      <c r="G20" s="20">
        <v>-1055.47</v>
      </c>
      <c r="H20" s="20">
        <v>976.99</v>
      </c>
    </row>
    <row r="21" spans="1:8" x14ac:dyDescent="0.2">
      <c r="A21" s="19">
        <v>2033</v>
      </c>
      <c r="B21" s="19" t="s">
        <v>55</v>
      </c>
      <c r="C21" s="20">
        <v>7049.57</v>
      </c>
      <c r="D21" s="20">
        <v>13015.14</v>
      </c>
      <c r="E21" s="20">
        <v>1700</v>
      </c>
      <c r="F21" s="20">
        <v>911.06</v>
      </c>
      <c r="G21" s="20">
        <v>-558.91999999999996</v>
      </c>
      <c r="H21" s="20">
        <v>1477.54</v>
      </c>
    </row>
    <row r="22" spans="1:8" x14ac:dyDescent="0.2">
      <c r="A22" s="19">
        <v>2034</v>
      </c>
      <c r="B22" s="19" t="s">
        <v>55</v>
      </c>
      <c r="C22" s="20">
        <v>7402.05</v>
      </c>
      <c r="D22" s="20">
        <v>13754.81</v>
      </c>
      <c r="E22" s="20">
        <v>1850</v>
      </c>
      <c r="F22" s="20">
        <v>962.84</v>
      </c>
      <c r="G22" s="20">
        <v>-21.02</v>
      </c>
      <c r="H22" s="20">
        <v>2010.1</v>
      </c>
    </row>
    <row r="23" spans="1:8" x14ac:dyDescent="0.2">
      <c r="A23" s="19">
        <v>2035</v>
      </c>
      <c r="B23" s="19" t="s">
        <v>55</v>
      </c>
      <c r="C23" s="20">
        <v>7772.15</v>
      </c>
      <c r="D23" s="20">
        <v>14542.19</v>
      </c>
      <c r="E23" s="20">
        <v>2000</v>
      </c>
      <c r="F23" s="20">
        <v>1017.95</v>
      </c>
      <c r="G23" s="20">
        <v>561.24</v>
      </c>
      <c r="H23" s="20">
        <v>2577.02</v>
      </c>
    </row>
    <row r="24" spans="1:8" x14ac:dyDescent="0.2">
      <c r="A24" s="19">
        <v>2036</v>
      </c>
      <c r="B24" s="19" t="s">
        <v>55</v>
      </c>
      <c r="C24" s="20">
        <v>8160.76</v>
      </c>
      <c r="D24" s="20">
        <v>15380.82</v>
      </c>
      <c r="E24" s="20">
        <v>2150</v>
      </c>
      <c r="F24" s="20">
        <v>1076.6600000000001</v>
      </c>
      <c r="G24" s="20">
        <v>1191.17</v>
      </c>
      <c r="H24" s="20">
        <v>3180.83</v>
      </c>
    </row>
    <row r="25" spans="1:8" x14ac:dyDescent="0.2">
      <c r="A25" s="21">
        <v>2026</v>
      </c>
      <c r="B25" s="21" t="s">
        <v>56</v>
      </c>
      <c r="C25" s="22">
        <v>5010</v>
      </c>
      <c r="D25" s="22">
        <v>8928</v>
      </c>
      <c r="E25" s="22">
        <v>0</v>
      </c>
      <c r="F25" s="22">
        <v>624.96</v>
      </c>
      <c r="G25" s="22">
        <v>-2659.96</v>
      </c>
      <c r="H25" s="22">
        <v>0</v>
      </c>
    </row>
    <row r="26" spans="1:8" x14ac:dyDescent="0.2">
      <c r="A26" s="21">
        <v>2027</v>
      </c>
      <c r="B26" s="21" t="s">
        <v>56</v>
      </c>
      <c r="C26" s="22">
        <v>5360.7</v>
      </c>
      <c r="D26" s="22">
        <v>9440.57</v>
      </c>
      <c r="E26" s="22">
        <v>150</v>
      </c>
      <c r="F26" s="22">
        <v>660.84</v>
      </c>
      <c r="G26" s="22">
        <v>-2333.27</v>
      </c>
      <c r="H26" s="22">
        <v>0</v>
      </c>
    </row>
    <row r="27" spans="1:8" x14ac:dyDescent="0.2">
      <c r="A27" s="21">
        <v>2028</v>
      </c>
      <c r="B27" s="21" t="s">
        <v>56</v>
      </c>
      <c r="C27" s="22">
        <v>5735.95</v>
      </c>
      <c r="D27" s="22">
        <v>9988.67</v>
      </c>
      <c r="E27" s="22">
        <v>300</v>
      </c>
      <c r="F27" s="22">
        <v>699.21</v>
      </c>
      <c r="G27" s="22">
        <v>-1973.54</v>
      </c>
      <c r="H27" s="22">
        <v>0</v>
      </c>
    </row>
    <row r="28" spans="1:8" x14ac:dyDescent="0.2">
      <c r="A28" s="21">
        <v>2029</v>
      </c>
      <c r="B28" s="21" t="s">
        <v>56</v>
      </c>
      <c r="C28" s="22">
        <v>6137.47</v>
      </c>
      <c r="D28" s="22">
        <v>10575.36</v>
      </c>
      <c r="E28" s="22">
        <v>450</v>
      </c>
      <c r="F28" s="22">
        <v>740.28</v>
      </c>
      <c r="G28" s="22">
        <v>-1577.92</v>
      </c>
      <c r="H28" s="22">
        <v>0</v>
      </c>
    </row>
    <row r="29" spans="1:8" x14ac:dyDescent="0.2">
      <c r="A29" s="21">
        <v>2030</v>
      </c>
      <c r="B29" s="21" t="s">
        <v>56</v>
      </c>
      <c r="C29" s="22">
        <v>6567.09</v>
      </c>
      <c r="D29" s="22">
        <v>11204</v>
      </c>
      <c r="E29" s="22">
        <v>600</v>
      </c>
      <c r="F29" s="22">
        <v>784.28</v>
      </c>
      <c r="G29" s="22">
        <v>-1143.28</v>
      </c>
      <c r="H29" s="22">
        <v>173.52</v>
      </c>
    </row>
    <row r="30" spans="1:8" x14ac:dyDescent="0.2">
      <c r="A30" s="21">
        <v>2031</v>
      </c>
      <c r="B30" s="21" t="s">
        <v>56</v>
      </c>
      <c r="C30" s="22">
        <v>7026.78</v>
      </c>
      <c r="D30" s="22">
        <v>11878.31</v>
      </c>
      <c r="E30" s="22">
        <v>750</v>
      </c>
      <c r="F30" s="22">
        <v>831.48</v>
      </c>
      <c r="G30" s="22">
        <v>-666.17</v>
      </c>
      <c r="H30" s="22">
        <v>659.02</v>
      </c>
    </row>
    <row r="31" spans="1:8" x14ac:dyDescent="0.2">
      <c r="A31" s="21">
        <v>2032</v>
      </c>
      <c r="B31" s="21" t="s">
        <v>56</v>
      </c>
      <c r="C31" s="22">
        <v>7518.66</v>
      </c>
      <c r="D31" s="22">
        <v>12602.37</v>
      </c>
      <c r="E31" s="22">
        <v>1550</v>
      </c>
      <c r="F31" s="22">
        <v>882.17</v>
      </c>
      <c r="G31" s="22">
        <v>-792.8</v>
      </c>
      <c r="H31" s="22">
        <v>1180.3499999999999</v>
      </c>
    </row>
    <row r="32" spans="1:8" x14ac:dyDescent="0.2">
      <c r="A32" s="21">
        <v>2033</v>
      </c>
      <c r="B32" s="21" t="s">
        <v>56</v>
      </c>
      <c r="C32" s="22">
        <v>8044.97</v>
      </c>
      <c r="D32" s="22">
        <v>13380.7</v>
      </c>
      <c r="E32" s="22">
        <v>1700</v>
      </c>
      <c r="F32" s="22">
        <v>936.65</v>
      </c>
      <c r="G32" s="22">
        <v>-218.95</v>
      </c>
      <c r="H32" s="22">
        <v>1740.75</v>
      </c>
    </row>
    <row r="33" spans="1:8" x14ac:dyDescent="0.2">
      <c r="A33" s="21">
        <v>2034</v>
      </c>
      <c r="B33" s="21" t="s">
        <v>56</v>
      </c>
      <c r="C33" s="22">
        <v>8608.11</v>
      </c>
      <c r="D33" s="22">
        <v>14218.3</v>
      </c>
      <c r="E33" s="22">
        <v>1850</v>
      </c>
      <c r="F33" s="22">
        <v>995.28</v>
      </c>
      <c r="G33" s="22">
        <v>410.02</v>
      </c>
      <c r="H33" s="22">
        <v>2343.8200000000002</v>
      </c>
    </row>
    <row r="34" spans="1:8" x14ac:dyDescent="0.2">
      <c r="A34" s="21">
        <v>2035</v>
      </c>
      <c r="B34" s="21" t="s">
        <v>56</v>
      </c>
      <c r="C34" s="22">
        <v>9210.68</v>
      </c>
      <c r="D34" s="22">
        <v>15120.68</v>
      </c>
      <c r="E34" s="22">
        <v>2000</v>
      </c>
      <c r="F34" s="22">
        <v>1058.45</v>
      </c>
      <c r="G34" s="22">
        <v>1099.23</v>
      </c>
      <c r="H34" s="22">
        <v>2993.53</v>
      </c>
    </row>
    <row r="35" spans="1:8" x14ac:dyDescent="0.2">
      <c r="A35" s="21">
        <v>2036</v>
      </c>
      <c r="B35" s="21" t="s">
        <v>56</v>
      </c>
      <c r="C35" s="22">
        <v>9855.43</v>
      </c>
      <c r="D35" s="22">
        <v>16093.95</v>
      </c>
      <c r="E35" s="22">
        <v>2150</v>
      </c>
      <c r="F35" s="22">
        <v>1126.58</v>
      </c>
      <c r="G35" s="22">
        <v>1854.38</v>
      </c>
      <c r="H35" s="22">
        <v>3694.29</v>
      </c>
    </row>
    <row r="37" spans="1:8" x14ac:dyDescent="0.2">
      <c r="A37" s="2" t="s">
        <v>57</v>
      </c>
    </row>
  </sheetData>
  <mergeCells count="1">
    <mergeCell ref="A1:H1"/>
  </mergeCells>
  <pageMargins left="1" right="1" top="1" bottom="1" header="0.5" footer="0.5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"/>
  <sheetViews>
    <sheetView zoomScale="90" zoomScaleNormal="90" workbookViewId="0">
      <selection sqref="A1:F1"/>
    </sheetView>
  </sheetViews>
  <sheetFormatPr baseColWidth="10" defaultColWidth="8.83203125" defaultRowHeight="15" x14ac:dyDescent="0.2"/>
  <cols>
    <col min="1" max="1" width="8.6640625" customWidth="1"/>
    <col min="2" max="2" width="12.6640625" customWidth="1"/>
    <col min="3" max="4" width="18.6640625" customWidth="1"/>
    <col min="5" max="5" width="16.6640625" customWidth="1"/>
    <col min="6" max="6" width="24.6640625" customWidth="1"/>
  </cols>
  <sheetData>
    <row r="1" spans="1:6" ht="22" customHeight="1" x14ac:dyDescent="0.2">
      <c r="A1" s="29" t="s">
        <v>58</v>
      </c>
      <c r="B1" s="29"/>
      <c r="C1" s="29"/>
      <c r="D1" s="29"/>
      <c r="E1" s="29"/>
      <c r="F1" s="29"/>
    </row>
    <row r="2" spans="1:6" ht="18" customHeight="1" x14ac:dyDescent="0.2">
      <c r="A2" s="8" t="s">
        <v>30</v>
      </c>
      <c r="B2" s="8" t="s">
        <v>59</v>
      </c>
      <c r="C2" s="8" t="s">
        <v>60</v>
      </c>
      <c r="D2" s="8" t="s">
        <v>61</v>
      </c>
      <c r="E2" s="8" t="s">
        <v>62</v>
      </c>
      <c r="F2" s="8" t="s">
        <v>63</v>
      </c>
    </row>
    <row r="3" spans="1:6" x14ac:dyDescent="0.2">
      <c r="A3" s="15">
        <v>2020</v>
      </c>
      <c r="B3" s="15" t="s">
        <v>64</v>
      </c>
      <c r="C3" s="10">
        <v>10963</v>
      </c>
      <c r="D3" s="10">
        <v>10963</v>
      </c>
      <c r="E3" s="10">
        <v>10963</v>
      </c>
      <c r="F3" s="10">
        <v>10963</v>
      </c>
    </row>
    <row r="4" spans="1:6" x14ac:dyDescent="0.2">
      <c r="A4" s="16">
        <v>2021</v>
      </c>
      <c r="B4" s="16" t="s">
        <v>64</v>
      </c>
      <c r="C4" s="13">
        <v>11607.88</v>
      </c>
      <c r="D4" s="13">
        <v>10592.35</v>
      </c>
      <c r="E4" s="13">
        <v>13911.25</v>
      </c>
      <c r="F4" s="13">
        <v>11478.04</v>
      </c>
    </row>
    <row r="5" spans="1:6" x14ac:dyDescent="0.2">
      <c r="A5" s="15">
        <v>2022</v>
      </c>
      <c r="B5" s="15" t="s">
        <v>64</v>
      </c>
      <c r="C5" s="10">
        <v>13553.81</v>
      </c>
      <c r="D5" s="10">
        <v>10563.4</v>
      </c>
      <c r="E5" s="10">
        <v>11206.51</v>
      </c>
      <c r="F5" s="10">
        <v>12396.6</v>
      </c>
    </row>
    <row r="6" spans="1:6" x14ac:dyDescent="0.2">
      <c r="A6" s="16">
        <v>2023</v>
      </c>
      <c r="B6" s="16" t="s">
        <v>64</v>
      </c>
      <c r="C6" s="13">
        <v>13461.92</v>
      </c>
      <c r="D6" s="13">
        <v>11947.53</v>
      </c>
      <c r="E6" s="13">
        <v>13921.9</v>
      </c>
      <c r="F6" s="13">
        <v>12906.9</v>
      </c>
    </row>
    <row r="7" spans="1:6" x14ac:dyDescent="0.2">
      <c r="A7" s="15">
        <v>2024</v>
      </c>
      <c r="B7" s="15" t="s">
        <v>64</v>
      </c>
      <c r="C7" s="10">
        <v>14026.19</v>
      </c>
      <c r="D7" s="10">
        <v>15202.26</v>
      </c>
      <c r="E7" s="10">
        <v>17166.96</v>
      </c>
      <c r="F7" s="10">
        <v>13287.58</v>
      </c>
    </row>
    <row r="8" spans="1:6" x14ac:dyDescent="0.2">
      <c r="A8" s="16">
        <v>2025</v>
      </c>
      <c r="B8" s="16" t="s">
        <v>64</v>
      </c>
      <c r="C8" s="13">
        <v>14298.65</v>
      </c>
      <c r="D8" s="13">
        <v>25134.400000000001</v>
      </c>
      <c r="E8" s="13">
        <v>19980.25</v>
      </c>
      <c r="F8" s="13">
        <v>13637.21</v>
      </c>
    </row>
    <row r="9" spans="1:6" x14ac:dyDescent="0.2">
      <c r="A9" s="15">
        <v>2026</v>
      </c>
      <c r="B9" s="15" t="s">
        <v>64</v>
      </c>
      <c r="C9" s="10">
        <v>14393.77</v>
      </c>
      <c r="D9" s="10">
        <v>29014.6</v>
      </c>
      <c r="E9" s="10">
        <v>20028.09</v>
      </c>
      <c r="F9" s="10"/>
    </row>
    <row r="10" spans="1:6" x14ac:dyDescent="0.2">
      <c r="A10" s="23">
        <v>2027</v>
      </c>
      <c r="B10" s="23" t="s">
        <v>65</v>
      </c>
      <c r="C10" s="24">
        <v>15061.99</v>
      </c>
      <c r="D10" s="24">
        <v>30465.33</v>
      </c>
      <c r="E10" s="24">
        <v>21978.27</v>
      </c>
      <c r="F10" s="24">
        <v>14046.33</v>
      </c>
    </row>
    <row r="11" spans="1:6" x14ac:dyDescent="0.2">
      <c r="A11" s="23">
        <v>2028</v>
      </c>
      <c r="B11" s="23" t="s">
        <v>65</v>
      </c>
      <c r="C11" s="24">
        <v>15761.22</v>
      </c>
      <c r="D11" s="24">
        <v>31988.59</v>
      </c>
      <c r="E11" s="24">
        <v>24176.1</v>
      </c>
      <c r="F11" s="24">
        <v>14467.72</v>
      </c>
    </row>
    <row r="12" spans="1:6" x14ac:dyDescent="0.2">
      <c r="A12" s="23">
        <v>2029</v>
      </c>
      <c r="B12" s="23" t="s">
        <v>65</v>
      </c>
      <c r="C12" s="24">
        <v>16492.91</v>
      </c>
      <c r="D12" s="24">
        <v>33588.019999999997</v>
      </c>
      <c r="E12" s="24">
        <v>26593.71</v>
      </c>
      <c r="F12" s="24">
        <v>14901.75</v>
      </c>
    </row>
    <row r="13" spans="1:6" x14ac:dyDescent="0.2">
      <c r="A13" s="23">
        <v>2030</v>
      </c>
      <c r="B13" s="23" t="s">
        <v>65</v>
      </c>
      <c r="C13" s="24">
        <v>17258.57</v>
      </c>
      <c r="D13" s="24">
        <v>35267.42</v>
      </c>
      <c r="E13" s="24">
        <v>29253.08</v>
      </c>
      <c r="F13" s="24">
        <v>15348.81</v>
      </c>
    </row>
    <row r="14" spans="1:6" x14ac:dyDescent="0.2">
      <c r="A14" s="23">
        <v>2031</v>
      </c>
      <c r="B14" s="23" t="s">
        <v>65</v>
      </c>
      <c r="C14" s="24">
        <v>18059.78</v>
      </c>
      <c r="D14" s="24">
        <v>37030.79</v>
      </c>
      <c r="E14" s="24">
        <v>32178.39</v>
      </c>
      <c r="F14" s="24">
        <v>15809.27</v>
      </c>
    </row>
    <row r="15" spans="1:6" x14ac:dyDescent="0.2">
      <c r="A15" s="23">
        <v>2032</v>
      </c>
      <c r="B15" s="23" t="s">
        <v>65</v>
      </c>
      <c r="C15" s="24">
        <v>18898.18</v>
      </c>
      <c r="D15" s="24">
        <v>38882.33</v>
      </c>
      <c r="E15" s="24">
        <v>35396.230000000003</v>
      </c>
      <c r="F15" s="24">
        <v>16283.55</v>
      </c>
    </row>
    <row r="16" spans="1:6" x14ac:dyDescent="0.2">
      <c r="A16" s="23">
        <v>2033</v>
      </c>
      <c r="B16" s="23" t="s">
        <v>65</v>
      </c>
      <c r="C16" s="24">
        <v>19775.5</v>
      </c>
      <c r="D16" s="24">
        <v>40826.449999999997</v>
      </c>
      <c r="E16" s="24">
        <v>38935.85</v>
      </c>
      <c r="F16" s="24">
        <v>16772.05</v>
      </c>
    </row>
    <row r="17" spans="1:6" x14ac:dyDescent="0.2">
      <c r="A17" s="23">
        <v>2034</v>
      </c>
      <c r="B17" s="23" t="s">
        <v>65</v>
      </c>
      <c r="C17" s="24">
        <v>20693.55</v>
      </c>
      <c r="D17" s="24">
        <v>42867.77</v>
      </c>
      <c r="E17" s="24">
        <v>42829.440000000002</v>
      </c>
      <c r="F17" s="24">
        <v>17275.22</v>
      </c>
    </row>
    <row r="18" spans="1:6" x14ac:dyDescent="0.2">
      <c r="A18" s="23">
        <v>2035</v>
      </c>
      <c r="B18" s="23" t="s">
        <v>65</v>
      </c>
      <c r="C18" s="24">
        <v>21654.22</v>
      </c>
      <c r="D18" s="24">
        <v>45011.16</v>
      </c>
      <c r="E18" s="24">
        <v>47112.38</v>
      </c>
      <c r="F18" s="24">
        <v>17793.47</v>
      </c>
    </row>
    <row r="19" spans="1:6" x14ac:dyDescent="0.2">
      <c r="A19" s="23">
        <v>2036</v>
      </c>
      <c r="B19" s="23" t="s">
        <v>65</v>
      </c>
      <c r="C19" s="24">
        <v>22659.49</v>
      </c>
      <c r="D19" s="24">
        <v>47261.72</v>
      </c>
      <c r="E19" s="24">
        <v>51823.62</v>
      </c>
      <c r="F19" s="24">
        <v>18327.28</v>
      </c>
    </row>
    <row r="21" spans="1:6" x14ac:dyDescent="0.2">
      <c r="A21" s="2" t="s">
        <v>66</v>
      </c>
    </row>
  </sheetData>
  <mergeCells count="1">
    <mergeCell ref="A1:F1"/>
  </mergeCells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0"/>
  <sheetViews>
    <sheetView tabSelected="1" zoomScale="90" zoomScaleNormal="90" workbookViewId="0">
      <selection activeCell="I23" sqref="I23"/>
    </sheetView>
  </sheetViews>
  <sheetFormatPr baseColWidth="10" defaultColWidth="8.83203125" defaultRowHeight="15" x14ac:dyDescent="0.2"/>
  <cols>
    <col min="1" max="16" width="9.6640625" customWidth="1"/>
  </cols>
  <sheetData>
    <row r="1" spans="1:16" ht="17" x14ac:dyDescent="0.2">
      <c r="A1" s="29" t="s">
        <v>67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90" spans="1:4" x14ac:dyDescent="0.2">
      <c r="A90" s="25" t="s">
        <v>30</v>
      </c>
      <c r="B90" s="25" t="s">
        <v>54</v>
      </c>
      <c r="C90" s="25" t="s">
        <v>55</v>
      </c>
      <c r="D90" s="25" t="s">
        <v>56</v>
      </c>
    </row>
    <row r="91" spans="1:4" x14ac:dyDescent="0.2">
      <c r="A91" s="26">
        <v>2026</v>
      </c>
      <c r="B91" s="26">
        <v>8928</v>
      </c>
      <c r="C91" s="26">
        <v>8928</v>
      </c>
      <c r="D91" s="26">
        <v>8928</v>
      </c>
    </row>
    <row r="92" spans="1:4" x14ac:dyDescent="0.2">
      <c r="A92" s="26">
        <v>2027</v>
      </c>
      <c r="B92" s="26">
        <v>9342.4699999999993</v>
      </c>
      <c r="C92" s="26">
        <v>9412.5400000000009</v>
      </c>
      <c r="D92" s="26">
        <v>9440.57</v>
      </c>
    </row>
    <row r="93" spans="1:4" x14ac:dyDescent="0.2">
      <c r="A93" s="26">
        <v>2028</v>
      </c>
      <c r="B93" s="26">
        <v>9776.18</v>
      </c>
      <c r="C93" s="26">
        <v>9926.49</v>
      </c>
      <c r="D93" s="26">
        <v>9988.67</v>
      </c>
    </row>
    <row r="94" spans="1:4" x14ac:dyDescent="0.2">
      <c r="A94" s="26">
        <v>2029</v>
      </c>
      <c r="B94" s="26">
        <v>10230.030000000001</v>
      </c>
      <c r="C94" s="26">
        <v>10471.9</v>
      </c>
      <c r="D94" s="26">
        <v>10575.36</v>
      </c>
    </row>
    <row r="95" spans="1:4" x14ac:dyDescent="0.2">
      <c r="A95" s="26">
        <v>2030</v>
      </c>
      <c r="B95" s="26">
        <v>10704.94</v>
      </c>
      <c r="C95" s="26">
        <v>11050.99</v>
      </c>
      <c r="D95" s="26">
        <v>11204</v>
      </c>
    </row>
    <row r="96" spans="1:4" x14ac:dyDescent="0.2">
      <c r="A96" s="26">
        <v>2031</v>
      </c>
      <c r="B96" s="26">
        <v>11201.91</v>
      </c>
      <c r="C96" s="26">
        <v>11666.14</v>
      </c>
      <c r="D96" s="26">
        <v>11878.31</v>
      </c>
    </row>
    <row r="97" spans="1:9" x14ac:dyDescent="0.2">
      <c r="A97" s="26">
        <v>2032</v>
      </c>
      <c r="B97" s="26">
        <v>11721.94</v>
      </c>
      <c r="C97" s="26">
        <v>12319.93</v>
      </c>
      <c r="D97" s="26">
        <v>12602.37</v>
      </c>
    </row>
    <row r="98" spans="1:9" x14ac:dyDescent="0.2">
      <c r="A98" s="26">
        <v>2033</v>
      </c>
      <c r="B98" s="26">
        <v>12266.11</v>
      </c>
      <c r="C98" s="26">
        <v>13015.14</v>
      </c>
      <c r="D98" s="26">
        <v>13380.7</v>
      </c>
    </row>
    <row r="99" spans="1:9" x14ac:dyDescent="0.2">
      <c r="A99" s="26">
        <v>2034</v>
      </c>
      <c r="B99" s="26">
        <v>12835.55</v>
      </c>
      <c r="C99" s="26">
        <v>13754.81</v>
      </c>
      <c r="D99" s="26">
        <v>14218.3</v>
      </c>
    </row>
    <row r="100" spans="1:9" x14ac:dyDescent="0.2">
      <c r="A100" s="26">
        <v>2035</v>
      </c>
      <c r="B100" s="26">
        <v>13431.42</v>
      </c>
      <c r="C100" s="26">
        <v>14542.19</v>
      </c>
      <c r="D100" s="26">
        <v>15120.68</v>
      </c>
    </row>
    <row r="101" spans="1:9" x14ac:dyDescent="0.2">
      <c r="A101" s="26">
        <v>2036</v>
      </c>
      <c r="B101" s="26">
        <v>14054.96</v>
      </c>
      <c r="C101" s="26">
        <v>15380.82</v>
      </c>
      <c r="D101" s="26">
        <v>16093.95</v>
      </c>
    </row>
    <row r="104" spans="1:9" x14ac:dyDescent="0.2">
      <c r="F104" s="25" t="s">
        <v>30</v>
      </c>
      <c r="G104" s="25" t="s">
        <v>68</v>
      </c>
      <c r="H104" s="25" t="s">
        <v>69</v>
      </c>
      <c r="I104" s="25" t="s">
        <v>70</v>
      </c>
    </row>
    <row r="105" spans="1:9" x14ac:dyDescent="0.2">
      <c r="F105" s="26">
        <v>2026</v>
      </c>
      <c r="G105" s="26">
        <v>8928</v>
      </c>
      <c r="H105" s="26">
        <v>8303.0400000000009</v>
      </c>
      <c r="I105" s="26">
        <v>10963</v>
      </c>
    </row>
    <row r="106" spans="1:9" x14ac:dyDescent="0.2">
      <c r="F106" s="26">
        <v>2028</v>
      </c>
      <c r="G106" s="26">
        <v>9926.49</v>
      </c>
      <c r="H106" s="26">
        <v>8931.64</v>
      </c>
      <c r="I106" s="26">
        <v>10963</v>
      </c>
    </row>
    <row r="107" spans="1:9" x14ac:dyDescent="0.2">
      <c r="F107" s="26">
        <v>2030</v>
      </c>
      <c r="G107" s="26">
        <v>11050.99</v>
      </c>
      <c r="H107" s="26">
        <v>9677.42</v>
      </c>
      <c r="I107" s="26">
        <v>10963</v>
      </c>
    </row>
    <row r="108" spans="1:9" x14ac:dyDescent="0.2">
      <c r="F108" s="26">
        <v>2032</v>
      </c>
      <c r="G108" s="26">
        <v>12319.93</v>
      </c>
      <c r="H108" s="26">
        <v>9907.5300000000007</v>
      </c>
      <c r="I108" s="26">
        <v>10963</v>
      </c>
    </row>
    <row r="109" spans="1:9" x14ac:dyDescent="0.2">
      <c r="F109" s="26">
        <v>2034</v>
      </c>
      <c r="G109" s="26">
        <v>13754.81</v>
      </c>
      <c r="H109" s="26">
        <v>10941.98</v>
      </c>
      <c r="I109" s="26">
        <v>10963</v>
      </c>
    </row>
    <row r="110" spans="1:9" x14ac:dyDescent="0.2">
      <c r="F110" s="26">
        <v>2036</v>
      </c>
      <c r="G110" s="26">
        <v>15380.82</v>
      </c>
      <c r="H110" s="26">
        <v>12154.17</v>
      </c>
      <c r="I110" s="26">
        <v>10963</v>
      </c>
    </row>
  </sheetData>
  <mergeCells count="1">
    <mergeCell ref="A1:P1"/>
  </mergeCells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0 - Summary</vt:lpstr>
      <vt:lpstr>1 - Price History</vt:lpstr>
      <vt:lpstr>2 - Projections</vt:lpstr>
      <vt:lpstr>3 - Benchmarks</vt:lpstr>
      <vt:lpstr>4 - Charts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Cartier Santos Investment Model</dc:title>
  <dc:creator>Mario Mercado</dc:creator>
  <cp:lastModifiedBy>Mario Mercado</cp:lastModifiedBy>
  <cp:lastPrinted>2026-02-20T04:41:44Z</cp:lastPrinted>
  <dcterms:created xsi:type="dcterms:W3CDTF">2026-02-20T01:59:22Z</dcterms:created>
  <dcterms:modified xsi:type="dcterms:W3CDTF">2026-02-20T06:00:40Z</dcterms:modified>
</cp:coreProperties>
</file>