
<file path=[Content_Types].xml><?xml version="1.0" encoding="utf-8"?>
<Types xmlns="http://schemas.openxmlformats.org/package/2006/content-types">
  <Default Extension="png" ContentType="image/png"/>
  <Default Extension="bin" ContentType="application/vnd.ms-office.vbaPro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 codeName="{91B80F79-697F-C00D-A1F8-6C9A07846A5C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au11101\Downloads\"/>
    </mc:Choice>
  </mc:AlternateContent>
  <bookViews>
    <workbookView xWindow="0" yWindow="0" windowWidth="14370" windowHeight="7095"/>
  </bookViews>
  <sheets>
    <sheet name="Факт" sheetId="1" r:id="rId1"/>
    <sheet name="План" sheetId="2" r:id="rId2"/>
    <sheet name="Прибыль" sheetId="3" r:id="rId3"/>
  </sheets>
  <calcPr calcId="162913"/>
</workbook>
</file>

<file path=xl/calcChain.xml><?xml version="1.0" encoding="utf-8"?>
<calcChain xmlns="http://schemas.openxmlformats.org/spreadsheetml/2006/main">
  <c r="C26" i="1" l="1"/>
  <c r="B26" i="1"/>
  <c r="C3" i="2"/>
  <c r="C4" i="2"/>
  <c r="C5" i="2"/>
  <c r="C6" i="2"/>
  <c r="C7" i="2"/>
  <c r="C8" i="2"/>
  <c r="C9" i="2"/>
  <c r="C10" i="2"/>
  <c r="C11" i="2"/>
  <c r="C12" i="2"/>
  <c r="C13" i="2"/>
  <c r="C2" i="2"/>
  <c r="B3" i="2"/>
  <c r="B3" i="3" s="1"/>
  <c r="B4" i="2"/>
  <c r="B4" i="3"/>
  <c r="B5" i="2"/>
  <c r="B5" i="3"/>
  <c r="B6" i="2"/>
  <c r="B6" i="3"/>
  <c r="B7" i="2"/>
  <c r="B8" i="2"/>
  <c r="B8" i="3" s="1"/>
  <c r="B9" i="2"/>
  <c r="B9" i="3"/>
  <c r="B10" i="2"/>
  <c r="B10" i="3" s="1"/>
  <c r="B11" i="2"/>
  <c r="B11" i="3"/>
  <c r="B12" i="2"/>
  <c r="B12" i="3" s="1"/>
  <c r="B13" i="2"/>
  <c r="B13" i="3" s="1"/>
  <c r="B2" i="2"/>
  <c r="B2" i="3" s="1"/>
  <c r="B7" i="3"/>
</calcChain>
</file>

<file path=xl/sharedStrings.xml><?xml version="1.0" encoding="utf-8"?>
<sst xmlns="http://schemas.openxmlformats.org/spreadsheetml/2006/main" count="11" uniqueCount="7">
  <si>
    <t>Месяц</t>
  </si>
  <si>
    <t>Доходы</t>
  </si>
  <si>
    <t>Расходы</t>
  </si>
  <si>
    <t>Прибыль</t>
  </si>
  <si>
    <t>Итог:</t>
  </si>
  <si>
    <t>План на 2015</t>
  </si>
  <si>
    <t>Планируемая прибыль на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</si>
</sst>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5" formatCode="#,##0&quot;р.&quot;"/>
    <numFmt numFmtId="176" formatCode="[$-419]mmmm\ yyyy;@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 tint="-0.149998474074526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5" tint="0.59996337778862885"/>
      </left>
      <right style="medium">
        <color theme="5" tint="0.59996337778862885"/>
      </right>
      <top style="medium">
        <color theme="5" tint="0.59996337778862885"/>
      </top>
      <bottom/>
      <diagonal/>
    </border>
    <border>
      <left style="medium">
        <color theme="5" tint="0.59996337778862885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175" fontId="0" fillId="0" borderId="0" xfId="0" applyNumberFormat="1"/>
    <xf numFmtId="176" fontId="0" fillId="0" borderId="0" xfId="0" applyNumberFormat="1"/>
    <xf numFmtId="0" fontId="2" fillId="0" borderId="0" xfId="0" applyFont="1" applyAlignment="1">
      <alignment horizontal="right"/>
    </xf>
    <xf numFmtId="175" fontId="2" fillId="0" borderId="0" xfId="0" applyNumberFormat="1" applyFont="1"/>
    <xf numFmtId="176" fontId="0" fillId="0" borderId="1" xfId="0" applyNumberFormat="1" applyBorder="1"/>
    <xf numFmtId="175" fontId="0" fillId="0" borderId="1" xfId="0" applyNumberFormat="1" applyBorder="1"/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-vba.ru/" TargetMode="Externa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hyperlink" Target="#mAddSnapshot.Create_Camera"/><Relationship Id="rId5" Type="http://schemas.openxmlformats.org/officeDocument/2006/relationships/hyperlink" Target="http://www.excel-vba.ru/chto-umeet-excel/kak-odnovremenno-prosmatrivat-informaciyu-s-neskolkix-listovdiapazonov/" TargetMode="External"/><Relationship Id="rId4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</xdr:row>
          <xdr:rowOff>19050</xdr:rowOff>
        </xdr:from>
        <xdr:to>
          <xdr:col>6</xdr:col>
          <xdr:colOff>19050</xdr:colOff>
          <xdr:row>14</xdr:row>
          <xdr:rowOff>133350</xdr:rowOff>
        </xdr:to>
        <xdr:pic>
          <xdr:nvPicPr>
            <xdr:cNvPr id="1063" name="Рисунок 4">
              <a:extLst>
                <a:ext uri="{FF2B5EF4-FFF2-40B4-BE49-F238E27FC236}">
                  <a16:creationId xmlns:a16="http://schemas.microsoft.com/office/drawing/2014/main" id="{1A53881A-1335-43D8-A418-84108B31B5B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План!$B$1:$C$13" spid="_x0000_s106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028950" y="590550"/>
              <a:ext cx="1276350" cy="25908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571500</xdr:rowOff>
        </xdr:from>
        <xdr:to>
          <xdr:col>8</xdr:col>
          <xdr:colOff>19050</xdr:colOff>
          <xdr:row>15</xdr:row>
          <xdr:rowOff>123825</xdr:rowOff>
        </xdr:to>
        <xdr:pic>
          <xdr:nvPicPr>
            <xdr:cNvPr id="1064" name="Рисунок 5">
              <a:extLst>
                <a:ext uri="{FF2B5EF4-FFF2-40B4-BE49-F238E27FC236}">
                  <a16:creationId xmlns:a16="http://schemas.microsoft.com/office/drawing/2014/main" id="{F1A690C9-B1F5-4520-9760-7D035FBB8F5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Прибыль!$B$1:$B$13" spid="_x0000_s106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895850" y="571500"/>
              <a:ext cx="1028700" cy="27908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8</xdr:col>
      <xdr:colOff>200025</xdr:colOff>
      <xdr:row>0</xdr:row>
      <xdr:rowOff>0</xdr:rowOff>
    </xdr:from>
    <xdr:to>
      <xdr:col>11</xdr:col>
      <xdr:colOff>419100</xdr:colOff>
      <xdr:row>2</xdr:row>
      <xdr:rowOff>9525</xdr:rowOff>
    </xdr:to>
    <xdr:pic>
      <xdr:nvPicPr>
        <xdr:cNvPr id="1065" name="Рисунок 1" descr="Excel для всех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B8DEE6A-AD69-4C51-B7CB-BDFE8C53F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0"/>
          <a:ext cx="2266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238126</xdr:colOff>
      <xdr:row>2</xdr:row>
      <xdr:rowOff>95250</xdr:rowOff>
    </xdr:from>
    <xdr:to>
      <xdr:col>11</xdr:col>
      <xdr:colOff>76201</xdr:colOff>
      <xdr:row>5</xdr:row>
      <xdr:rowOff>57149</xdr:rowOff>
    </xdr:to>
    <xdr:sp macro="" textlink="">
      <xdr:nvSpPr>
        <xdr:cNvPr id="8" name="Прямоугольник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F38406E-E7A0-48BF-8756-8C8E0962D612}"/>
            </a:ext>
          </a:extLst>
        </xdr:cNvPr>
        <xdr:cNvSpPr/>
      </xdr:nvSpPr>
      <xdr:spPr>
        <a:xfrm>
          <a:off x="6143626" y="857250"/>
          <a:ext cx="1885950" cy="533399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600" b="1"/>
            <a:t>Читать статью</a:t>
          </a:r>
        </a:p>
      </xdr:txBody>
    </xdr:sp>
    <xdr:clientData/>
  </xdr:twoCellAnchor>
  <xdr:twoCellAnchor>
    <xdr:from>
      <xdr:col>8</xdr:col>
      <xdr:colOff>247650</xdr:colOff>
      <xdr:row>5</xdr:row>
      <xdr:rowOff>95250</xdr:rowOff>
    </xdr:from>
    <xdr:to>
      <xdr:col>11</xdr:col>
      <xdr:colOff>76200</xdr:colOff>
      <xdr:row>7</xdr:row>
      <xdr:rowOff>19050</xdr:rowOff>
    </xdr:to>
    <xdr:sp macro="" textlink="">
      <xdr:nvSpPr>
        <xdr:cNvPr id="9" name="Скругленный прямоугольник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B1271C5-50B9-464C-969E-0472341A0560}"/>
            </a:ext>
          </a:extLst>
        </xdr:cNvPr>
        <xdr:cNvSpPr/>
      </xdr:nvSpPr>
      <xdr:spPr>
        <a:xfrm>
          <a:off x="6153150" y="1428750"/>
          <a:ext cx="1876425" cy="304800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/>
            <a:t>Посмотреть код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H26"/>
  <sheetViews>
    <sheetView showGridLines="0" tabSelected="1" workbookViewId="0">
      <selection activeCell="B2" sqref="B2"/>
    </sheetView>
  </sheetViews>
  <sheetFormatPr defaultRowHeight="15" x14ac:dyDescent="0.25"/>
  <cols>
    <col min="1" max="1" width="14.140625" bestFit="1" customWidth="1"/>
    <col min="2" max="2" width="11.5703125" bestFit="1" customWidth="1"/>
    <col min="3" max="3" width="10.5703125" bestFit="1" customWidth="1"/>
    <col min="6" max="6" width="9.7109375" customWidth="1"/>
    <col min="8" max="8" width="15.140625" customWidth="1"/>
    <col min="10" max="10" width="12.42578125" customWidth="1"/>
    <col min="20" max="20" width="10.5703125" bestFit="1" customWidth="1"/>
  </cols>
  <sheetData>
    <row r="1" spans="1:8" ht="45" customHeight="1" x14ac:dyDescent="0.25">
      <c r="A1" s="7" t="s">
        <v>0</v>
      </c>
      <c r="B1" s="7" t="s">
        <v>1</v>
      </c>
      <c r="C1" s="7" t="s">
        <v>2</v>
      </c>
      <c r="E1" s="8" t="s">
        <v>5</v>
      </c>
      <c r="F1" s="9"/>
      <c r="H1" s="7" t="s">
        <v>6</v>
      </c>
    </row>
    <row r="2" spans="1:8" x14ac:dyDescent="0.25">
      <c r="A2" s="5">
        <v>41640</v>
      </c>
      <c r="B2" s="6">
        <v>265987</v>
      </c>
      <c r="C2" s="6">
        <v>72313</v>
      </c>
    </row>
    <row r="3" spans="1:8" x14ac:dyDescent="0.25">
      <c r="A3" s="5">
        <v>41671</v>
      </c>
      <c r="B3" s="6">
        <v>268848</v>
      </c>
      <c r="C3" s="6">
        <v>108977</v>
      </c>
    </row>
    <row r="4" spans="1:8" x14ac:dyDescent="0.25">
      <c r="A4" s="5">
        <v>41699</v>
      </c>
      <c r="B4" s="6">
        <v>272418</v>
      </c>
      <c r="C4" s="6">
        <v>50521</v>
      </c>
    </row>
    <row r="5" spans="1:8" x14ac:dyDescent="0.25">
      <c r="A5" s="5">
        <v>41730</v>
      </c>
      <c r="B5" s="6">
        <v>279360</v>
      </c>
      <c r="C5" s="6">
        <v>55664</v>
      </c>
    </row>
    <row r="6" spans="1:8" x14ac:dyDescent="0.25">
      <c r="A6" s="5">
        <v>41760</v>
      </c>
      <c r="B6" s="6">
        <v>414616</v>
      </c>
      <c r="C6" s="6">
        <v>90731</v>
      </c>
    </row>
    <row r="7" spans="1:8" x14ac:dyDescent="0.25">
      <c r="A7" s="5">
        <v>41791</v>
      </c>
      <c r="B7" s="6">
        <v>423060</v>
      </c>
      <c r="C7" s="6">
        <v>98872</v>
      </c>
    </row>
    <row r="8" spans="1:8" x14ac:dyDescent="0.25">
      <c r="A8" s="5">
        <v>41821</v>
      </c>
      <c r="B8" s="6">
        <v>484097</v>
      </c>
      <c r="C8" s="6">
        <v>62171</v>
      </c>
    </row>
    <row r="9" spans="1:8" x14ac:dyDescent="0.25">
      <c r="A9" s="5">
        <v>41852</v>
      </c>
      <c r="B9" s="6">
        <v>519379</v>
      </c>
      <c r="C9" s="6">
        <v>77725</v>
      </c>
    </row>
    <row r="10" spans="1:8" x14ac:dyDescent="0.25">
      <c r="A10" s="5">
        <v>41883</v>
      </c>
      <c r="B10" s="6">
        <v>544594</v>
      </c>
      <c r="C10" s="6">
        <v>108353</v>
      </c>
    </row>
    <row r="11" spans="1:8" x14ac:dyDescent="0.25">
      <c r="A11" s="5">
        <v>41913</v>
      </c>
      <c r="B11" s="6">
        <v>611830</v>
      </c>
      <c r="C11" s="6">
        <v>86971</v>
      </c>
    </row>
    <row r="12" spans="1:8" x14ac:dyDescent="0.25">
      <c r="A12" s="5">
        <v>41944</v>
      </c>
      <c r="B12" s="6">
        <v>619521</v>
      </c>
      <c r="C12" s="6">
        <v>99048</v>
      </c>
    </row>
    <row r="13" spans="1:8" x14ac:dyDescent="0.25">
      <c r="A13" s="5">
        <v>41974</v>
      </c>
      <c r="B13" s="6">
        <v>656550</v>
      </c>
      <c r="C13" s="6">
        <v>111920</v>
      </c>
    </row>
    <row r="14" spans="1:8" x14ac:dyDescent="0.25">
      <c r="A14" s="5">
        <v>42005</v>
      </c>
      <c r="B14" s="6">
        <v>680751</v>
      </c>
      <c r="C14" s="6">
        <v>79764</v>
      </c>
    </row>
    <row r="15" spans="1:8" x14ac:dyDescent="0.25">
      <c r="A15" s="5">
        <v>42036</v>
      </c>
      <c r="B15" s="6">
        <v>463293</v>
      </c>
      <c r="C15" s="6">
        <v>67172</v>
      </c>
    </row>
    <row r="16" spans="1:8" x14ac:dyDescent="0.25">
      <c r="A16" s="5">
        <v>42064</v>
      </c>
      <c r="B16" s="6">
        <v>628110</v>
      </c>
      <c r="C16" s="6">
        <v>62373</v>
      </c>
    </row>
    <row r="17" spans="1:3" x14ac:dyDescent="0.25">
      <c r="A17" s="5">
        <v>42095</v>
      </c>
      <c r="B17" s="6">
        <v>649445</v>
      </c>
      <c r="C17" s="6">
        <v>73736</v>
      </c>
    </row>
    <row r="18" spans="1:3" x14ac:dyDescent="0.25">
      <c r="A18" s="5">
        <v>42125</v>
      </c>
      <c r="B18" s="6">
        <v>548145</v>
      </c>
      <c r="C18" s="6">
        <v>92135</v>
      </c>
    </row>
    <row r="19" spans="1:3" x14ac:dyDescent="0.25">
      <c r="A19" s="5">
        <v>42156</v>
      </c>
      <c r="B19" s="6">
        <v>637617</v>
      </c>
      <c r="C19" s="6">
        <v>87145</v>
      </c>
    </row>
    <row r="20" spans="1:3" x14ac:dyDescent="0.25">
      <c r="A20" s="5">
        <v>42186</v>
      </c>
      <c r="B20" s="6">
        <v>624081</v>
      </c>
      <c r="C20" s="6">
        <v>93898</v>
      </c>
    </row>
    <row r="21" spans="1:3" x14ac:dyDescent="0.25">
      <c r="A21" s="5">
        <v>42217</v>
      </c>
      <c r="B21" s="6">
        <v>747520</v>
      </c>
      <c r="C21" s="6">
        <v>55153</v>
      </c>
    </row>
    <row r="22" spans="1:3" x14ac:dyDescent="0.25">
      <c r="A22" s="5">
        <v>42248</v>
      </c>
      <c r="B22" s="6">
        <v>359450</v>
      </c>
      <c r="C22" s="6">
        <v>54436</v>
      </c>
    </row>
    <row r="23" spans="1:3" x14ac:dyDescent="0.25">
      <c r="A23" s="5">
        <v>42278</v>
      </c>
      <c r="B23" s="6">
        <v>561449</v>
      </c>
      <c r="C23" s="6">
        <v>64346</v>
      </c>
    </row>
    <row r="24" spans="1:3" x14ac:dyDescent="0.25">
      <c r="A24" s="5">
        <v>42309</v>
      </c>
      <c r="B24" s="6">
        <v>423172</v>
      </c>
      <c r="C24" s="6">
        <v>48612</v>
      </c>
    </row>
    <row r="25" spans="1:3" x14ac:dyDescent="0.25">
      <c r="A25" s="5">
        <v>42339</v>
      </c>
      <c r="B25" s="6">
        <v>655057</v>
      </c>
      <c r="C25" s="6">
        <v>54960</v>
      </c>
    </row>
    <row r="26" spans="1:3" x14ac:dyDescent="0.25">
      <c r="A26" s="3" t="s">
        <v>4</v>
      </c>
      <c r="B26" s="4">
        <f>SUM(B2:B25)</f>
        <v>12338350</v>
      </c>
      <c r="C26" s="4">
        <f>SUM(C2:C25)</f>
        <v>1856996</v>
      </c>
    </row>
  </sheetData>
  <mergeCells count="1">
    <mergeCell ref="E1:F1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13"/>
  <sheetViews>
    <sheetView workbookViewId="0">
      <selection activeCell="B7" sqref="B7"/>
    </sheetView>
  </sheetViews>
  <sheetFormatPr defaultRowHeight="15" x14ac:dyDescent="0.25"/>
  <cols>
    <col min="1" max="1" width="16.7109375" customWidth="1"/>
  </cols>
  <sheetData>
    <row r="1" spans="1:6" x14ac:dyDescent="0.25">
      <c r="A1" s="7" t="s">
        <v>0</v>
      </c>
      <c r="B1" s="7" t="s">
        <v>1</v>
      </c>
      <c r="C1" s="7" t="s">
        <v>2</v>
      </c>
    </row>
    <row r="2" spans="1:6" x14ac:dyDescent="0.25">
      <c r="A2" s="2">
        <v>42005</v>
      </c>
      <c r="B2" s="1">
        <f>FORECAST(ROW(A1),Факт!$B$2:$B$25,{1,2,3,4,5,6,7,8,9,10,11,12,13,14,15,16,17,18,19,20,21,22,23,24})</f>
        <v>369258.64666666673</v>
      </c>
      <c r="C2" s="1">
        <f>FORECAST(ROW(A1),Факт!$C$2:$C$25,{1,2,3,4,5,6,7,8,9,10,11,12,13,14,15,16,17,18,19,20,21,22,23,24})</f>
        <v>87934.863333333327</v>
      </c>
      <c r="D2" s="1"/>
      <c r="F2" s="1"/>
    </row>
    <row r="3" spans="1:6" x14ac:dyDescent="0.25">
      <c r="A3" s="2">
        <v>42036</v>
      </c>
      <c r="B3" s="1">
        <f>FORECAST(ROW(A2),Факт!$B$2:$B$25,{1,2,3,4,5,6,7,8,9,10,11,12,13,14,15,16,17,18,19,20,21,22,23,24})</f>
        <v>381853.36579710152</v>
      </c>
      <c r="C3" s="1">
        <f>FORECAST(ROW(A2),Факт!$C$2:$C$25,{1,2,3,4,5,6,7,8,9,10,11,12,13,14,15,16,17,18,19,20,21,22,23,24})</f>
        <v>87016.599855072447</v>
      </c>
      <c r="D3" s="1"/>
      <c r="F3" s="1"/>
    </row>
    <row r="4" spans="1:6" x14ac:dyDescent="0.25">
      <c r="A4" s="2">
        <v>42064</v>
      </c>
      <c r="B4" s="1">
        <f>FORECAST(ROW(A3),Факт!$B$2:$B$25,{1,2,3,4,5,6,7,8,9,10,11,12,13,14,15,16,17,18,19,20,21,22,23,24})</f>
        <v>394448.08492753631</v>
      </c>
      <c r="C4" s="1">
        <f>FORECAST(ROW(A3),Факт!$C$2:$C$25,{1,2,3,4,5,6,7,8,9,10,11,12,13,14,15,16,17,18,19,20,21,22,23,24})</f>
        <v>86098.336376811581</v>
      </c>
      <c r="D4" s="1"/>
      <c r="F4" s="1"/>
    </row>
    <row r="5" spans="1:6" x14ac:dyDescent="0.25">
      <c r="A5" s="2">
        <v>42095</v>
      </c>
      <c r="B5" s="1">
        <f>FORECAST(ROW(A4),Факт!$B$2:$B$25,{1,2,3,4,5,6,7,8,9,10,11,12,13,14,15,16,17,18,19,20,21,22,23,24})</f>
        <v>407042.80405797105</v>
      </c>
      <c r="C5" s="1">
        <f>FORECAST(ROW(A4),Факт!$C$2:$C$25,{1,2,3,4,5,6,7,8,9,10,11,12,13,14,15,16,17,18,19,20,21,22,23,24})</f>
        <v>85180.072898550716</v>
      </c>
      <c r="D5" s="1"/>
      <c r="F5" s="1"/>
    </row>
    <row r="6" spans="1:6" x14ac:dyDescent="0.25">
      <c r="A6" s="2">
        <v>42125</v>
      </c>
      <c r="B6" s="1">
        <f>FORECAST(ROW(A5),Факт!$B$2:$B$25,{1,2,3,4,5,6,7,8,9,10,11,12,13,14,15,16,17,18,19,20,21,22,23,24})</f>
        <v>419637.52318840584</v>
      </c>
      <c r="C6" s="1">
        <f>FORECAST(ROW(A5),Факт!$C$2:$C$25,{1,2,3,4,5,6,7,8,9,10,11,12,13,14,15,16,17,18,19,20,21,22,23,24})</f>
        <v>84261.80942028985</v>
      </c>
      <c r="D6" s="1"/>
      <c r="F6" s="1"/>
    </row>
    <row r="7" spans="1:6" x14ac:dyDescent="0.25">
      <c r="A7" s="2">
        <v>42156</v>
      </c>
      <c r="B7" s="1">
        <f>FORECAST(ROW(A6),Факт!$B$2:$B$25,{1,2,3,4,5,6,7,8,9,10,11,12,13,14,15,16,17,18,19,20,21,22,23,24})</f>
        <v>432232.24231884064</v>
      </c>
      <c r="C7" s="1">
        <f>FORECAST(ROW(A6),Факт!$C$2:$C$25,{1,2,3,4,5,6,7,8,9,10,11,12,13,14,15,16,17,18,19,20,21,22,23,24})</f>
        <v>83343.54594202897</v>
      </c>
      <c r="D7" s="1"/>
      <c r="F7" s="1"/>
    </row>
    <row r="8" spans="1:6" x14ac:dyDescent="0.25">
      <c r="A8" s="2">
        <v>42186</v>
      </c>
      <c r="B8" s="1">
        <f>FORECAST(ROW(A7),Факт!$B$2:$B$25,{1,2,3,4,5,6,7,8,9,10,11,12,13,14,15,16,17,18,19,20,21,22,23,24})</f>
        <v>444826.96144927543</v>
      </c>
      <c r="C8" s="1">
        <f>FORECAST(ROW(A7),Факт!$C$2:$C$25,{1,2,3,4,5,6,7,8,9,10,11,12,13,14,15,16,17,18,19,20,21,22,23,24})</f>
        <v>82425.282463768104</v>
      </c>
      <c r="D8" s="1"/>
      <c r="F8" s="1"/>
    </row>
    <row r="9" spans="1:6" x14ac:dyDescent="0.25">
      <c r="A9" s="2">
        <v>42217</v>
      </c>
      <c r="B9" s="1">
        <f>FORECAST(ROW(A8),Факт!$B$2:$B$25,{1,2,3,4,5,6,7,8,9,10,11,12,13,14,15,16,17,18,19,20,21,22,23,24})</f>
        <v>457421.68057971017</v>
      </c>
      <c r="C9" s="1">
        <f>FORECAST(ROW(A8),Факт!$C$2:$C$25,{1,2,3,4,5,6,7,8,9,10,11,12,13,14,15,16,17,18,19,20,21,22,23,24})</f>
        <v>81507.018985507239</v>
      </c>
      <c r="D9" s="1"/>
      <c r="F9" s="1"/>
    </row>
    <row r="10" spans="1:6" x14ac:dyDescent="0.25">
      <c r="A10" s="2">
        <v>42248</v>
      </c>
      <c r="B10" s="1">
        <f>FORECAST(ROW(A9),Факт!$B$2:$B$25,{1,2,3,4,5,6,7,8,9,10,11,12,13,14,15,16,17,18,19,20,21,22,23,24})</f>
        <v>470016.39971014496</v>
      </c>
      <c r="C10" s="1">
        <f>FORECAST(ROW(A9),Факт!$C$2:$C$25,{1,2,3,4,5,6,7,8,9,10,11,12,13,14,15,16,17,18,19,20,21,22,23,24})</f>
        <v>80588.755507246373</v>
      </c>
      <c r="D10" s="1"/>
      <c r="F10" s="1"/>
    </row>
    <row r="11" spans="1:6" x14ac:dyDescent="0.25">
      <c r="A11" s="2">
        <v>42278</v>
      </c>
      <c r="B11" s="1">
        <f>FORECAST(ROW(A10),Факт!$B$2:$B$25,{1,2,3,4,5,6,7,8,9,10,11,12,13,14,15,16,17,18,19,20,21,22,23,24})</f>
        <v>482611.11884057976</v>
      </c>
      <c r="C11" s="1">
        <f>FORECAST(ROW(A10),Факт!$C$2:$C$25,{1,2,3,4,5,6,7,8,9,10,11,12,13,14,15,16,17,18,19,20,21,22,23,24})</f>
        <v>79670.492028985493</v>
      </c>
      <c r="D11" s="1"/>
      <c r="F11" s="1"/>
    </row>
    <row r="12" spans="1:6" x14ac:dyDescent="0.25">
      <c r="A12" s="2">
        <v>42309</v>
      </c>
      <c r="B12" s="1">
        <f>FORECAST(ROW(A11),Факт!$B$2:$B$25,{1,2,3,4,5,6,7,8,9,10,11,12,13,14,15,16,17,18,19,20,21,22,23,24})</f>
        <v>495205.83797101455</v>
      </c>
      <c r="C12" s="1">
        <f>FORECAST(ROW(A11),Факт!$C$2:$C$25,{1,2,3,4,5,6,7,8,9,10,11,12,13,14,15,16,17,18,19,20,21,22,23,24})</f>
        <v>78752.228550724627</v>
      </c>
      <c r="D12" s="1"/>
      <c r="F12" s="1"/>
    </row>
    <row r="13" spans="1:6" x14ac:dyDescent="0.25">
      <c r="A13" s="2">
        <v>42339</v>
      </c>
      <c r="B13" s="1">
        <f>FORECAST(ROW(A12),Факт!$B$2:$B$25,{1,2,3,4,5,6,7,8,9,10,11,12,13,14,15,16,17,18,19,20,21,22,23,24})</f>
        <v>507800.55710144935</v>
      </c>
      <c r="C13" s="1">
        <f>FORECAST(ROW(A12),Факт!$C$2:$C$25,{1,2,3,4,5,6,7,8,9,10,11,12,13,14,15,16,17,18,19,20,21,22,23,24})</f>
        <v>77833.965072463761</v>
      </c>
      <c r="D13" s="1"/>
      <c r="F1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13"/>
  <sheetViews>
    <sheetView workbookViewId="0"/>
  </sheetViews>
  <sheetFormatPr defaultRowHeight="15" x14ac:dyDescent="0.25"/>
  <cols>
    <col min="1" max="1" width="14.140625" bestFit="1" customWidth="1"/>
    <col min="2" max="2" width="13.5703125" customWidth="1"/>
    <col min="3" max="3" width="12.42578125" bestFit="1" customWidth="1"/>
  </cols>
  <sheetData>
    <row r="1" spans="1:6" x14ac:dyDescent="0.25">
      <c r="A1" s="7" t="s">
        <v>0</v>
      </c>
      <c r="B1" s="7" t="s">
        <v>3</v>
      </c>
    </row>
    <row r="2" spans="1:6" x14ac:dyDescent="0.25">
      <c r="A2" s="2">
        <v>42005</v>
      </c>
      <c r="B2" s="1">
        <f>((План!B2-План!B2*0.18)-План!C2)</f>
        <v>214857.22693333338</v>
      </c>
      <c r="F2" s="1"/>
    </row>
    <row r="3" spans="1:6" x14ac:dyDescent="0.25">
      <c r="A3" s="2">
        <v>42036</v>
      </c>
      <c r="B3" s="1">
        <f>((План!B3-План!B3*0.18)-План!C3)</f>
        <v>226103.16009855078</v>
      </c>
    </row>
    <row r="4" spans="1:6" x14ac:dyDescent="0.25">
      <c r="A4" s="2">
        <v>42064</v>
      </c>
      <c r="B4" s="1">
        <f>((План!B4-План!B4*0.18)-План!C4)</f>
        <v>237349.09326376821</v>
      </c>
    </row>
    <row r="5" spans="1:6" x14ac:dyDescent="0.25">
      <c r="A5" s="2">
        <v>42095</v>
      </c>
      <c r="B5" s="1">
        <f>((План!B5-План!B5*0.18)-План!C5)</f>
        <v>248595.02642898558</v>
      </c>
    </row>
    <row r="6" spans="1:6" x14ac:dyDescent="0.25">
      <c r="A6" s="2">
        <v>42125</v>
      </c>
      <c r="B6" s="1">
        <f>((План!B6-План!B6*0.18)-План!C6)</f>
        <v>259840.95959420296</v>
      </c>
    </row>
    <row r="7" spans="1:6" x14ac:dyDescent="0.25">
      <c r="A7" s="2">
        <v>42156</v>
      </c>
      <c r="B7" s="1">
        <f>((План!B7-План!B7*0.18)-План!C7)</f>
        <v>271086.89275942033</v>
      </c>
    </row>
    <row r="8" spans="1:6" x14ac:dyDescent="0.25">
      <c r="A8" s="2">
        <v>42186</v>
      </c>
      <c r="B8" s="1">
        <f>((План!B8-План!B8*0.18)-План!C8)</f>
        <v>282332.82592463779</v>
      </c>
    </row>
    <row r="9" spans="1:6" x14ac:dyDescent="0.25">
      <c r="A9" s="2">
        <v>42217</v>
      </c>
      <c r="B9" s="1">
        <f>((План!B9-План!B9*0.18)-План!C9)</f>
        <v>293578.75908985507</v>
      </c>
    </row>
    <row r="10" spans="1:6" x14ac:dyDescent="0.25">
      <c r="A10" s="2">
        <v>42248</v>
      </c>
      <c r="B10" s="1">
        <f>((План!B10-План!B10*0.18)-План!C10)</f>
        <v>304824.69225507253</v>
      </c>
    </row>
    <row r="11" spans="1:6" x14ac:dyDescent="0.25">
      <c r="A11" s="2">
        <v>42278</v>
      </c>
      <c r="B11" s="1">
        <f>((План!B11-План!B11*0.18)-План!C11)</f>
        <v>316070.62542028993</v>
      </c>
    </row>
    <row r="12" spans="1:6" x14ac:dyDescent="0.25">
      <c r="A12" s="2">
        <v>42309</v>
      </c>
      <c r="B12" s="1">
        <f>((План!B12-План!B12*0.18)-План!C12)</f>
        <v>327316.55858550733</v>
      </c>
    </row>
    <row r="13" spans="1:6" x14ac:dyDescent="0.25">
      <c r="A13" s="2">
        <v>42339</v>
      </c>
      <c r="B13" s="1">
        <f>((План!B13-План!B13*0.18)-План!C13)</f>
        <v>338562.49175072473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Факт</vt:lpstr>
      <vt:lpstr>План</vt:lpstr>
      <vt:lpstr>Прибыль</vt:lpstr>
    </vt:vector>
  </TitlesOfParts>
  <Company>Svyaznoy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Щербаков Дмитрий</dc:creator>
  <cp:lastModifiedBy>Александр Гирев</cp:lastModifiedBy>
  <dcterms:created xsi:type="dcterms:W3CDTF">2010-02-03T11:34:34Z</dcterms:created>
  <dcterms:modified xsi:type="dcterms:W3CDTF">2018-01-03T16:28:17Z</dcterms:modified>
</cp:coreProperties>
</file>